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rezzi_correnti" sheetId="1" r:id="rId1"/>
    <sheet name="Valori_concatenati" sheetId="2" r:id="rId2"/>
    <sheet name="Prezzi_anno_precedente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<sst xmlns="http://schemas.openxmlformats.org/spreadsheetml/2006/main" count="2208" uniqueCount="99">
  <si>
    <t>Gruppi di prodotto e principali prodotti</t>
  </si>
  <si>
    <t>agricoltura, silvicoltura e pesca</t>
  </si>
  <si>
    <t>produzioni vegetali e animali, caccia e servizi connessi</t>
  </si>
  <si>
    <t>silvicoltura e utilizzo di aree forestali</t>
  </si>
  <si>
    <t/>
  </si>
  <si>
    <t>Italia</t>
  </si>
  <si>
    <t>1980</t>
  </si>
  <si>
    <t>..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</si>
  <si>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</si>
  <si>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</si>
  <si>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</si>
  <si>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</si>
  <si>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</si>
  <si>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</si>
  <si>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</si>
  <si>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</si>
  <si>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</si>
  <si>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</si>
  <si>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</si>
  <si>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</si>
  <si>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</si>
  <si>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</si>
  <si>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</si>
  <si>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</si>
  <si>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</si>
  <si>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</si>
  <si>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</si>
  <si>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</si>
  <si>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</si>
  <si>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</si>
  <si>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</si>
  <si>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</si>
  <si>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</si>
  <si>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</si>
  <si>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</si>
  <si>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</si>
  <si>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</si>
  <si>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</si>
  <si>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</si>
  <si>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</si>
  <si>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Emilia-Romagna</t>
  </si>
  <si>
    <t>2013</t>
  </si>
  <si>
    <t>2014</t>
  </si>
  <si>
    <t>2015</t>
  </si>
  <si>
    <t>Produzione, consumi intermedi e valore aggiunto di agricoltura, silvicoltura e pesca (Nace rev.2)</t>
  </si>
  <si>
    <t xml:space="preserve">produzione </t>
  </si>
  <si>
    <t xml:space="preserve">(+) attività </t>
  </si>
  <si>
    <t>secondarie</t>
  </si>
  <si>
    <t xml:space="preserve">(-) attività </t>
  </si>
  <si>
    <t xml:space="preserve">consumi </t>
  </si>
  <si>
    <t xml:space="preserve">intermedi </t>
  </si>
  <si>
    <t xml:space="preserve">ai prezzi </t>
  </si>
  <si>
    <t xml:space="preserve"> d'acquisto</t>
  </si>
  <si>
    <t xml:space="preserve">valore </t>
  </si>
  <si>
    <t>aggiunto</t>
  </si>
  <si>
    <t>base</t>
  </si>
  <si>
    <t>prodotto</t>
  </si>
  <si>
    <t>servizi per</t>
  </si>
  <si>
    <t>beni e</t>
  </si>
  <si>
    <t>di</t>
  </si>
  <si>
    <t>pesca e acquacoltura</t>
  </si>
  <si>
    <t>Valutazione a prezzi correnti.</t>
  </si>
  <si>
    <t>Dati grezzi.</t>
  </si>
  <si>
    <t>(a)</t>
  </si>
  <si>
    <t>(a) E' dato dalla produzione e servizi ai prezzi di base meno i consumi intermedi ai prezzi di acquisto.</t>
  </si>
  <si>
    <t>di riferimento e per l'anno seguente.</t>
  </si>
  <si>
    <t xml:space="preserve">(1) L'utilizzo degli indici a catena comporta la perdita di additività delle componenti concatenate espresse in termini monetari. -Infatti, la somma dei valori concatenati delle componenti di un aggregato non è uguale al valore concatenato dell'aggregato stesso. Il concatenamento attraverso gli indici di tipo Laspeyres garantisce tuttavia la proprietà di additività per l'anno </t>
  </si>
  <si>
    <t>Valutazione a prezzi dell'anno precedente.</t>
  </si>
  <si>
    <t>Fonte: Istat (warehouse I.stat).</t>
  </si>
  <si>
    <t>-</t>
  </si>
  <si>
    <r>
      <t xml:space="preserve">Valutazione a prezzi correnti. </t>
    </r>
    <r>
      <rPr>
        <b/>
        <sz val="9"/>
        <color indexed="10"/>
        <rFont val="Arial"/>
        <family val="2"/>
      </rPr>
      <t>Variazioni percentuali sull'anno precedente.</t>
    </r>
  </si>
  <si>
    <r>
      <t xml:space="preserve">Valutazione a valori concatenati anno di riferimento 2005. </t>
    </r>
    <r>
      <rPr>
        <b/>
        <sz val="9"/>
        <color indexed="10"/>
        <rFont val="Arial"/>
        <family val="2"/>
      </rPr>
      <t>Variazioni percentuali sull'anno precedente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>(1)</t>
    </r>
  </si>
  <si>
    <r>
      <t xml:space="preserve">Valutazione a prezzi dell'anno precedente. </t>
    </r>
    <r>
      <rPr>
        <b/>
        <sz val="9"/>
        <color indexed="10"/>
        <rFont val="Arial"/>
        <family val="2"/>
      </rPr>
      <t>Rapporti di composizione percentuale</t>
    </r>
    <r>
      <rPr>
        <b/>
        <sz val="9"/>
        <rFont val="Arial"/>
        <family val="2"/>
      </rPr>
      <t>.</t>
    </r>
  </si>
  <si>
    <t>Agricoltura,</t>
  </si>
  <si>
    <t>silvicoltura,</t>
  </si>
  <si>
    <t>pesca</t>
  </si>
  <si>
    <t>connessi</t>
  </si>
  <si>
    <t>e servizi</t>
  </si>
  <si>
    <t>caccia,</t>
  </si>
  <si>
    <t>e animali</t>
  </si>
  <si>
    <t>vegetali,</t>
  </si>
  <si>
    <t>Produzioni</t>
  </si>
  <si>
    <t>forestali</t>
  </si>
  <si>
    <t>e utilizzo di</t>
  </si>
  <si>
    <t>Silvicoltura</t>
  </si>
  <si>
    <t>coltura</t>
  </si>
  <si>
    <t>acqua-</t>
  </si>
  <si>
    <t>Pesca e</t>
  </si>
  <si>
    <t>Incidenza % dei consumi intermedi su produzione</t>
  </si>
  <si>
    <t>di beni e servizi ai prezzi di base</t>
  </si>
  <si>
    <r>
      <t xml:space="preserve">Valutazione a prezzi correnti. </t>
    </r>
    <r>
      <rPr>
        <b/>
        <sz val="9"/>
        <color indexed="10"/>
        <rFont val="Arial"/>
        <family val="2"/>
      </rPr>
      <t>Rapporti di composizione percentuale</t>
    </r>
    <r>
      <rPr>
        <b/>
        <sz val="9"/>
        <rFont val="Arial"/>
        <family val="2"/>
      </rPr>
      <t>.</t>
    </r>
  </si>
  <si>
    <t>Valori in migliaia di euro.</t>
  </si>
  <si>
    <t>Anni</t>
  </si>
  <si>
    <t>2016</t>
  </si>
  <si>
    <r>
      <t xml:space="preserve">Valutazione a valori concatenati anno di riferimento 2010. </t>
    </r>
    <r>
      <rPr>
        <sz val="9"/>
        <rFont val="Arial"/>
        <family val="2"/>
      </rPr>
      <t>(1)</t>
    </r>
  </si>
  <si>
    <t>Periodo: 1980 - 2015.</t>
  </si>
  <si>
    <t>Fonte: Istat (warehouse I.stat. Gruppo 6).</t>
  </si>
  <si>
    <t>Periodo: 1981 - 2015.</t>
  </si>
  <si>
    <t>produzione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</si>
</sst>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#,##0.0_ ;[Red]\-#,##0.0\ "/>
    <numFmt numFmtId="170" formatCode="0.000000"/>
    <numFmt numFmtId="171" formatCode="0.00000"/>
    <numFmt numFmtId="172" formatCode="0.0000"/>
    <numFmt numFmtId="173" formatCode="0.000"/>
    <numFmt numFmtId="174" formatCode="0.0"/>
  </numFmts>
  <fonts count="40"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u val="single"/>
      <sz val="10"/>
      <color theme="1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4" applyNumberFormat="0" applyFont="0" applyAlignment="0" applyProtection="0"/>
    <xf numFmtId="0" fontId="30" fillId="20" borderId="5" applyNumberFormat="0" applyAlignment="0" applyProtection="0"/>
    <xf numFmtId="9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8" fontId="2" fillId="0" borderId="0" xfId="0" applyNumberFormat="1" applyFont="1" applyAlignment="1" quotePrefix="1">
      <alignment horizontal="center"/>
    </xf>
    <xf numFmtId="16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4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0"/>
  <sheetViews>
    <sheetView tabSelected="1" zoomScalePageLayoutView="0" workbookViewId="0" topLeftCell="A1">
      <pane xSplit="2" ySplit="20" topLeftCell="C57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BB13" sqref="BB13:BE19"/>
    </sheetView>
  </sheetViews>
  <sheetFormatPr defaultColWidth="9.140625" defaultRowHeight="12.75"/>
  <cols>
    <col min="1" max="1" width="14.57421875" style="1" customWidth="1"/>
    <col min="2" max="2" width="9.140625" style="1" customWidth="1"/>
    <col min="3" max="3" width="12.140625" style="1" customWidth="1"/>
    <col min="4" max="4" width="11.00390625" style="1" customWidth="1"/>
    <col min="5" max="5" width="10.140625" style="1" customWidth="1"/>
    <col min="6" max="6" width="11.8515625" style="1" customWidth="1"/>
    <col min="7" max="8" width="11.28125" style="1" bestFit="1" customWidth="1"/>
    <col min="9" max="9" width="0.85546875" style="1" customWidth="1"/>
    <col min="10" max="10" width="11.28125" style="1" bestFit="1" customWidth="1"/>
    <col min="11" max="11" width="12.8515625" style="1" customWidth="1"/>
    <col min="12" max="13" width="10.28125" style="1" bestFit="1" customWidth="1"/>
    <col min="14" max="15" width="11.28125" style="1" bestFit="1" customWidth="1"/>
    <col min="16" max="16" width="0.85546875" style="1" customWidth="1"/>
    <col min="17" max="17" width="11.140625" style="1" customWidth="1"/>
    <col min="18" max="18" width="10.57421875" style="1" customWidth="1"/>
    <col min="19" max="20" width="10.7109375" style="1" customWidth="1"/>
    <col min="21" max="21" width="11.140625" style="1" customWidth="1"/>
    <col min="22" max="22" width="10.421875" style="1" customWidth="1"/>
    <col min="23" max="23" width="0.85546875" style="1" customWidth="1"/>
    <col min="24" max="24" width="11.140625" style="1" customWidth="1"/>
    <col min="25" max="25" width="10.28125" style="1" bestFit="1" customWidth="1"/>
    <col min="26" max="26" width="10.8515625" style="1" customWidth="1"/>
    <col min="27" max="27" width="10.421875" style="1" customWidth="1"/>
    <col min="28" max="28" width="11.00390625" style="1" customWidth="1"/>
    <col min="29" max="29" width="11.140625" style="1" customWidth="1"/>
    <col min="30" max="30" width="9.140625" style="1" customWidth="1"/>
    <col min="31" max="31" width="14.7109375" style="1" customWidth="1"/>
    <col min="32" max="32" width="9.140625" style="1" customWidth="1"/>
    <col min="33" max="33" width="11.7109375" style="1" customWidth="1"/>
    <col min="34" max="38" width="9.140625" style="1" customWidth="1"/>
    <col min="39" max="39" width="0.71875" style="1" customWidth="1"/>
    <col min="40" max="40" width="10.57421875" style="1" customWidth="1"/>
    <col min="41" max="45" width="9.140625" style="1" customWidth="1"/>
    <col min="46" max="46" width="0.71875" style="1" customWidth="1"/>
    <col min="47" max="47" width="10.28125" style="1" customWidth="1"/>
    <col min="48" max="52" width="9.140625" style="1" customWidth="1"/>
    <col min="53" max="53" width="0.71875" style="1" customWidth="1"/>
    <col min="54" max="54" width="10.8515625" style="1" customWidth="1"/>
    <col min="55" max="55" width="9.7109375" style="1" customWidth="1"/>
    <col min="56" max="56" width="10.140625" style="1" customWidth="1"/>
    <col min="57" max="57" width="10.421875" style="1" customWidth="1"/>
    <col min="58" max="60" width="9.140625" style="1" customWidth="1"/>
    <col min="61" max="61" width="14.7109375" style="1" customWidth="1"/>
    <col min="62" max="62" width="9.140625" style="1" customWidth="1"/>
    <col min="63" max="63" width="10.7109375" style="1" customWidth="1"/>
    <col min="64" max="64" width="9.8515625" style="1" customWidth="1"/>
    <col min="65" max="65" width="10.28125" style="1" customWidth="1"/>
    <col min="66" max="16384" width="9.140625" style="1" customWidth="1"/>
  </cols>
  <sheetData>
    <row r="1" spans="1:31" ht="12">
      <c r="A1" s="1" t="s">
        <v>44</v>
      </c>
      <c r="AE1" s="1" t="s">
        <v>44</v>
      </c>
    </row>
    <row r="2" spans="1:66" ht="12">
      <c r="A2" s="1" t="s">
        <v>0</v>
      </c>
      <c r="K2" s="3"/>
      <c r="N2" s="3"/>
      <c r="O2" s="3"/>
      <c r="V2" s="3"/>
      <c r="AC2" s="3"/>
      <c r="AE2" s="1" t="s">
        <v>0</v>
      </c>
      <c r="AO2" s="3"/>
      <c r="AR2" s="3"/>
      <c r="AS2" s="3"/>
      <c r="AZ2" s="3"/>
      <c r="BG2" s="3"/>
      <c r="BH2" s="3"/>
      <c r="BI2" s="1" t="s">
        <v>44</v>
      </c>
      <c r="BN2" s="3"/>
    </row>
    <row r="3" spans="1:61" ht="12">
      <c r="A3" s="9" t="s">
        <v>61</v>
      </c>
      <c r="AE3" s="9" t="s">
        <v>70</v>
      </c>
      <c r="BI3" s="1" t="s">
        <v>0</v>
      </c>
    </row>
    <row r="4" spans="1:61" ht="12">
      <c r="A4" s="1" t="s">
        <v>91</v>
      </c>
      <c r="AE4" s="1" t="str">
        <f>A5</f>
        <v>Periodo: 1980 - 2015.</v>
      </c>
      <c r="BI4" s="9" t="s">
        <v>90</v>
      </c>
    </row>
    <row r="5" spans="1:61" ht="12">
      <c r="A5" s="1" t="s">
        <v>95</v>
      </c>
      <c r="AE5" s="1" t="s">
        <v>62</v>
      </c>
      <c r="BI5" s="1" t="str">
        <f>A5</f>
        <v>Periodo: 1980 - 2015.</v>
      </c>
    </row>
    <row r="6" spans="1:61" ht="12.75" thickBot="1">
      <c r="A6" s="1" t="s">
        <v>62</v>
      </c>
      <c r="BI6" s="1" t="s">
        <v>62</v>
      </c>
    </row>
    <row r="7" spans="1:66" ht="12.75" thickTop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13"/>
      <c r="BI7" s="5"/>
      <c r="BJ7" s="5"/>
      <c r="BK7" s="5"/>
      <c r="BL7" s="5"/>
      <c r="BM7" s="5"/>
      <c r="BN7" s="5"/>
    </row>
    <row r="8" spans="3:66" ht="12">
      <c r="C8" s="1" t="s">
        <v>1</v>
      </c>
      <c r="AG8" s="1" t="s">
        <v>1</v>
      </c>
      <c r="BK8" s="13"/>
      <c r="BL8" s="13"/>
      <c r="BM8" s="13"/>
      <c r="BN8" s="13"/>
    </row>
    <row r="9" spans="3:66" ht="1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13"/>
      <c r="BK9" s="13"/>
      <c r="BL9" s="13"/>
      <c r="BM9" s="13"/>
      <c r="BN9" s="13"/>
    </row>
    <row r="10" spans="3:66" ht="12">
      <c r="C10" s="1" t="s">
        <v>1</v>
      </c>
      <c r="J10" s="1" t="s">
        <v>2</v>
      </c>
      <c r="Q10" s="1" t="s">
        <v>3</v>
      </c>
      <c r="X10" s="1" t="s">
        <v>60</v>
      </c>
      <c r="AG10" s="1" t="s">
        <v>1</v>
      </c>
      <c r="AN10" s="1" t="s">
        <v>2</v>
      </c>
      <c r="AU10" s="1" t="s">
        <v>3</v>
      </c>
      <c r="BB10" s="1" t="s">
        <v>60</v>
      </c>
      <c r="BK10" s="13"/>
      <c r="BL10" s="13"/>
      <c r="BM10" s="13"/>
      <c r="BN10" s="13"/>
    </row>
    <row r="11" spans="3:66" ht="12">
      <c r="C11" s="2"/>
      <c r="D11" s="2"/>
      <c r="E11" s="2"/>
      <c r="F11" s="2"/>
      <c r="G11" s="2"/>
      <c r="H11" s="2"/>
      <c r="J11" s="2"/>
      <c r="K11" s="2"/>
      <c r="L11" s="2"/>
      <c r="M11" s="2"/>
      <c r="N11" s="2"/>
      <c r="O11" s="2"/>
      <c r="Q11" s="2"/>
      <c r="R11" s="2"/>
      <c r="S11" s="2"/>
      <c r="T11" s="2"/>
      <c r="U11" s="2"/>
      <c r="V11" s="2"/>
      <c r="X11" s="2"/>
      <c r="Y11" s="2"/>
      <c r="Z11" s="2"/>
      <c r="AA11" s="2"/>
      <c r="AB11" s="2"/>
      <c r="AC11" s="2"/>
      <c r="AG11" s="2"/>
      <c r="AH11" s="2"/>
      <c r="AI11" s="2"/>
      <c r="AJ11" s="2"/>
      <c r="AK11" s="2"/>
      <c r="AL11" s="2"/>
      <c r="AN11" s="2"/>
      <c r="AO11" s="2"/>
      <c r="AP11" s="2"/>
      <c r="AQ11" s="2"/>
      <c r="AR11" s="2"/>
      <c r="AS11" s="2"/>
      <c r="AU11" s="2"/>
      <c r="AV11" s="2"/>
      <c r="AW11" s="2"/>
      <c r="AX11" s="2"/>
      <c r="AY11" s="2"/>
      <c r="AZ11" s="2"/>
      <c r="BB11" s="2"/>
      <c r="BC11" s="2"/>
      <c r="BD11" s="2"/>
      <c r="BE11" s="2"/>
      <c r="BF11" s="2"/>
      <c r="BG11" s="2"/>
      <c r="BH11" s="13"/>
      <c r="BK11" s="13" t="s">
        <v>88</v>
      </c>
      <c r="BL11" s="13"/>
      <c r="BM11" s="13"/>
      <c r="BN11" s="13"/>
    </row>
    <row r="12" spans="63:66" ht="12">
      <c r="BK12" s="1" t="s">
        <v>89</v>
      </c>
      <c r="BL12" s="13"/>
      <c r="BM12" s="13"/>
      <c r="BN12" s="13"/>
    </row>
    <row r="13" spans="1:66" ht="12">
      <c r="A13" s="3"/>
      <c r="D13" s="1" t="s">
        <v>98</v>
      </c>
      <c r="K13" s="1" t="s">
        <v>98</v>
      </c>
      <c r="R13" s="1" t="s">
        <v>98</v>
      </c>
      <c r="Y13" s="1" t="s">
        <v>98</v>
      </c>
      <c r="AE13" s="3"/>
      <c r="AH13" s="1" t="s">
        <v>98</v>
      </c>
      <c r="AO13" s="1" t="s">
        <v>98</v>
      </c>
      <c r="AV13" s="1" t="s">
        <v>98</v>
      </c>
      <c r="BC13" s="1" t="s">
        <v>98</v>
      </c>
      <c r="BK13" s="2"/>
      <c r="BL13" s="2"/>
      <c r="BM13" s="2"/>
      <c r="BN13" s="2"/>
    </row>
    <row r="14" spans="4:66" ht="12">
      <c r="D14" s="2"/>
      <c r="E14" s="2"/>
      <c r="F14" s="2"/>
      <c r="K14" s="2"/>
      <c r="L14" s="2"/>
      <c r="M14" s="2"/>
      <c r="R14" s="2"/>
      <c r="S14" s="2"/>
      <c r="T14" s="2"/>
      <c r="Y14" s="2"/>
      <c r="Z14" s="2"/>
      <c r="AA14" s="2"/>
      <c r="AH14" s="2"/>
      <c r="AI14" s="2"/>
      <c r="AJ14" s="2"/>
      <c r="AO14" s="2"/>
      <c r="AP14" s="2"/>
      <c r="AQ14" s="2"/>
      <c r="AV14" s="2"/>
      <c r="AW14" s="2"/>
      <c r="AX14" s="2"/>
      <c r="BC14" s="2"/>
      <c r="BD14" s="2"/>
      <c r="BE14" s="2"/>
      <c r="BK14" s="13"/>
      <c r="BL14" s="13" t="s">
        <v>81</v>
      </c>
      <c r="BM14" s="13"/>
      <c r="BN14" s="13"/>
    </row>
    <row r="15" spans="4:66" ht="12">
      <c r="D15" s="1" t="s">
        <v>45</v>
      </c>
      <c r="K15" s="1" t="s">
        <v>45</v>
      </c>
      <c r="O15" s="1" t="s">
        <v>53</v>
      </c>
      <c r="R15" s="1" t="s">
        <v>45</v>
      </c>
      <c r="Y15" s="1" t="s">
        <v>45</v>
      </c>
      <c r="AH15" s="1" t="s">
        <v>45</v>
      </c>
      <c r="AO15" s="1" t="s">
        <v>45</v>
      </c>
      <c r="AS15" s="1" t="s">
        <v>53</v>
      </c>
      <c r="AV15" s="1" t="s">
        <v>45</v>
      </c>
      <c r="BC15" s="1" t="s">
        <v>45</v>
      </c>
      <c r="BK15" s="13"/>
      <c r="BL15" s="13" t="s">
        <v>80</v>
      </c>
      <c r="BM15" s="13"/>
      <c r="BN15" s="13"/>
    </row>
    <row r="16" spans="4:66" ht="12">
      <c r="D16" s="1" t="s">
        <v>59</v>
      </c>
      <c r="E16" s="1" t="s">
        <v>4</v>
      </c>
      <c r="F16" s="1" t="s">
        <v>4</v>
      </c>
      <c r="G16" s="1" t="s">
        <v>49</v>
      </c>
      <c r="H16" s="1" t="s">
        <v>53</v>
      </c>
      <c r="K16" s="1" t="s">
        <v>59</v>
      </c>
      <c r="L16" s="1" t="s">
        <v>4</v>
      </c>
      <c r="M16" s="1" t="s">
        <v>4</v>
      </c>
      <c r="N16" s="1" t="s">
        <v>49</v>
      </c>
      <c r="O16" s="1" t="s">
        <v>54</v>
      </c>
      <c r="R16" s="1" t="s">
        <v>59</v>
      </c>
      <c r="S16" s="1" t="s">
        <v>4</v>
      </c>
      <c r="T16" s="1" t="s">
        <v>4</v>
      </c>
      <c r="U16" s="1" t="s">
        <v>49</v>
      </c>
      <c r="V16" s="1" t="s">
        <v>53</v>
      </c>
      <c r="Y16" s="1" t="s">
        <v>59</v>
      </c>
      <c r="Z16" s="1" t="s">
        <v>4</v>
      </c>
      <c r="AA16" s="1" t="s">
        <v>4</v>
      </c>
      <c r="AB16" s="1" t="s">
        <v>49</v>
      </c>
      <c r="AC16" s="1" t="s">
        <v>53</v>
      </c>
      <c r="AH16" s="1" t="s">
        <v>59</v>
      </c>
      <c r="AI16" s="1" t="s">
        <v>4</v>
      </c>
      <c r="AJ16" s="1" t="s">
        <v>4</v>
      </c>
      <c r="AK16" s="1" t="s">
        <v>49</v>
      </c>
      <c r="AL16" s="1" t="s">
        <v>53</v>
      </c>
      <c r="AO16" s="1" t="s">
        <v>59</v>
      </c>
      <c r="AP16" s="1" t="s">
        <v>4</v>
      </c>
      <c r="AQ16" s="1" t="s">
        <v>4</v>
      </c>
      <c r="AR16" s="1" t="s">
        <v>49</v>
      </c>
      <c r="AS16" s="1" t="s">
        <v>54</v>
      </c>
      <c r="AV16" s="1" t="s">
        <v>59</v>
      </c>
      <c r="AW16" s="1" t="s">
        <v>4</v>
      </c>
      <c r="AX16" s="1" t="s">
        <v>4</v>
      </c>
      <c r="AY16" s="1" t="s">
        <v>49</v>
      </c>
      <c r="AZ16" s="1" t="s">
        <v>53</v>
      </c>
      <c r="BC16" s="1" t="s">
        <v>59</v>
      </c>
      <c r="BD16" s="1" t="s">
        <v>4</v>
      </c>
      <c r="BE16" s="1" t="s">
        <v>4</v>
      </c>
      <c r="BF16" s="1" t="s">
        <v>49</v>
      </c>
      <c r="BG16" s="1" t="s">
        <v>53</v>
      </c>
      <c r="BK16" s="13"/>
      <c r="BL16" s="13" t="s">
        <v>79</v>
      </c>
      <c r="BM16" s="13"/>
      <c r="BN16" s="13" t="s">
        <v>87</v>
      </c>
    </row>
    <row r="17" spans="4:66" ht="12">
      <c r="D17" s="1" t="s">
        <v>58</v>
      </c>
      <c r="G17" s="1" t="s">
        <v>50</v>
      </c>
      <c r="H17" s="1" t="s">
        <v>54</v>
      </c>
      <c r="K17" s="1" t="s">
        <v>58</v>
      </c>
      <c r="N17" s="1" t="s">
        <v>50</v>
      </c>
      <c r="O17" s="1" t="s">
        <v>51</v>
      </c>
      <c r="R17" s="1" t="s">
        <v>58</v>
      </c>
      <c r="U17" s="1" t="s">
        <v>50</v>
      </c>
      <c r="V17" s="1" t="s">
        <v>54</v>
      </c>
      <c r="Y17" s="1" t="s">
        <v>58</v>
      </c>
      <c r="AB17" s="1" t="s">
        <v>50</v>
      </c>
      <c r="AC17" s="1" t="s">
        <v>54</v>
      </c>
      <c r="AH17" s="1" t="s">
        <v>58</v>
      </c>
      <c r="AK17" s="1" t="s">
        <v>50</v>
      </c>
      <c r="AL17" s="1" t="s">
        <v>54</v>
      </c>
      <c r="AO17" s="1" t="s">
        <v>58</v>
      </c>
      <c r="AR17" s="1" t="s">
        <v>50</v>
      </c>
      <c r="AS17" s="1" t="s">
        <v>51</v>
      </c>
      <c r="AV17" s="1" t="s">
        <v>58</v>
      </c>
      <c r="AY17" s="1" t="s">
        <v>50</v>
      </c>
      <c r="AZ17" s="1" t="s">
        <v>54</v>
      </c>
      <c r="BC17" s="1" t="s">
        <v>58</v>
      </c>
      <c r="BF17" s="1" t="s">
        <v>50</v>
      </c>
      <c r="BG17" s="1" t="s">
        <v>54</v>
      </c>
      <c r="BK17" s="13" t="s">
        <v>73</v>
      </c>
      <c r="BL17" s="13" t="s">
        <v>78</v>
      </c>
      <c r="BM17" s="13" t="s">
        <v>84</v>
      </c>
      <c r="BN17" s="13" t="s">
        <v>86</v>
      </c>
    </row>
    <row r="18" spans="1:66" ht="12">
      <c r="A18" s="1" t="s">
        <v>40</v>
      </c>
      <c r="D18" s="1" t="s">
        <v>57</v>
      </c>
      <c r="E18" s="1" t="s">
        <v>46</v>
      </c>
      <c r="F18" s="1" t="s">
        <v>48</v>
      </c>
      <c r="G18" s="1" t="s">
        <v>51</v>
      </c>
      <c r="H18" s="1" t="s">
        <v>51</v>
      </c>
      <c r="K18" s="1" t="s">
        <v>57</v>
      </c>
      <c r="L18" s="1" t="s">
        <v>46</v>
      </c>
      <c r="M18" s="1" t="s">
        <v>48</v>
      </c>
      <c r="N18" s="1" t="s">
        <v>51</v>
      </c>
      <c r="O18" s="1" t="s">
        <v>55</v>
      </c>
      <c r="R18" s="1" t="s">
        <v>57</v>
      </c>
      <c r="S18" s="1" t="s">
        <v>46</v>
      </c>
      <c r="T18" s="1" t="s">
        <v>48</v>
      </c>
      <c r="U18" s="1" t="s">
        <v>51</v>
      </c>
      <c r="V18" s="1" t="s">
        <v>51</v>
      </c>
      <c r="Y18" s="1" t="s">
        <v>57</v>
      </c>
      <c r="Z18" s="1" t="s">
        <v>46</v>
      </c>
      <c r="AA18" s="1" t="s">
        <v>48</v>
      </c>
      <c r="AB18" s="1" t="s">
        <v>51</v>
      </c>
      <c r="AC18" s="1" t="s">
        <v>51</v>
      </c>
      <c r="AE18" s="1" t="s">
        <v>40</v>
      </c>
      <c r="AH18" s="1" t="s">
        <v>57</v>
      </c>
      <c r="AI18" s="1" t="s">
        <v>46</v>
      </c>
      <c r="AJ18" s="1" t="s">
        <v>48</v>
      </c>
      <c r="AK18" s="1" t="s">
        <v>51</v>
      </c>
      <c r="AL18" s="1" t="s">
        <v>51</v>
      </c>
      <c r="AO18" s="1" t="s">
        <v>57</v>
      </c>
      <c r="AP18" s="1" t="s">
        <v>46</v>
      </c>
      <c r="AQ18" s="1" t="s">
        <v>48</v>
      </c>
      <c r="AR18" s="1" t="s">
        <v>51</v>
      </c>
      <c r="AS18" s="1" t="s">
        <v>55</v>
      </c>
      <c r="AV18" s="1" t="s">
        <v>57</v>
      </c>
      <c r="AW18" s="1" t="s">
        <v>46</v>
      </c>
      <c r="AX18" s="1" t="s">
        <v>48</v>
      </c>
      <c r="AY18" s="1" t="s">
        <v>51</v>
      </c>
      <c r="AZ18" s="1" t="s">
        <v>51</v>
      </c>
      <c r="BC18" s="1" t="s">
        <v>57</v>
      </c>
      <c r="BD18" s="1" t="s">
        <v>46</v>
      </c>
      <c r="BE18" s="1" t="s">
        <v>48</v>
      </c>
      <c r="BF18" s="1" t="s">
        <v>51</v>
      </c>
      <c r="BG18" s="1" t="s">
        <v>51</v>
      </c>
      <c r="BI18" s="1" t="s">
        <v>40</v>
      </c>
      <c r="BK18" s="13" t="s">
        <v>74</v>
      </c>
      <c r="BL18" s="13" t="s">
        <v>77</v>
      </c>
      <c r="BM18" s="13" t="s">
        <v>83</v>
      </c>
      <c r="BN18" s="13" t="s">
        <v>85</v>
      </c>
    </row>
    <row r="19" spans="1:66" ht="12">
      <c r="A19" s="1" t="s">
        <v>5</v>
      </c>
      <c r="B19" s="1" t="s">
        <v>92</v>
      </c>
      <c r="C19" s="1" t="s">
        <v>45</v>
      </c>
      <c r="D19" s="1" t="s">
        <v>56</v>
      </c>
      <c r="E19" s="1" t="s">
        <v>47</v>
      </c>
      <c r="F19" s="1" t="s">
        <v>47</v>
      </c>
      <c r="G19" s="1" t="s">
        <v>52</v>
      </c>
      <c r="H19" s="1" t="s">
        <v>55</v>
      </c>
      <c r="J19" s="1" t="s">
        <v>45</v>
      </c>
      <c r="K19" s="1" t="s">
        <v>56</v>
      </c>
      <c r="L19" s="1" t="s">
        <v>47</v>
      </c>
      <c r="M19" s="1" t="s">
        <v>47</v>
      </c>
      <c r="N19" s="1" t="s">
        <v>52</v>
      </c>
      <c r="O19" s="8" t="s">
        <v>63</v>
      </c>
      <c r="Q19" s="1" t="s">
        <v>45</v>
      </c>
      <c r="R19" s="1" t="s">
        <v>56</v>
      </c>
      <c r="S19" s="1" t="s">
        <v>47</v>
      </c>
      <c r="T19" s="1" t="s">
        <v>47</v>
      </c>
      <c r="U19" s="1" t="s">
        <v>52</v>
      </c>
      <c r="V19" s="1" t="s">
        <v>55</v>
      </c>
      <c r="X19" s="1" t="s">
        <v>45</v>
      </c>
      <c r="Y19" s="1" t="s">
        <v>56</v>
      </c>
      <c r="Z19" s="1" t="s">
        <v>47</v>
      </c>
      <c r="AA19" s="1" t="s">
        <v>47</v>
      </c>
      <c r="AB19" s="1" t="s">
        <v>52</v>
      </c>
      <c r="AC19" s="1" t="s">
        <v>55</v>
      </c>
      <c r="AE19" s="1" t="s">
        <v>5</v>
      </c>
      <c r="AF19" s="1" t="s">
        <v>92</v>
      </c>
      <c r="AG19" s="1" t="s">
        <v>45</v>
      </c>
      <c r="AH19" s="1" t="s">
        <v>56</v>
      </c>
      <c r="AI19" s="1" t="s">
        <v>47</v>
      </c>
      <c r="AJ19" s="1" t="s">
        <v>47</v>
      </c>
      <c r="AK19" s="1" t="s">
        <v>52</v>
      </c>
      <c r="AL19" s="1" t="s">
        <v>55</v>
      </c>
      <c r="AN19" s="1" t="s">
        <v>45</v>
      </c>
      <c r="AO19" s="1" t="s">
        <v>56</v>
      </c>
      <c r="AP19" s="1" t="s">
        <v>47</v>
      </c>
      <c r="AQ19" s="1" t="s">
        <v>47</v>
      </c>
      <c r="AR19" s="1" t="s">
        <v>52</v>
      </c>
      <c r="AS19" s="8" t="s">
        <v>63</v>
      </c>
      <c r="AU19" s="1" t="s">
        <v>45</v>
      </c>
      <c r="AV19" s="1" t="s">
        <v>56</v>
      </c>
      <c r="AW19" s="1" t="s">
        <v>47</v>
      </c>
      <c r="AX19" s="1" t="s">
        <v>47</v>
      </c>
      <c r="AY19" s="1" t="s">
        <v>52</v>
      </c>
      <c r="AZ19" s="1" t="s">
        <v>55</v>
      </c>
      <c r="BB19" s="1" t="s">
        <v>45</v>
      </c>
      <c r="BC19" s="1" t="s">
        <v>56</v>
      </c>
      <c r="BD19" s="1" t="s">
        <v>47</v>
      </c>
      <c r="BE19" s="1" t="s">
        <v>47</v>
      </c>
      <c r="BF19" s="1" t="s">
        <v>52</v>
      </c>
      <c r="BG19" s="1" t="s">
        <v>55</v>
      </c>
      <c r="BI19" s="1" t="s">
        <v>5</v>
      </c>
      <c r="BJ19" s="1" t="s">
        <v>92</v>
      </c>
      <c r="BK19" s="13" t="s">
        <v>75</v>
      </c>
      <c r="BL19" s="13" t="s">
        <v>76</v>
      </c>
      <c r="BM19" s="13" t="s">
        <v>82</v>
      </c>
      <c r="BN19" s="13"/>
    </row>
    <row r="20" spans="1:66" ht="12.75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13"/>
      <c r="BI20" s="6"/>
      <c r="BJ20" s="6"/>
      <c r="BK20" s="6"/>
      <c r="BL20" s="6"/>
      <c r="BM20" s="6"/>
      <c r="BN20" s="6"/>
    </row>
    <row r="21" spans="1:66" ht="12">
      <c r="A21" s="1" t="s">
        <v>40</v>
      </c>
      <c r="B21" s="1" t="s">
        <v>6</v>
      </c>
      <c r="C21" s="3">
        <v>2856852.13434959</v>
      </c>
      <c r="D21" s="3" t="s">
        <v>7</v>
      </c>
      <c r="E21" s="3" t="s">
        <v>7</v>
      </c>
      <c r="F21" s="3" t="s">
        <v>7</v>
      </c>
      <c r="G21" s="3">
        <v>1219555.33830847</v>
      </c>
      <c r="H21" s="3">
        <v>1637296.79604113</v>
      </c>
      <c r="I21" s="3"/>
      <c r="J21" s="3">
        <v>2797307.86791203</v>
      </c>
      <c r="K21" s="3">
        <v>2769216.88494486</v>
      </c>
      <c r="L21" s="3">
        <v>78922.949439155</v>
      </c>
      <c r="M21" s="3">
        <v>50831.9664719805</v>
      </c>
      <c r="N21" s="3">
        <v>1196028.20764518</v>
      </c>
      <c r="O21" s="3">
        <v>1601279.66026685</v>
      </c>
      <c r="P21" s="3"/>
      <c r="Q21" s="3">
        <v>11929.9446407697</v>
      </c>
      <c r="R21" s="3">
        <v>11929.9446407697</v>
      </c>
      <c r="S21" s="3">
        <v>0</v>
      </c>
      <c r="T21" s="3">
        <v>0</v>
      </c>
      <c r="U21" s="3">
        <v>1208.35790783225</v>
      </c>
      <c r="V21" s="3">
        <v>10721.5867329375</v>
      </c>
      <c r="W21" s="3"/>
      <c r="X21" s="3">
        <v>47614.321796795</v>
      </c>
      <c r="Y21" s="3">
        <v>48484.2537479287</v>
      </c>
      <c r="Z21" s="3">
        <v>0</v>
      </c>
      <c r="AA21" s="3">
        <v>869.931951133728</v>
      </c>
      <c r="AB21" s="3">
        <v>22318.7727554503</v>
      </c>
      <c r="AC21" s="3">
        <v>25295.5490413446</v>
      </c>
      <c r="AE21" s="1" t="s">
        <v>40</v>
      </c>
      <c r="AF21" s="1" t="s">
        <v>6</v>
      </c>
      <c r="AG21" s="11" t="s">
        <v>69</v>
      </c>
      <c r="AH21" s="11" t="s">
        <v>69</v>
      </c>
      <c r="AI21" s="11" t="s">
        <v>69</v>
      </c>
      <c r="AJ21" s="11" t="s">
        <v>69</v>
      </c>
      <c r="AK21" s="11" t="s">
        <v>69</v>
      </c>
      <c r="AL21" s="11" t="s">
        <v>69</v>
      </c>
      <c r="AM21" s="11" t="s">
        <v>69</v>
      </c>
      <c r="AN21" s="11" t="s">
        <v>69</v>
      </c>
      <c r="AO21" s="11" t="s">
        <v>69</v>
      </c>
      <c r="AP21" s="11" t="s">
        <v>69</v>
      </c>
      <c r="AQ21" s="11" t="s">
        <v>69</v>
      </c>
      <c r="AR21" s="11" t="s">
        <v>69</v>
      </c>
      <c r="AS21" s="11" t="s">
        <v>69</v>
      </c>
      <c r="AT21" s="11"/>
      <c r="AU21" s="11" t="s">
        <v>69</v>
      </c>
      <c r="AV21" s="11" t="s">
        <v>69</v>
      </c>
      <c r="AW21" s="11" t="s">
        <v>69</v>
      </c>
      <c r="AX21" s="11" t="s">
        <v>69</v>
      </c>
      <c r="AY21" s="11" t="s">
        <v>69</v>
      </c>
      <c r="AZ21" s="11" t="s">
        <v>69</v>
      </c>
      <c r="BA21" s="3"/>
      <c r="BB21" s="11" t="s">
        <v>69</v>
      </c>
      <c r="BC21" s="11" t="s">
        <v>69</v>
      </c>
      <c r="BD21" s="11" t="s">
        <v>69</v>
      </c>
      <c r="BE21" s="11" t="s">
        <v>69</v>
      </c>
      <c r="BF21" s="11" t="s">
        <v>69</v>
      </c>
      <c r="BG21" s="11" t="s">
        <v>69</v>
      </c>
      <c r="BH21" s="11"/>
      <c r="BJ21" s="1" t="s">
        <v>6</v>
      </c>
      <c r="BK21" s="14">
        <f>G21*100/C21</f>
        <v>42.68878055132952</v>
      </c>
      <c r="BL21" s="14">
        <f>N21*100/J21</f>
        <v>42.75640237404118</v>
      </c>
      <c r="BM21" s="14">
        <f>U21*100/Q21</f>
        <v>10.128780511711485</v>
      </c>
      <c r="BN21" s="14">
        <f>AB21*100/X21</f>
        <v>46.87407467589429</v>
      </c>
    </row>
    <row r="22" spans="2:66" ht="12">
      <c r="B22" s="1" t="s">
        <v>8</v>
      </c>
      <c r="C22" s="3">
        <v>3137132.30547903</v>
      </c>
      <c r="D22" s="3" t="s">
        <v>7</v>
      </c>
      <c r="E22" s="3" t="s">
        <v>7</v>
      </c>
      <c r="F22" s="3" t="s">
        <v>7</v>
      </c>
      <c r="G22" s="3">
        <v>1349246.77725461</v>
      </c>
      <c r="H22" s="3">
        <v>1787885.52822443</v>
      </c>
      <c r="I22" s="3"/>
      <c r="J22" s="3">
        <v>3058824.75754529</v>
      </c>
      <c r="K22" s="3">
        <v>3030161.53348594</v>
      </c>
      <c r="L22" s="3">
        <v>86370.733824246</v>
      </c>
      <c r="M22" s="3">
        <v>57707.5097649012</v>
      </c>
      <c r="N22" s="3">
        <v>1320552.21164455</v>
      </c>
      <c r="O22" s="3">
        <v>1738272.54590074</v>
      </c>
      <c r="P22" s="3"/>
      <c r="Q22" s="3">
        <v>18318.8416437275</v>
      </c>
      <c r="R22" s="3">
        <v>18318.8416437275</v>
      </c>
      <c r="S22" s="3">
        <v>0</v>
      </c>
      <c r="T22" s="3">
        <v>0</v>
      </c>
      <c r="U22" s="3">
        <v>1584.27948226205</v>
      </c>
      <c r="V22" s="3">
        <v>16734.5621614654</v>
      </c>
      <c r="W22" s="3"/>
      <c r="X22" s="3">
        <v>59988.7062900183</v>
      </c>
      <c r="Y22" s="3">
        <v>61084.7335687771</v>
      </c>
      <c r="Z22" s="3">
        <v>0</v>
      </c>
      <c r="AA22" s="3">
        <v>1096.02727875887</v>
      </c>
      <c r="AB22" s="3">
        <v>27110.2861277947</v>
      </c>
      <c r="AC22" s="3">
        <v>32878.4201622235</v>
      </c>
      <c r="AF22" s="1" t="s">
        <v>8</v>
      </c>
      <c r="AG22" s="12">
        <f>C22*100/C21-100</f>
        <v>9.810804268077746</v>
      </c>
      <c r="AH22" s="3" t="s">
        <v>7</v>
      </c>
      <c r="AI22" s="3" t="s">
        <v>7</v>
      </c>
      <c r="AJ22" s="3" t="s">
        <v>7</v>
      </c>
      <c r="AK22" s="12">
        <f aca="true" t="shared" si="0" ref="AK22:AL37">G22*100/G21-100</f>
        <v>10.634321778790508</v>
      </c>
      <c r="AL22" s="12">
        <f t="shared" si="0"/>
        <v>9.197399796262545</v>
      </c>
      <c r="AM22" s="3"/>
      <c r="AN22" s="12">
        <f aca="true" t="shared" si="1" ref="AN22:AN56">J22*100/J21-100</f>
        <v>9.348877634568765</v>
      </c>
      <c r="AO22" s="12">
        <f aca="true" t="shared" si="2" ref="AO22:AO56">K22*100/K21-100</f>
        <v>9.423048442313544</v>
      </c>
      <c r="AP22" s="12">
        <f aca="true" t="shared" si="3" ref="AP22:AP56">L22*100/L21-100</f>
        <v>9.43677908392516</v>
      </c>
      <c r="AQ22" s="12">
        <f aca="true" t="shared" si="4" ref="AQ22:AQ56">M22*100/M21-100</f>
        <v>13.526022639141118</v>
      </c>
      <c r="AR22" s="12">
        <f aca="true" t="shared" si="5" ref="AR22:AR56">N22*100/N21-100</f>
        <v>10.411460465848151</v>
      </c>
      <c r="AS22" s="12">
        <f aca="true" t="shared" si="6" ref="AS22:AV56">O22*100/O21-100</f>
        <v>8.555212998275422</v>
      </c>
      <c r="AT22" s="3"/>
      <c r="AU22" s="12">
        <f t="shared" si="6"/>
        <v>53.553450542630515</v>
      </c>
      <c r="AV22" s="12">
        <f t="shared" si="6"/>
        <v>53.553450542630515</v>
      </c>
      <c r="AW22" s="12" t="e">
        <f aca="true" t="shared" si="7" ref="AW22:AW56">S22*100/S21-100</f>
        <v>#DIV/0!</v>
      </c>
      <c r="AX22" s="12" t="e">
        <f aca="true" t="shared" si="8" ref="AX22:AX56">T22*100/T21-100</f>
        <v>#DIV/0!</v>
      </c>
      <c r="AY22" s="12">
        <f aca="true" t="shared" si="9" ref="AY22:AY56">U22*100/U21-100</f>
        <v>31.110118284754662</v>
      </c>
      <c r="AZ22" s="12">
        <f aca="true" t="shared" si="10" ref="AZ22:AZ56">V22*100/V21-100</f>
        <v>56.082887526858315</v>
      </c>
      <c r="BA22" s="3"/>
      <c r="BB22" s="12">
        <f aca="true" t="shared" si="11" ref="BB22:BB56">X22*100/X21-100</f>
        <v>25.988786621877793</v>
      </c>
      <c r="BC22" s="12">
        <f aca="true" t="shared" si="12" ref="BC22:BC56">Y22*100/Y21-100</f>
        <v>25.988808420892127</v>
      </c>
      <c r="BD22" s="12" t="e">
        <f aca="true" t="shared" si="13" ref="BD22:BD56">Z22*100/Z21-100</f>
        <v>#DIV/0!</v>
      </c>
      <c r="BE22" s="12">
        <f aca="true" t="shared" si="14" ref="BE22:BE56">AA22*100/AA21-100</f>
        <v>25.990001554775176</v>
      </c>
      <c r="BF22" s="12">
        <f aca="true" t="shared" si="15" ref="BF22:BG56">AB22*100/AB21-100</f>
        <v>21.468534246240324</v>
      </c>
      <c r="BG22" s="12">
        <f t="shared" si="15"/>
        <v>29.977096399390234</v>
      </c>
      <c r="BH22" s="12"/>
      <c r="BJ22" s="1" t="s">
        <v>8</v>
      </c>
      <c r="BK22" s="14">
        <f aca="true" t="shared" si="16" ref="BK22:BK56">G22*100/C22</f>
        <v>43.008921711658076</v>
      </c>
      <c r="BL22" s="14">
        <f aca="true" t="shared" si="17" ref="BL22:BL56">N22*100/J22</f>
        <v>43.171881893106374</v>
      </c>
      <c r="BM22" s="14">
        <f aca="true" t="shared" si="18" ref="BM22:BM56">U22*100/Q22</f>
        <v>8.64836059546657</v>
      </c>
      <c r="BN22" s="14">
        <f aca="true" t="shared" si="19" ref="BN22:BN56">AB22*100/X22</f>
        <v>45.192316694960404</v>
      </c>
    </row>
    <row r="23" spans="2:66" ht="12">
      <c r="B23" s="1" t="s">
        <v>9</v>
      </c>
      <c r="C23" s="3">
        <v>3618370.65058719</v>
      </c>
      <c r="D23" s="3" t="s">
        <v>7</v>
      </c>
      <c r="E23" s="3" t="s">
        <v>7</v>
      </c>
      <c r="F23" s="3" t="s">
        <v>7</v>
      </c>
      <c r="G23" s="3">
        <v>1525900.36886306</v>
      </c>
      <c r="H23" s="3">
        <v>2092470.28172413</v>
      </c>
      <c r="I23" s="3"/>
      <c r="J23" s="3">
        <v>3532931.69485086</v>
      </c>
      <c r="K23" s="3">
        <v>3484800.93935607</v>
      </c>
      <c r="L23" s="3">
        <v>108468.795178053</v>
      </c>
      <c r="M23" s="3">
        <v>60338.0396832665</v>
      </c>
      <c r="N23" s="3">
        <v>1494868.8370218</v>
      </c>
      <c r="O23" s="3">
        <v>2038062.85782906</v>
      </c>
      <c r="P23" s="3"/>
      <c r="Q23" s="3">
        <v>15464.5988937979</v>
      </c>
      <c r="R23" s="3">
        <v>15464.5988937979</v>
      </c>
      <c r="S23" s="3">
        <v>0</v>
      </c>
      <c r="T23" s="3">
        <v>0</v>
      </c>
      <c r="U23" s="3">
        <v>1323.83658453557</v>
      </c>
      <c r="V23" s="3">
        <v>14140.7623092623</v>
      </c>
      <c r="W23" s="3"/>
      <c r="X23" s="3">
        <v>69974.3568425333</v>
      </c>
      <c r="Y23" s="3">
        <v>71252.7724558872</v>
      </c>
      <c r="Z23" s="3">
        <v>0</v>
      </c>
      <c r="AA23" s="3">
        <v>1278.41561335395</v>
      </c>
      <c r="AB23" s="3">
        <v>29707.6952567219</v>
      </c>
      <c r="AC23" s="3">
        <v>40266.6615858114</v>
      </c>
      <c r="AF23" s="1" t="s">
        <v>9</v>
      </c>
      <c r="AG23" s="12">
        <f aca="true" t="shared" si="20" ref="AG23:AG56">C23*100/C22-100</f>
        <v>15.340071703946705</v>
      </c>
      <c r="AH23" s="3" t="s">
        <v>7</v>
      </c>
      <c r="AI23" s="3" t="s">
        <v>7</v>
      </c>
      <c r="AJ23" s="3" t="s">
        <v>7</v>
      </c>
      <c r="AK23" s="12">
        <f t="shared" si="0"/>
        <v>13.092756238995577</v>
      </c>
      <c r="AL23" s="12">
        <f t="shared" si="0"/>
        <v>17.03603215593934</v>
      </c>
      <c r="AM23" s="3"/>
      <c r="AN23" s="12">
        <f t="shared" si="1"/>
        <v>15.499643650263948</v>
      </c>
      <c r="AO23" s="12">
        <f t="shared" si="2"/>
        <v>15.003800980441667</v>
      </c>
      <c r="AP23" s="12">
        <f t="shared" si="3"/>
        <v>25.585126321577746</v>
      </c>
      <c r="AQ23" s="12">
        <f t="shared" si="4"/>
        <v>4.558384045823502</v>
      </c>
      <c r="AR23" s="12">
        <f t="shared" si="5"/>
        <v>13.200282718103566</v>
      </c>
      <c r="AS23" s="12">
        <f t="shared" si="6"/>
        <v>17.246450370242385</v>
      </c>
      <c r="AT23" s="3"/>
      <c r="AU23" s="12">
        <f t="shared" si="6"/>
        <v>-15.580912840670322</v>
      </c>
      <c r="AV23" s="12">
        <f t="shared" si="6"/>
        <v>-15.580912840670322</v>
      </c>
      <c r="AW23" s="12" t="e">
        <f t="shared" si="7"/>
        <v>#DIV/0!</v>
      </c>
      <c r="AX23" s="12" t="e">
        <f t="shared" si="8"/>
        <v>#DIV/0!</v>
      </c>
      <c r="AY23" s="12">
        <f t="shared" si="9"/>
        <v>-16.439201582956628</v>
      </c>
      <c r="AZ23" s="12">
        <f t="shared" si="10"/>
        <v>-15.499657697503622</v>
      </c>
      <c r="BA23" s="3"/>
      <c r="BB23" s="12">
        <f t="shared" si="11"/>
        <v>16.64588415065812</v>
      </c>
      <c r="BC23" s="12">
        <f t="shared" si="12"/>
        <v>16.645793953838904</v>
      </c>
      <c r="BD23" s="12" t="e">
        <f t="shared" si="13"/>
        <v>#DIV/0!</v>
      </c>
      <c r="BE23" s="12">
        <f t="shared" si="14"/>
        <v>16.640857224066067</v>
      </c>
      <c r="BF23" s="12">
        <f t="shared" si="15"/>
        <v>9.580898986765845</v>
      </c>
      <c r="BG23" s="12">
        <f t="shared" si="15"/>
        <v>22.471400350546077</v>
      </c>
      <c r="BH23" s="12"/>
      <c r="BJ23" s="1" t="s">
        <v>9</v>
      </c>
      <c r="BK23" s="14">
        <f t="shared" si="16"/>
        <v>42.17092487789874</v>
      </c>
      <c r="BL23" s="14">
        <f t="shared" si="17"/>
        <v>42.312418301223474</v>
      </c>
      <c r="BM23" s="14">
        <f t="shared" si="18"/>
        <v>8.560432725264517</v>
      </c>
      <c r="BN23" s="14">
        <f t="shared" si="19"/>
        <v>42.45511727042318</v>
      </c>
    </row>
    <row r="24" spans="2:66" ht="12">
      <c r="B24" s="1" t="s">
        <v>10</v>
      </c>
      <c r="C24" s="3">
        <v>3969335.56732082</v>
      </c>
      <c r="D24" s="3" t="s">
        <v>7</v>
      </c>
      <c r="E24" s="3" t="s">
        <v>7</v>
      </c>
      <c r="F24" s="3" t="s">
        <v>7</v>
      </c>
      <c r="G24" s="3">
        <v>1703978.02868685</v>
      </c>
      <c r="H24" s="3">
        <v>2265357.53863398</v>
      </c>
      <c r="I24" s="3"/>
      <c r="J24" s="3">
        <v>3866401.8721745</v>
      </c>
      <c r="K24" s="3">
        <v>3816600.62243079</v>
      </c>
      <c r="L24" s="3">
        <v>117578.950066541</v>
      </c>
      <c r="M24" s="3">
        <v>67777.7003228254</v>
      </c>
      <c r="N24" s="3">
        <v>1664515.01540431</v>
      </c>
      <c r="O24" s="3">
        <v>2201886.85677019</v>
      </c>
      <c r="P24" s="3"/>
      <c r="Q24" s="3">
        <v>14312.2378190904</v>
      </c>
      <c r="R24" s="3">
        <v>14312.2378190904</v>
      </c>
      <c r="S24" s="3">
        <v>0</v>
      </c>
      <c r="T24" s="3">
        <v>0</v>
      </c>
      <c r="U24" s="3">
        <v>1386.18687524761</v>
      </c>
      <c r="V24" s="3">
        <v>12926.0509438428</v>
      </c>
      <c r="W24" s="3"/>
      <c r="X24" s="3">
        <v>88621.4573272318</v>
      </c>
      <c r="Y24" s="3">
        <v>90240.54242806</v>
      </c>
      <c r="Z24" s="3">
        <v>0</v>
      </c>
      <c r="AA24" s="3">
        <v>1619.08510082824</v>
      </c>
      <c r="AB24" s="3">
        <v>38076.8264072912</v>
      </c>
      <c r="AC24" s="3">
        <v>50544.6309199406</v>
      </c>
      <c r="AF24" s="1" t="s">
        <v>10</v>
      </c>
      <c r="AG24" s="12">
        <f t="shared" si="20"/>
        <v>9.699529170033358</v>
      </c>
      <c r="AH24" s="3" t="s">
        <v>7</v>
      </c>
      <c r="AI24" s="3" t="s">
        <v>7</v>
      </c>
      <c r="AJ24" s="3" t="s">
        <v>7</v>
      </c>
      <c r="AK24" s="12">
        <f t="shared" si="0"/>
        <v>11.670333362359358</v>
      </c>
      <c r="AL24" s="12">
        <f t="shared" si="0"/>
        <v>8.262351844127323</v>
      </c>
      <c r="AM24" s="3"/>
      <c r="AN24" s="12">
        <f t="shared" si="1"/>
        <v>9.438908139935535</v>
      </c>
      <c r="AO24" s="12">
        <f t="shared" si="2"/>
        <v>9.521338201200976</v>
      </c>
      <c r="AP24" s="12">
        <f t="shared" si="3"/>
        <v>8.398871651089664</v>
      </c>
      <c r="AQ24" s="12">
        <f t="shared" si="4"/>
        <v>12.329967427864815</v>
      </c>
      <c r="AR24" s="12">
        <f t="shared" si="5"/>
        <v>11.34856612038908</v>
      </c>
      <c r="AS24" s="12">
        <f t="shared" si="6"/>
        <v>8.038221113338722</v>
      </c>
      <c r="AT24" s="3"/>
      <c r="AU24" s="12">
        <f t="shared" si="6"/>
        <v>-7.45160661858263</v>
      </c>
      <c r="AV24" s="12">
        <f t="shared" si="6"/>
        <v>-7.45160661858263</v>
      </c>
      <c r="AW24" s="12" t="e">
        <f t="shared" si="7"/>
        <v>#DIV/0!</v>
      </c>
      <c r="AX24" s="12" t="e">
        <f t="shared" si="8"/>
        <v>#DIV/0!</v>
      </c>
      <c r="AY24" s="12">
        <f t="shared" si="9"/>
        <v>4.7098177705909166</v>
      </c>
      <c r="AZ24" s="12">
        <f t="shared" si="10"/>
        <v>-8.590140608076382</v>
      </c>
      <c r="BA24" s="3"/>
      <c r="BB24" s="12">
        <f t="shared" si="11"/>
        <v>26.648477136647315</v>
      </c>
      <c r="BC24" s="12">
        <f t="shared" si="12"/>
        <v>26.64846477928728</v>
      </c>
      <c r="BD24" s="12" t="e">
        <f t="shared" si="13"/>
        <v>#DIV/0!</v>
      </c>
      <c r="BE24" s="12">
        <f t="shared" si="14"/>
        <v>26.647788396493112</v>
      </c>
      <c r="BF24" s="12">
        <f t="shared" si="15"/>
        <v>28.1715935155745</v>
      </c>
      <c r="BG24" s="12">
        <f t="shared" si="15"/>
        <v>25.524761500841194</v>
      </c>
      <c r="BH24" s="12"/>
      <c r="BJ24" s="1" t="s">
        <v>10</v>
      </c>
      <c r="BK24" s="14">
        <f t="shared" si="16"/>
        <v>42.928545591245715</v>
      </c>
      <c r="BL24" s="14">
        <f t="shared" si="17"/>
        <v>43.050750295342986</v>
      </c>
      <c r="BM24" s="14">
        <f t="shared" si="18"/>
        <v>9.685325892214022</v>
      </c>
      <c r="BN24" s="14">
        <f t="shared" si="19"/>
        <v>42.96569652053202</v>
      </c>
    </row>
    <row r="25" spans="2:66" ht="12">
      <c r="B25" s="1" t="s">
        <v>11</v>
      </c>
      <c r="C25" s="3">
        <v>4200883.12984487</v>
      </c>
      <c r="D25" s="3" t="s">
        <v>7</v>
      </c>
      <c r="E25" s="3" t="s">
        <v>7</v>
      </c>
      <c r="F25" s="3" t="s">
        <v>7</v>
      </c>
      <c r="G25" s="3">
        <v>1830970.71925253</v>
      </c>
      <c r="H25" s="3">
        <v>2369912.41059234</v>
      </c>
      <c r="I25" s="3"/>
      <c r="J25" s="3">
        <v>4091215.60639775</v>
      </c>
      <c r="K25" s="3">
        <v>4029935.11724885</v>
      </c>
      <c r="L25" s="3">
        <v>129130.58433335</v>
      </c>
      <c r="M25" s="3">
        <v>67850.0951844486</v>
      </c>
      <c r="N25" s="3">
        <v>1791260.98256736</v>
      </c>
      <c r="O25" s="3">
        <v>2299954.62383039</v>
      </c>
      <c r="P25" s="3"/>
      <c r="Q25" s="3">
        <v>14827.6689652027</v>
      </c>
      <c r="R25" s="3">
        <v>14827.6689652027</v>
      </c>
      <c r="S25" s="3">
        <v>0</v>
      </c>
      <c r="T25" s="3">
        <v>0</v>
      </c>
      <c r="U25" s="3">
        <v>1389.65963752417</v>
      </c>
      <c r="V25" s="3">
        <v>13438.0093276786</v>
      </c>
      <c r="W25" s="3"/>
      <c r="X25" s="3">
        <v>94839.8544819166</v>
      </c>
      <c r="Y25" s="3">
        <v>96572.5482350583</v>
      </c>
      <c r="Z25" s="3">
        <v>0</v>
      </c>
      <c r="AA25" s="3">
        <v>1732.69375314171</v>
      </c>
      <c r="AB25" s="3">
        <v>38320.0770476401</v>
      </c>
      <c r="AC25" s="3">
        <v>56519.7774342764</v>
      </c>
      <c r="AF25" s="1" t="s">
        <v>11</v>
      </c>
      <c r="AG25" s="12">
        <f t="shared" si="20"/>
        <v>5.833408604461681</v>
      </c>
      <c r="AH25" s="3" t="s">
        <v>7</v>
      </c>
      <c r="AI25" s="3" t="s">
        <v>7</v>
      </c>
      <c r="AJ25" s="3" t="s">
        <v>7</v>
      </c>
      <c r="AK25" s="12">
        <f t="shared" si="0"/>
        <v>7.452718780860408</v>
      </c>
      <c r="AL25" s="12">
        <f t="shared" si="0"/>
        <v>4.615380582325528</v>
      </c>
      <c r="AM25" s="3"/>
      <c r="AN25" s="12">
        <f t="shared" si="1"/>
        <v>5.814546486778227</v>
      </c>
      <c r="AO25" s="12">
        <f t="shared" si="2"/>
        <v>5.58964680674886</v>
      </c>
      <c r="AP25" s="12">
        <f t="shared" si="3"/>
        <v>9.824576814363127</v>
      </c>
      <c r="AQ25" s="12">
        <f t="shared" si="4"/>
        <v>0.1068122129821063</v>
      </c>
      <c r="AR25" s="12">
        <f t="shared" si="5"/>
        <v>7.614588393019886</v>
      </c>
      <c r="AS25" s="12">
        <f t="shared" si="6"/>
        <v>4.453805914625875</v>
      </c>
      <c r="AT25" s="3"/>
      <c r="AU25" s="12">
        <f t="shared" si="6"/>
        <v>3.601331620026542</v>
      </c>
      <c r="AV25" s="12">
        <f t="shared" si="6"/>
        <v>3.601331620026542</v>
      </c>
      <c r="AW25" s="12" t="e">
        <f t="shared" si="7"/>
        <v>#DIV/0!</v>
      </c>
      <c r="AX25" s="12" t="e">
        <f t="shared" si="8"/>
        <v>#DIV/0!</v>
      </c>
      <c r="AY25" s="12">
        <f t="shared" si="9"/>
        <v>0.2505262702000266</v>
      </c>
      <c r="AZ25" s="12">
        <f t="shared" si="10"/>
        <v>3.960671252650954</v>
      </c>
      <c r="BA25" s="3"/>
      <c r="BB25" s="12">
        <f t="shared" si="11"/>
        <v>7.016807601937273</v>
      </c>
      <c r="BC25" s="12">
        <f t="shared" si="12"/>
        <v>7.01680822901325</v>
      </c>
      <c r="BD25" s="12" t="e">
        <f t="shared" si="13"/>
        <v>#DIV/0!</v>
      </c>
      <c r="BE25" s="12">
        <f t="shared" si="14"/>
        <v>7.016842552337337</v>
      </c>
      <c r="BF25" s="12">
        <f t="shared" si="15"/>
        <v>0.6388416874530378</v>
      </c>
      <c r="BG25" s="12">
        <f t="shared" si="15"/>
        <v>11.821525660757203</v>
      </c>
      <c r="BH25" s="12"/>
      <c r="BJ25" s="1" t="s">
        <v>11</v>
      </c>
      <c r="BK25" s="14">
        <f t="shared" si="16"/>
        <v>43.585376280633255</v>
      </c>
      <c r="BL25" s="14">
        <f t="shared" si="17"/>
        <v>43.78309908102195</v>
      </c>
      <c r="BM25" s="14">
        <f t="shared" si="18"/>
        <v>9.3720708277572</v>
      </c>
      <c r="BN25" s="14">
        <f t="shared" si="19"/>
        <v>40.40503568565334</v>
      </c>
    </row>
    <row r="26" spans="2:66" ht="12">
      <c r="B26" s="1" t="s">
        <v>12</v>
      </c>
      <c r="C26" s="3">
        <v>4029549.06491349</v>
      </c>
      <c r="D26" s="3" t="s">
        <v>7</v>
      </c>
      <c r="E26" s="3" t="s">
        <v>7</v>
      </c>
      <c r="F26" s="3" t="s">
        <v>7</v>
      </c>
      <c r="G26" s="3">
        <v>1813856.73572921</v>
      </c>
      <c r="H26" s="3">
        <v>2215692.32918428</v>
      </c>
      <c r="I26" s="3"/>
      <c r="J26" s="3">
        <v>3909372.52623966</v>
      </c>
      <c r="K26" s="3">
        <v>3858506.70262789</v>
      </c>
      <c r="L26" s="3">
        <v>120288.747316892</v>
      </c>
      <c r="M26" s="3">
        <v>69422.9237051238</v>
      </c>
      <c r="N26" s="3">
        <v>1772761.61129846</v>
      </c>
      <c r="O26" s="3">
        <v>2136610.9149412</v>
      </c>
      <c r="P26" s="3"/>
      <c r="Q26" s="3">
        <v>13024.1237416034</v>
      </c>
      <c r="R26" s="3">
        <v>13024.1237416034</v>
      </c>
      <c r="S26" s="3">
        <v>0</v>
      </c>
      <c r="T26" s="3">
        <v>0</v>
      </c>
      <c r="U26" s="3">
        <v>1387.28781305037</v>
      </c>
      <c r="V26" s="3">
        <v>11636.8359285531</v>
      </c>
      <c r="W26" s="3"/>
      <c r="X26" s="3">
        <v>107152.414932225</v>
      </c>
      <c r="Y26" s="3">
        <v>109110.063885119</v>
      </c>
      <c r="Z26" s="3">
        <v>0</v>
      </c>
      <c r="AA26" s="3">
        <v>1957.64895289431</v>
      </c>
      <c r="AB26" s="3">
        <v>39707.8366177077</v>
      </c>
      <c r="AC26" s="3">
        <v>67444.5783145173</v>
      </c>
      <c r="AF26" s="1" t="s">
        <v>12</v>
      </c>
      <c r="AG26" s="12">
        <f t="shared" si="20"/>
        <v>-4.078524910968127</v>
      </c>
      <c r="AH26" s="3" t="s">
        <v>7</v>
      </c>
      <c r="AI26" s="3" t="s">
        <v>7</v>
      </c>
      <c r="AJ26" s="3" t="s">
        <v>7</v>
      </c>
      <c r="AK26" s="12">
        <f t="shared" si="0"/>
        <v>-0.9346945499110149</v>
      </c>
      <c r="AL26" s="12">
        <f t="shared" si="0"/>
        <v>-6.507416928945247</v>
      </c>
      <c r="AM26" s="3"/>
      <c r="AN26" s="12">
        <f t="shared" si="1"/>
        <v>-4.44472004539989</v>
      </c>
      <c r="AO26" s="12">
        <f t="shared" si="2"/>
        <v>-4.253875301545563</v>
      </c>
      <c r="AP26" s="12">
        <f t="shared" si="3"/>
        <v>-6.847205921126189</v>
      </c>
      <c r="AQ26" s="12">
        <f t="shared" si="4"/>
        <v>2.318093314975485</v>
      </c>
      <c r="AR26" s="12">
        <f t="shared" si="5"/>
        <v>-1.032756892989724</v>
      </c>
      <c r="AS26" s="12">
        <f t="shared" si="6"/>
        <v>-7.102040501005817</v>
      </c>
      <c r="AT26" s="3"/>
      <c r="AU26" s="12">
        <f t="shared" si="6"/>
        <v>-12.163376642895287</v>
      </c>
      <c r="AV26" s="12">
        <f t="shared" si="6"/>
        <v>-12.163376642895287</v>
      </c>
      <c r="AW26" s="12" t="e">
        <f t="shared" si="7"/>
        <v>#DIV/0!</v>
      </c>
      <c r="AX26" s="12" t="e">
        <f t="shared" si="8"/>
        <v>#DIV/0!</v>
      </c>
      <c r="AY26" s="12">
        <f t="shared" si="9"/>
        <v>-0.1706766469828267</v>
      </c>
      <c r="AZ26" s="12">
        <f t="shared" si="10"/>
        <v>-13.403573068040501</v>
      </c>
      <c r="BA26" s="3"/>
      <c r="BB26" s="12">
        <f t="shared" si="11"/>
        <v>12.982475054995021</v>
      </c>
      <c r="BC26" s="12">
        <f t="shared" si="12"/>
        <v>12.982484028012067</v>
      </c>
      <c r="BD26" s="12" t="e">
        <f t="shared" si="13"/>
        <v>#DIV/0!</v>
      </c>
      <c r="BE26" s="12">
        <f t="shared" si="14"/>
        <v>12.982975170581227</v>
      </c>
      <c r="BF26" s="12">
        <f t="shared" si="15"/>
        <v>3.621494728056817</v>
      </c>
      <c r="BG26" s="12">
        <f t="shared" si="15"/>
        <v>19.32916472104783</v>
      </c>
      <c r="BH26" s="12"/>
      <c r="BJ26" s="1" t="s">
        <v>12</v>
      </c>
      <c r="BK26" s="14">
        <f t="shared" si="16"/>
        <v>45.01388881259724</v>
      </c>
      <c r="BL26" s="14">
        <f t="shared" si="17"/>
        <v>45.34644880731386</v>
      </c>
      <c r="BM26" s="14">
        <f t="shared" si="18"/>
        <v>10.651678689284175</v>
      </c>
      <c r="BN26" s="14">
        <f t="shared" si="19"/>
        <v>37.05734177136681</v>
      </c>
    </row>
    <row r="27" spans="2:66" ht="12">
      <c r="B27" s="1" t="s">
        <v>13</v>
      </c>
      <c r="C27" s="3">
        <v>4430713.27317244</v>
      </c>
      <c r="D27" s="3" t="s">
        <v>7</v>
      </c>
      <c r="E27" s="3" t="s">
        <v>7</v>
      </c>
      <c r="F27" s="3" t="s">
        <v>7</v>
      </c>
      <c r="G27" s="3">
        <v>1823047.63816537</v>
      </c>
      <c r="H27" s="3">
        <v>2607665.63500706</v>
      </c>
      <c r="I27" s="3"/>
      <c r="J27" s="3">
        <v>4288235.67681236</v>
      </c>
      <c r="K27" s="3">
        <v>4229034.09256683</v>
      </c>
      <c r="L27" s="3">
        <v>130442.551827292</v>
      </c>
      <c r="M27" s="3">
        <v>71240.9675817649</v>
      </c>
      <c r="N27" s="3">
        <v>1780321.9783099</v>
      </c>
      <c r="O27" s="3">
        <v>2507913.69850246</v>
      </c>
      <c r="P27" s="3"/>
      <c r="Q27" s="3">
        <v>20237.2481632262</v>
      </c>
      <c r="R27" s="3">
        <v>20237.2481632262</v>
      </c>
      <c r="S27" s="3">
        <v>0</v>
      </c>
      <c r="T27" s="3">
        <v>0</v>
      </c>
      <c r="U27" s="3">
        <v>1938.45473234847</v>
      </c>
      <c r="V27" s="3">
        <v>18298.7934308778</v>
      </c>
      <c r="W27" s="3"/>
      <c r="X27" s="3">
        <v>122240.348196852</v>
      </c>
      <c r="Y27" s="3">
        <v>124473.742756743</v>
      </c>
      <c r="Z27" s="3">
        <v>0</v>
      </c>
      <c r="AA27" s="3">
        <v>2233.39455989076</v>
      </c>
      <c r="AB27" s="3">
        <v>40787.2051231239</v>
      </c>
      <c r="AC27" s="3">
        <v>81453.1430737281</v>
      </c>
      <c r="AF27" s="1" t="s">
        <v>13</v>
      </c>
      <c r="AG27" s="12">
        <f t="shared" si="20"/>
        <v>9.95556082818321</v>
      </c>
      <c r="AH27" s="3" t="s">
        <v>7</v>
      </c>
      <c r="AI27" s="3" t="s">
        <v>7</v>
      </c>
      <c r="AJ27" s="3" t="s">
        <v>7</v>
      </c>
      <c r="AK27" s="12">
        <f t="shared" si="0"/>
        <v>0.506704981441942</v>
      </c>
      <c r="AL27" s="12">
        <f t="shared" si="0"/>
        <v>17.690782274228823</v>
      </c>
      <c r="AM27" s="3"/>
      <c r="AN27" s="12">
        <f t="shared" si="1"/>
        <v>9.691149872000565</v>
      </c>
      <c r="AO27" s="12">
        <f t="shared" si="2"/>
        <v>9.602870190340411</v>
      </c>
      <c r="AP27" s="12">
        <f t="shared" si="3"/>
        <v>8.44119232836512</v>
      </c>
      <c r="AQ27" s="12">
        <f t="shared" si="4"/>
        <v>2.618794743308854</v>
      </c>
      <c r="AR27" s="12">
        <f t="shared" si="5"/>
        <v>0.4264739806669553</v>
      </c>
      <c r="AS27" s="12">
        <f t="shared" si="6"/>
        <v>17.378118821951176</v>
      </c>
      <c r="AT27" s="3"/>
      <c r="AU27" s="12">
        <f t="shared" si="6"/>
        <v>55.382800138650936</v>
      </c>
      <c r="AV27" s="12">
        <f t="shared" si="6"/>
        <v>55.382800138650936</v>
      </c>
      <c r="AW27" s="12" t="e">
        <f t="shared" si="7"/>
        <v>#DIV/0!</v>
      </c>
      <c r="AX27" s="12" t="e">
        <f t="shared" si="8"/>
        <v>#DIV/0!</v>
      </c>
      <c r="AY27" s="12">
        <f t="shared" si="9"/>
        <v>39.72981771433527</v>
      </c>
      <c r="AZ27" s="12">
        <f t="shared" si="10"/>
        <v>57.24887369064274</v>
      </c>
      <c r="BA27" s="3"/>
      <c r="BB27" s="12">
        <f t="shared" si="11"/>
        <v>14.080814953326325</v>
      </c>
      <c r="BC27" s="12">
        <f t="shared" si="12"/>
        <v>14.080899895540597</v>
      </c>
      <c r="BD27" s="12" t="e">
        <f t="shared" si="13"/>
        <v>#DIV/0!</v>
      </c>
      <c r="BE27" s="12">
        <f t="shared" si="14"/>
        <v>14.08554922928191</v>
      </c>
      <c r="BF27" s="12">
        <f t="shared" si="15"/>
        <v>2.7182757796854276</v>
      </c>
      <c r="BG27" s="12">
        <f t="shared" si="15"/>
        <v>20.770483127471024</v>
      </c>
      <c r="BH27" s="12"/>
      <c r="BJ27" s="1" t="s">
        <v>13</v>
      </c>
      <c r="BK27" s="14">
        <f t="shared" si="16"/>
        <v>41.1456920312076</v>
      </c>
      <c r="BL27" s="14">
        <f t="shared" si="17"/>
        <v>41.51642102920272</v>
      </c>
      <c r="BM27" s="14">
        <f t="shared" si="18"/>
        <v>9.57864783153128</v>
      </c>
      <c r="BN27" s="14">
        <f t="shared" si="19"/>
        <v>33.36640129447396</v>
      </c>
    </row>
    <row r="28" spans="2:66" ht="12">
      <c r="B28" s="1" t="s">
        <v>14</v>
      </c>
      <c r="C28" s="3">
        <v>4501703.2091406</v>
      </c>
      <c r="D28" s="3" t="s">
        <v>7</v>
      </c>
      <c r="E28" s="3" t="s">
        <v>7</v>
      </c>
      <c r="F28" s="3" t="s">
        <v>7</v>
      </c>
      <c r="G28" s="3">
        <v>1865931.24455765</v>
      </c>
      <c r="H28" s="3">
        <v>2635771.96458295</v>
      </c>
      <c r="I28" s="3"/>
      <c r="J28" s="3">
        <v>4353910.38890264</v>
      </c>
      <c r="K28" s="3">
        <v>4301306.18528043</v>
      </c>
      <c r="L28" s="3">
        <v>129322.355829859</v>
      </c>
      <c r="M28" s="3">
        <v>76718.1522076512</v>
      </c>
      <c r="N28" s="3">
        <v>1824312.07178649</v>
      </c>
      <c r="O28" s="3">
        <v>2529598.31711614</v>
      </c>
      <c r="P28" s="3"/>
      <c r="Q28" s="3">
        <v>19847.5598958867</v>
      </c>
      <c r="R28" s="3">
        <v>19847.5598958867</v>
      </c>
      <c r="S28" s="3">
        <v>0</v>
      </c>
      <c r="T28" s="3">
        <v>0</v>
      </c>
      <c r="U28" s="3">
        <v>1742.84533821117</v>
      </c>
      <c r="V28" s="3">
        <v>18104.7145576755</v>
      </c>
      <c r="W28" s="3"/>
      <c r="X28" s="3">
        <v>127945.26034208</v>
      </c>
      <c r="Y28" s="3">
        <v>130282.839471216</v>
      </c>
      <c r="Z28" s="3">
        <v>0</v>
      </c>
      <c r="AA28" s="3">
        <v>2337.57912913652</v>
      </c>
      <c r="AB28" s="3">
        <v>39876.3274329501</v>
      </c>
      <c r="AC28" s="3">
        <v>88068.9329091297</v>
      </c>
      <c r="AF28" s="1" t="s">
        <v>14</v>
      </c>
      <c r="AG28" s="12">
        <f t="shared" si="20"/>
        <v>1.6022236509411982</v>
      </c>
      <c r="AH28" s="3" t="s">
        <v>7</v>
      </c>
      <c r="AI28" s="3" t="s">
        <v>7</v>
      </c>
      <c r="AJ28" s="3" t="s">
        <v>7</v>
      </c>
      <c r="AK28" s="12">
        <f t="shared" si="0"/>
        <v>2.3523031156462793</v>
      </c>
      <c r="AL28" s="12">
        <f t="shared" si="0"/>
        <v>1.0778348726374816</v>
      </c>
      <c r="AM28" s="3"/>
      <c r="AN28" s="12">
        <f t="shared" si="1"/>
        <v>1.531508924413842</v>
      </c>
      <c r="AO28" s="12">
        <f t="shared" si="2"/>
        <v>1.708950344964805</v>
      </c>
      <c r="AP28" s="12">
        <f t="shared" si="3"/>
        <v>-0.8587657798324528</v>
      </c>
      <c r="AQ28" s="12">
        <f t="shared" si="4"/>
        <v>7.688251313543731</v>
      </c>
      <c r="AR28" s="12">
        <f t="shared" si="5"/>
        <v>2.4709066119798706</v>
      </c>
      <c r="AS28" s="12">
        <f t="shared" si="6"/>
        <v>0.8646477200004199</v>
      </c>
      <c r="AT28" s="3"/>
      <c r="AU28" s="12">
        <f t="shared" si="6"/>
        <v>-1.9255990942860137</v>
      </c>
      <c r="AV28" s="12">
        <f t="shared" si="6"/>
        <v>-1.9255990942860137</v>
      </c>
      <c r="AW28" s="12" t="e">
        <f t="shared" si="7"/>
        <v>#DIV/0!</v>
      </c>
      <c r="AX28" s="12" t="e">
        <f t="shared" si="8"/>
        <v>#DIV/0!</v>
      </c>
      <c r="AY28" s="12">
        <f t="shared" si="9"/>
        <v>-10.090996239066996</v>
      </c>
      <c r="AZ28" s="12">
        <f t="shared" si="10"/>
        <v>-1.060610219659651</v>
      </c>
      <c r="BA28" s="3"/>
      <c r="BB28" s="12">
        <f t="shared" si="11"/>
        <v>4.666963264895955</v>
      </c>
      <c r="BC28" s="12">
        <f t="shared" si="12"/>
        <v>4.666925397933625</v>
      </c>
      <c r="BD28" s="12" t="e">
        <f t="shared" si="13"/>
        <v>#DIV/0!</v>
      </c>
      <c r="BE28" s="12">
        <f t="shared" si="14"/>
        <v>4.664852826132787</v>
      </c>
      <c r="BF28" s="12">
        <f t="shared" si="15"/>
        <v>-2.2332437033234953</v>
      </c>
      <c r="BG28" s="12">
        <f t="shared" si="15"/>
        <v>8.122203251768</v>
      </c>
      <c r="BH28" s="12"/>
      <c r="BJ28" s="1" t="s">
        <v>14</v>
      </c>
      <c r="BK28" s="14">
        <f t="shared" si="16"/>
        <v>41.44945052727869</v>
      </c>
      <c r="BL28" s="14">
        <f t="shared" si="17"/>
        <v>41.900542474102</v>
      </c>
      <c r="BM28" s="14">
        <f t="shared" si="18"/>
        <v>8.781156713235893</v>
      </c>
      <c r="BN28" s="14">
        <f t="shared" si="19"/>
        <v>31.16670936174972</v>
      </c>
    </row>
    <row r="29" spans="2:66" ht="12">
      <c r="B29" s="1" t="s">
        <v>15</v>
      </c>
      <c r="C29" s="3">
        <v>4567061.9206884</v>
      </c>
      <c r="D29" s="3" t="s">
        <v>7</v>
      </c>
      <c r="E29" s="3" t="s">
        <v>7</v>
      </c>
      <c r="F29" s="3" t="s">
        <v>7</v>
      </c>
      <c r="G29" s="3">
        <v>1883204.33986709</v>
      </c>
      <c r="H29" s="3">
        <v>2683857.58082131</v>
      </c>
      <c r="I29" s="3"/>
      <c r="J29" s="3">
        <v>4418229.14930002</v>
      </c>
      <c r="K29" s="3">
        <v>4350297.73569102</v>
      </c>
      <c r="L29" s="3">
        <v>143893.332719095</v>
      </c>
      <c r="M29" s="3">
        <v>75961.9191101043</v>
      </c>
      <c r="N29" s="3">
        <v>1839437.37516425</v>
      </c>
      <c r="O29" s="3">
        <v>2578791.77413577</v>
      </c>
      <c r="P29" s="3"/>
      <c r="Q29" s="3">
        <v>19863.6121294728</v>
      </c>
      <c r="R29" s="3">
        <v>19863.6121294728</v>
      </c>
      <c r="S29" s="3">
        <v>0</v>
      </c>
      <c r="T29" s="3">
        <v>0</v>
      </c>
      <c r="U29" s="3">
        <v>2081.68851543508</v>
      </c>
      <c r="V29" s="3">
        <v>17781.9236140377</v>
      </c>
      <c r="W29" s="3"/>
      <c r="X29" s="3">
        <v>128969.159258916</v>
      </c>
      <c r="Y29" s="3">
        <v>131325.433151819</v>
      </c>
      <c r="Z29" s="3">
        <v>0</v>
      </c>
      <c r="AA29" s="3">
        <v>2356.27389290303</v>
      </c>
      <c r="AB29" s="3">
        <v>41685.2761874119</v>
      </c>
      <c r="AC29" s="3">
        <v>87283.8830715043</v>
      </c>
      <c r="AF29" s="1" t="s">
        <v>15</v>
      </c>
      <c r="AG29" s="12">
        <f t="shared" si="20"/>
        <v>1.4518662939638318</v>
      </c>
      <c r="AH29" s="3" t="s">
        <v>7</v>
      </c>
      <c r="AI29" s="3" t="s">
        <v>7</v>
      </c>
      <c r="AJ29" s="3" t="s">
        <v>7</v>
      </c>
      <c r="AK29" s="12">
        <f t="shared" si="0"/>
        <v>0.925709098865255</v>
      </c>
      <c r="AL29" s="12">
        <f t="shared" si="0"/>
        <v>1.8243466007109106</v>
      </c>
      <c r="AM29" s="3"/>
      <c r="AN29" s="12">
        <f t="shared" si="1"/>
        <v>1.4772642211773075</v>
      </c>
      <c r="AO29" s="12">
        <f t="shared" si="2"/>
        <v>1.1389923967339257</v>
      </c>
      <c r="AP29" s="12">
        <f t="shared" si="3"/>
        <v>11.26717557512336</v>
      </c>
      <c r="AQ29" s="12">
        <f t="shared" si="4"/>
        <v>-0.9857290299433146</v>
      </c>
      <c r="AR29" s="12">
        <f t="shared" si="5"/>
        <v>0.829096272051089</v>
      </c>
      <c r="AS29" s="12">
        <f t="shared" si="6"/>
        <v>1.944714174055619</v>
      </c>
      <c r="AT29" s="3"/>
      <c r="AU29" s="12">
        <f t="shared" si="6"/>
        <v>0.08087761755250256</v>
      </c>
      <c r="AV29" s="12">
        <f t="shared" si="6"/>
        <v>0.08087761755250256</v>
      </c>
      <c r="AW29" s="12" t="e">
        <f t="shared" si="7"/>
        <v>#DIV/0!</v>
      </c>
      <c r="AX29" s="12" t="e">
        <f t="shared" si="8"/>
        <v>#DIV/0!</v>
      </c>
      <c r="AY29" s="12">
        <f t="shared" si="9"/>
        <v>19.44195332740732</v>
      </c>
      <c r="AZ29" s="12">
        <f t="shared" si="10"/>
        <v>-1.782910979399844</v>
      </c>
      <c r="BA29" s="3"/>
      <c r="BB29" s="12">
        <f t="shared" si="11"/>
        <v>0.8002632642260181</v>
      </c>
      <c r="BC29" s="12">
        <f t="shared" si="12"/>
        <v>0.8002540356309424</v>
      </c>
      <c r="BD29" s="12" t="e">
        <f t="shared" si="13"/>
        <v>#DIV/0!</v>
      </c>
      <c r="BE29" s="12">
        <f t="shared" si="14"/>
        <v>0.7997489168811995</v>
      </c>
      <c r="BF29" s="12">
        <f t="shared" si="15"/>
        <v>4.536397584515399</v>
      </c>
      <c r="BG29" s="12">
        <f t="shared" si="15"/>
        <v>-0.891403826177168</v>
      </c>
      <c r="BH29" s="12"/>
      <c r="BJ29" s="1" t="s">
        <v>15</v>
      </c>
      <c r="BK29" s="14">
        <f t="shared" si="16"/>
        <v>41.23448231206009</v>
      </c>
      <c r="BL29" s="14">
        <f t="shared" si="17"/>
        <v>41.63291022276814</v>
      </c>
      <c r="BM29" s="14">
        <f t="shared" si="18"/>
        <v>10.479909202145349</v>
      </c>
      <c r="BN29" s="14">
        <f t="shared" si="19"/>
        <v>32.32189496073658</v>
      </c>
    </row>
    <row r="30" spans="2:66" ht="12">
      <c r="B30" s="1" t="s">
        <v>16</v>
      </c>
      <c r="C30" s="3">
        <v>4726296.38645399</v>
      </c>
      <c r="D30" s="3" t="s">
        <v>7</v>
      </c>
      <c r="E30" s="3" t="s">
        <v>7</v>
      </c>
      <c r="F30" s="3" t="s">
        <v>7</v>
      </c>
      <c r="G30" s="3">
        <v>1975669.0189909</v>
      </c>
      <c r="H30" s="3">
        <v>2750627.36746309</v>
      </c>
      <c r="I30" s="3"/>
      <c r="J30" s="3">
        <v>4590073.1923381</v>
      </c>
      <c r="K30" s="3">
        <v>4525256.59565519</v>
      </c>
      <c r="L30" s="3">
        <v>145947.423220791</v>
      </c>
      <c r="M30" s="3">
        <v>81130.8265378821</v>
      </c>
      <c r="N30" s="3">
        <v>1935142.78980556</v>
      </c>
      <c r="O30" s="3">
        <v>2654930.40253254</v>
      </c>
      <c r="P30" s="3"/>
      <c r="Q30" s="3">
        <v>20994.9953203701</v>
      </c>
      <c r="R30" s="3">
        <v>20994.9953203701</v>
      </c>
      <c r="S30" s="3">
        <v>0</v>
      </c>
      <c r="T30" s="3">
        <v>0</v>
      </c>
      <c r="U30" s="3">
        <v>1962.80850949134</v>
      </c>
      <c r="V30" s="3">
        <v>19032.1868108788</v>
      </c>
      <c r="W30" s="3"/>
      <c r="X30" s="3">
        <v>115228.198795521</v>
      </c>
      <c r="Y30" s="3">
        <v>117333.377936539</v>
      </c>
      <c r="Z30" s="3">
        <v>0</v>
      </c>
      <c r="AA30" s="3">
        <v>2105.1791410186</v>
      </c>
      <c r="AB30" s="3">
        <v>38563.4206758506</v>
      </c>
      <c r="AC30" s="3">
        <v>76664.7781196699</v>
      </c>
      <c r="AF30" s="1" t="s">
        <v>16</v>
      </c>
      <c r="AG30" s="12">
        <f t="shared" si="20"/>
        <v>3.486584340892577</v>
      </c>
      <c r="AH30" s="3" t="s">
        <v>7</v>
      </c>
      <c r="AI30" s="3" t="s">
        <v>7</v>
      </c>
      <c r="AJ30" s="3" t="s">
        <v>7</v>
      </c>
      <c r="AK30" s="12">
        <f t="shared" si="0"/>
        <v>4.909965273887153</v>
      </c>
      <c r="AL30" s="12">
        <f t="shared" si="0"/>
        <v>2.4878289786653625</v>
      </c>
      <c r="AM30" s="3"/>
      <c r="AN30" s="12">
        <f t="shared" si="1"/>
        <v>3.8894325584109737</v>
      </c>
      <c r="AO30" s="12">
        <f t="shared" si="2"/>
        <v>4.021767487975808</v>
      </c>
      <c r="AP30" s="12">
        <f t="shared" si="3"/>
        <v>1.4275091575688066</v>
      </c>
      <c r="AQ30" s="12">
        <f t="shared" si="4"/>
        <v>6.804603528098909</v>
      </c>
      <c r="AR30" s="12">
        <f t="shared" si="5"/>
        <v>5.202972166027891</v>
      </c>
      <c r="AS30" s="12">
        <f t="shared" si="6"/>
        <v>2.952492293499972</v>
      </c>
      <c r="AT30" s="3"/>
      <c r="AU30" s="12">
        <f t="shared" si="6"/>
        <v>5.69575756676501</v>
      </c>
      <c r="AV30" s="12">
        <f t="shared" si="6"/>
        <v>5.69575756676501</v>
      </c>
      <c r="AW30" s="12" t="e">
        <f t="shared" si="7"/>
        <v>#DIV/0!</v>
      </c>
      <c r="AX30" s="12" t="e">
        <f t="shared" si="8"/>
        <v>#DIV/0!</v>
      </c>
      <c r="AY30" s="12">
        <f t="shared" si="9"/>
        <v>-5.710748993534878</v>
      </c>
      <c r="AZ30" s="12">
        <f t="shared" si="10"/>
        <v>7.031090808724969</v>
      </c>
      <c r="BA30" s="3"/>
      <c r="BB30" s="12">
        <f t="shared" si="11"/>
        <v>-10.654454555145946</v>
      </c>
      <c r="BC30" s="12">
        <f t="shared" si="12"/>
        <v>-10.6544900553303</v>
      </c>
      <c r="BD30" s="12" t="e">
        <f t="shared" si="13"/>
        <v>#DIV/0!</v>
      </c>
      <c r="BE30" s="12">
        <f t="shared" si="14"/>
        <v>-10.65643313541409</v>
      </c>
      <c r="BF30" s="12">
        <f t="shared" si="15"/>
        <v>-7.489108378521522</v>
      </c>
      <c r="BG30" s="12">
        <f t="shared" si="15"/>
        <v>-12.166169260750067</v>
      </c>
      <c r="BH30" s="12"/>
      <c r="BJ30" s="1" t="s">
        <v>16</v>
      </c>
      <c r="BK30" s="14">
        <f t="shared" si="16"/>
        <v>41.80163192163219</v>
      </c>
      <c r="BL30" s="14">
        <f t="shared" si="17"/>
        <v>42.159301360069016</v>
      </c>
      <c r="BM30" s="14">
        <f t="shared" si="18"/>
        <v>9.348935208320587</v>
      </c>
      <c r="BN30" s="14">
        <f t="shared" si="19"/>
        <v>33.466999466236196</v>
      </c>
    </row>
    <row r="31" spans="2:66" ht="12">
      <c r="B31" s="1" t="s">
        <v>17</v>
      </c>
      <c r="C31" s="3">
        <v>5118323.06207907</v>
      </c>
      <c r="D31" s="3" t="s">
        <v>7</v>
      </c>
      <c r="E31" s="3" t="s">
        <v>7</v>
      </c>
      <c r="F31" s="3" t="s">
        <v>7</v>
      </c>
      <c r="G31" s="3">
        <v>2070944.45243273</v>
      </c>
      <c r="H31" s="3">
        <v>3047378.60964634</v>
      </c>
      <c r="I31" s="3"/>
      <c r="J31" s="3">
        <v>4968376.181350811</v>
      </c>
      <c r="K31" s="3">
        <v>4881565.05575636</v>
      </c>
      <c r="L31" s="3">
        <v>165041.432552507</v>
      </c>
      <c r="M31" s="3">
        <v>78230.3069580624</v>
      </c>
      <c r="N31" s="3">
        <v>2027211.14264822</v>
      </c>
      <c r="O31" s="3">
        <v>2941165.03870259</v>
      </c>
      <c r="P31" s="3"/>
      <c r="Q31" s="3">
        <v>28243.1950250026</v>
      </c>
      <c r="R31" s="3">
        <v>28243.1950250026</v>
      </c>
      <c r="S31" s="3">
        <v>0</v>
      </c>
      <c r="T31" s="3">
        <v>0</v>
      </c>
      <c r="U31" s="3">
        <v>3332.53412888902</v>
      </c>
      <c r="V31" s="3">
        <v>24910.6608961136</v>
      </c>
      <c r="W31" s="3"/>
      <c r="X31" s="3">
        <v>121703.685703255</v>
      </c>
      <c r="Y31" s="3">
        <v>123938.514950316</v>
      </c>
      <c r="Z31" s="3">
        <v>0</v>
      </c>
      <c r="AA31" s="3">
        <v>2234.82924706119</v>
      </c>
      <c r="AB31" s="3">
        <v>40400.7756556173</v>
      </c>
      <c r="AC31" s="3">
        <v>81302.9100476378</v>
      </c>
      <c r="AF31" s="1" t="s">
        <v>17</v>
      </c>
      <c r="AG31" s="12">
        <f t="shared" si="20"/>
        <v>8.294585095185013</v>
      </c>
      <c r="AH31" s="3" t="s">
        <v>7</v>
      </c>
      <c r="AI31" s="3" t="s">
        <v>7</v>
      </c>
      <c r="AJ31" s="3" t="s">
        <v>7</v>
      </c>
      <c r="AK31" s="12">
        <f t="shared" si="0"/>
        <v>4.82243900805274</v>
      </c>
      <c r="AL31" s="12">
        <f t="shared" si="0"/>
        <v>10.788493043205065</v>
      </c>
      <c r="AM31" s="3"/>
      <c r="AN31" s="12">
        <f t="shared" si="1"/>
        <v>8.24176376194147</v>
      </c>
      <c r="AO31" s="12">
        <f t="shared" si="2"/>
        <v>7.8737736207770155</v>
      </c>
      <c r="AP31" s="12">
        <f t="shared" si="3"/>
        <v>13.082799894884303</v>
      </c>
      <c r="AQ31" s="12">
        <f t="shared" si="4"/>
        <v>-3.5751140517043467</v>
      </c>
      <c r="AR31" s="12">
        <f t="shared" si="5"/>
        <v>4.757703324410031</v>
      </c>
      <c r="AS31" s="12">
        <f t="shared" si="6"/>
        <v>10.781248197580268</v>
      </c>
      <c r="AT31" s="3"/>
      <c r="AU31" s="12">
        <f t="shared" si="6"/>
        <v>34.52346425435985</v>
      </c>
      <c r="AV31" s="12">
        <f t="shared" si="6"/>
        <v>34.52346425435985</v>
      </c>
      <c r="AW31" s="12" t="e">
        <f t="shared" si="7"/>
        <v>#DIV/0!</v>
      </c>
      <c r="AX31" s="12" t="e">
        <f t="shared" si="8"/>
        <v>#DIV/0!</v>
      </c>
      <c r="AY31" s="12">
        <f t="shared" si="9"/>
        <v>69.78396582113064</v>
      </c>
      <c r="AZ31" s="12">
        <f t="shared" si="10"/>
        <v>30.88701337186677</v>
      </c>
      <c r="BA31" s="3"/>
      <c r="BB31" s="12">
        <f t="shared" si="11"/>
        <v>5.619706786552413</v>
      </c>
      <c r="BC31" s="12">
        <f t="shared" si="12"/>
        <v>5.629375996785399</v>
      </c>
      <c r="BD31" s="12" t="e">
        <f t="shared" si="13"/>
        <v>#DIV/0!</v>
      </c>
      <c r="BE31" s="12">
        <f t="shared" si="14"/>
        <v>6.158625815561621</v>
      </c>
      <c r="BF31" s="12">
        <f t="shared" si="15"/>
        <v>4.764502078824393</v>
      </c>
      <c r="BG31" s="12">
        <f t="shared" si="15"/>
        <v>6.049886325540513</v>
      </c>
      <c r="BH31" s="12"/>
      <c r="BJ31" s="1" t="s">
        <v>17</v>
      </c>
      <c r="BK31" s="14">
        <f t="shared" si="16"/>
        <v>40.46138603043766</v>
      </c>
      <c r="BL31" s="14">
        <f t="shared" si="17"/>
        <v>40.80228768219113</v>
      </c>
      <c r="BM31" s="14">
        <f t="shared" si="18"/>
        <v>11.799423280329501</v>
      </c>
      <c r="BN31" s="14">
        <f t="shared" si="19"/>
        <v>33.1960165562486</v>
      </c>
    </row>
    <row r="32" spans="2:66" ht="12">
      <c r="B32" s="1" t="s">
        <v>18</v>
      </c>
      <c r="C32" s="3">
        <v>4889424.16465134</v>
      </c>
      <c r="D32" s="3" t="s">
        <v>7</v>
      </c>
      <c r="E32" s="3" t="s">
        <v>7</v>
      </c>
      <c r="F32" s="3" t="s">
        <v>7</v>
      </c>
      <c r="G32" s="3">
        <v>2081047.92502651</v>
      </c>
      <c r="H32" s="3">
        <v>2808376.23962482</v>
      </c>
      <c r="I32" s="3"/>
      <c r="J32" s="3">
        <v>4660246.11793137</v>
      </c>
      <c r="K32" s="3">
        <v>4587842.32220215</v>
      </c>
      <c r="L32" s="3">
        <v>153210.380132146</v>
      </c>
      <c r="M32" s="3">
        <v>80806.5844029208</v>
      </c>
      <c r="N32" s="3">
        <v>2016314.52853447</v>
      </c>
      <c r="O32" s="3">
        <v>2643931.58939691</v>
      </c>
      <c r="P32" s="3"/>
      <c r="Q32" s="3">
        <v>25900.2524506324</v>
      </c>
      <c r="R32" s="3">
        <v>25900.2524506324</v>
      </c>
      <c r="S32" s="3">
        <v>0</v>
      </c>
      <c r="T32" s="3">
        <v>0</v>
      </c>
      <c r="U32" s="3">
        <v>2624.85309237205</v>
      </c>
      <c r="V32" s="3">
        <v>23275.3993582603</v>
      </c>
      <c r="W32" s="3"/>
      <c r="X32" s="3">
        <v>203277.794269334</v>
      </c>
      <c r="Y32" s="3">
        <v>207009.997723238</v>
      </c>
      <c r="Z32" s="3">
        <v>0</v>
      </c>
      <c r="AA32" s="3">
        <v>3732.20345390399</v>
      </c>
      <c r="AB32" s="3">
        <v>62108.5433996764</v>
      </c>
      <c r="AC32" s="3">
        <v>141169.250869658</v>
      </c>
      <c r="AF32" s="1" t="s">
        <v>18</v>
      </c>
      <c r="AG32" s="12">
        <f t="shared" si="20"/>
        <v>-4.472146338780561</v>
      </c>
      <c r="AH32" s="3" t="s">
        <v>7</v>
      </c>
      <c r="AI32" s="3" t="s">
        <v>7</v>
      </c>
      <c r="AJ32" s="3" t="s">
        <v>7</v>
      </c>
      <c r="AK32" s="12">
        <f t="shared" si="0"/>
        <v>0.48786787023240663</v>
      </c>
      <c r="AL32" s="12">
        <f t="shared" si="0"/>
        <v>-7.842884020546975</v>
      </c>
      <c r="AM32" s="3"/>
      <c r="AN32" s="12">
        <f t="shared" si="1"/>
        <v>-6.201826354776273</v>
      </c>
      <c r="AO32" s="12">
        <f t="shared" si="2"/>
        <v>-6.016978780357576</v>
      </c>
      <c r="AP32" s="12">
        <f t="shared" si="3"/>
        <v>-7.168534735419854</v>
      </c>
      <c r="AQ32" s="12">
        <f t="shared" si="4"/>
        <v>3.293196134638052</v>
      </c>
      <c r="AR32" s="12">
        <f t="shared" si="5"/>
        <v>-0.537517473365682</v>
      </c>
      <c r="AS32" s="12">
        <f t="shared" si="6"/>
        <v>-10.10597655671836</v>
      </c>
      <c r="AT32" s="3"/>
      <c r="AU32" s="12">
        <f t="shared" si="6"/>
        <v>-8.295600311140717</v>
      </c>
      <c r="AV32" s="12">
        <f t="shared" si="6"/>
        <v>-8.295600311140717</v>
      </c>
      <c r="AW32" s="12" t="e">
        <f t="shared" si="7"/>
        <v>#DIV/0!</v>
      </c>
      <c r="AX32" s="12" t="e">
        <f t="shared" si="8"/>
        <v>#DIV/0!</v>
      </c>
      <c r="AY32" s="12">
        <f t="shared" si="9"/>
        <v>-21.235522552709526</v>
      </c>
      <c r="AZ32" s="12">
        <f t="shared" si="10"/>
        <v>-6.564504830574052</v>
      </c>
      <c r="BA32" s="3"/>
      <c r="BB32" s="12">
        <f t="shared" si="11"/>
        <v>67.02681853446717</v>
      </c>
      <c r="BC32" s="12">
        <f t="shared" si="12"/>
        <v>67.02636610275937</v>
      </c>
      <c r="BD32" s="12" t="e">
        <f t="shared" si="13"/>
        <v>#DIV/0!</v>
      </c>
      <c r="BE32" s="12">
        <f t="shared" si="14"/>
        <v>67.00172770746818</v>
      </c>
      <c r="BF32" s="12">
        <f t="shared" si="15"/>
        <v>53.73106677233034</v>
      </c>
      <c r="BG32" s="12">
        <f t="shared" si="15"/>
        <v>73.63369993391717</v>
      </c>
      <c r="BH32" s="12"/>
      <c r="BJ32" s="1" t="s">
        <v>18</v>
      </c>
      <c r="BK32" s="14">
        <f t="shared" si="16"/>
        <v>42.56222931263946</v>
      </c>
      <c r="BL32" s="14">
        <f t="shared" si="17"/>
        <v>43.26626700629041</v>
      </c>
      <c r="BM32" s="14">
        <f t="shared" si="18"/>
        <v>10.134469142241738</v>
      </c>
      <c r="BN32" s="14">
        <f t="shared" si="19"/>
        <v>30.55353075967823</v>
      </c>
    </row>
    <row r="33" spans="2:66" ht="12">
      <c r="B33" s="1" t="s">
        <v>19</v>
      </c>
      <c r="C33" s="3">
        <v>5324925.92969012</v>
      </c>
      <c r="D33" s="3" t="s">
        <v>7</v>
      </c>
      <c r="E33" s="3" t="s">
        <v>7</v>
      </c>
      <c r="F33" s="3" t="s">
        <v>7</v>
      </c>
      <c r="G33" s="3">
        <v>2018204.77970738</v>
      </c>
      <c r="H33" s="3">
        <v>3306721.14998273</v>
      </c>
      <c r="I33" s="3"/>
      <c r="J33" s="3">
        <v>5048610.71670285</v>
      </c>
      <c r="K33" s="3">
        <v>4954716.40043008</v>
      </c>
      <c r="L33" s="3">
        <v>175901.696680113</v>
      </c>
      <c r="M33" s="3">
        <v>82007.3804073421</v>
      </c>
      <c r="N33" s="3">
        <v>1946084.5267743</v>
      </c>
      <c r="O33" s="3">
        <v>3102526.18992855</v>
      </c>
      <c r="P33" s="3"/>
      <c r="Q33" s="3">
        <v>38735.3401162645</v>
      </c>
      <c r="R33" s="3">
        <v>38735.3401162645</v>
      </c>
      <c r="S33" s="3">
        <v>0</v>
      </c>
      <c r="T33" s="3">
        <v>0</v>
      </c>
      <c r="U33" s="3">
        <v>3960.141950477</v>
      </c>
      <c r="V33" s="3">
        <v>34775.1981657875</v>
      </c>
      <c r="W33" s="3"/>
      <c r="X33" s="3">
        <v>237579.872871</v>
      </c>
      <c r="Y33" s="3">
        <v>241941.130077001</v>
      </c>
      <c r="Z33" s="3">
        <v>0</v>
      </c>
      <c r="AA33" s="3">
        <v>4361.2572060014</v>
      </c>
      <c r="AB33" s="3">
        <v>68160.1109826001</v>
      </c>
      <c r="AC33" s="3">
        <v>169419.7618884</v>
      </c>
      <c r="AF33" s="1" t="s">
        <v>19</v>
      </c>
      <c r="AG33" s="12">
        <f t="shared" si="20"/>
        <v>8.907015435218128</v>
      </c>
      <c r="AH33" s="3" t="s">
        <v>7</v>
      </c>
      <c r="AI33" s="3" t="s">
        <v>7</v>
      </c>
      <c r="AJ33" s="3" t="s">
        <v>7</v>
      </c>
      <c r="AK33" s="12">
        <f t="shared" si="0"/>
        <v>-3.01978366588213</v>
      </c>
      <c r="AL33" s="12">
        <f t="shared" si="0"/>
        <v>17.744948248974126</v>
      </c>
      <c r="AM33" s="3"/>
      <c r="AN33" s="12">
        <f t="shared" si="1"/>
        <v>8.333564128236873</v>
      </c>
      <c r="AO33" s="12">
        <f t="shared" si="2"/>
        <v>7.9966583954400505</v>
      </c>
      <c r="AP33" s="12">
        <f t="shared" si="3"/>
        <v>14.810560830405507</v>
      </c>
      <c r="AQ33" s="12">
        <f t="shared" si="4"/>
        <v>1.4860125734728058</v>
      </c>
      <c r="AR33" s="12">
        <f t="shared" si="5"/>
        <v>-3.4830876218114355</v>
      </c>
      <c r="AS33" s="12">
        <f t="shared" si="6"/>
        <v>17.34517649287011</v>
      </c>
      <c r="AT33" s="3"/>
      <c r="AU33" s="12">
        <f t="shared" si="6"/>
        <v>49.55584000617998</v>
      </c>
      <c r="AV33" s="12">
        <f t="shared" si="6"/>
        <v>49.55584000617998</v>
      </c>
      <c r="AW33" s="12" t="e">
        <f t="shared" si="7"/>
        <v>#DIV/0!</v>
      </c>
      <c r="AX33" s="12" t="e">
        <f t="shared" si="8"/>
        <v>#DIV/0!</v>
      </c>
      <c r="AY33" s="12">
        <f t="shared" si="9"/>
        <v>50.87099396097116</v>
      </c>
      <c r="AZ33" s="12">
        <f t="shared" si="10"/>
        <v>49.40752521801949</v>
      </c>
      <c r="BA33" s="3"/>
      <c r="BB33" s="12">
        <f t="shared" si="11"/>
        <v>16.874483868226775</v>
      </c>
      <c r="BC33" s="12">
        <f t="shared" si="12"/>
        <v>16.874128176390883</v>
      </c>
      <c r="BD33" s="12" t="e">
        <f t="shared" si="13"/>
        <v>#DIV/0!</v>
      </c>
      <c r="BE33" s="12">
        <f t="shared" si="14"/>
        <v>16.854755102897784</v>
      </c>
      <c r="BF33" s="12">
        <f t="shared" si="15"/>
        <v>9.743534869238687</v>
      </c>
      <c r="BG33" s="12">
        <f t="shared" si="15"/>
        <v>20.011802035292945</v>
      </c>
      <c r="BH33" s="12"/>
      <c r="BJ33" s="1" t="s">
        <v>19</v>
      </c>
      <c r="BK33" s="14">
        <f t="shared" si="16"/>
        <v>37.90108644431094</v>
      </c>
      <c r="BL33" s="14">
        <f t="shared" si="17"/>
        <v>38.546931739772766</v>
      </c>
      <c r="BM33" s="14">
        <f t="shared" si="18"/>
        <v>10.223588946400355</v>
      </c>
      <c r="BN33" s="14">
        <f t="shared" si="19"/>
        <v>28.689345675173993</v>
      </c>
    </row>
    <row r="34" spans="2:66" ht="12">
      <c r="B34" s="1" t="s">
        <v>20</v>
      </c>
      <c r="C34" s="3">
        <v>4970125.69898376</v>
      </c>
      <c r="D34" s="3" t="s">
        <v>7</v>
      </c>
      <c r="E34" s="3" t="s">
        <v>7</v>
      </c>
      <c r="F34" s="3" t="s">
        <v>7</v>
      </c>
      <c r="G34" s="3">
        <v>2025729.92636934</v>
      </c>
      <c r="H34" s="3">
        <v>2944395.77261442</v>
      </c>
      <c r="I34" s="3"/>
      <c r="J34" s="3">
        <v>4753613.3818394</v>
      </c>
      <c r="K34" s="3">
        <v>4681402.8258584</v>
      </c>
      <c r="L34" s="3">
        <v>154623.16285199</v>
      </c>
      <c r="M34" s="3">
        <v>82412.6068709935</v>
      </c>
      <c r="N34" s="3">
        <v>1968960.32109987</v>
      </c>
      <c r="O34" s="3">
        <v>2784653.06073953</v>
      </c>
      <c r="P34" s="3"/>
      <c r="Q34" s="3">
        <v>31753.2212143003</v>
      </c>
      <c r="R34" s="3">
        <v>31753.2212143003</v>
      </c>
      <c r="S34" s="3">
        <v>0</v>
      </c>
      <c r="T34" s="3">
        <v>0</v>
      </c>
      <c r="U34" s="3">
        <v>3266.51896980277</v>
      </c>
      <c r="V34" s="3">
        <v>28486.7022444975</v>
      </c>
      <c r="W34" s="3"/>
      <c r="X34" s="3">
        <v>184759.095930059</v>
      </c>
      <c r="Y34" s="3">
        <v>188148.946218065</v>
      </c>
      <c r="Z34" s="3">
        <v>0</v>
      </c>
      <c r="AA34" s="3">
        <v>3389.8502880051</v>
      </c>
      <c r="AB34" s="3">
        <v>53503.0862996616</v>
      </c>
      <c r="AC34" s="3">
        <v>131256.009630398</v>
      </c>
      <c r="AF34" s="1" t="s">
        <v>20</v>
      </c>
      <c r="AG34" s="12">
        <f t="shared" si="20"/>
        <v>-6.66300781252383</v>
      </c>
      <c r="AH34" s="3" t="s">
        <v>7</v>
      </c>
      <c r="AI34" s="3" t="s">
        <v>7</v>
      </c>
      <c r="AJ34" s="3" t="s">
        <v>7</v>
      </c>
      <c r="AK34" s="12">
        <f t="shared" si="0"/>
        <v>0.37286338520370066</v>
      </c>
      <c r="AL34" s="12">
        <f t="shared" si="0"/>
        <v>-10.957240146185356</v>
      </c>
      <c r="AM34" s="3"/>
      <c r="AN34" s="12">
        <f t="shared" si="1"/>
        <v>-5.843138863677467</v>
      </c>
      <c r="AO34" s="12">
        <f t="shared" si="2"/>
        <v>-5.516230445560012</v>
      </c>
      <c r="AP34" s="12">
        <f t="shared" si="3"/>
        <v>-12.096832622836601</v>
      </c>
      <c r="AQ34" s="12">
        <f t="shared" si="4"/>
        <v>0.49413413968180464</v>
      </c>
      <c r="AR34" s="12">
        <f t="shared" si="5"/>
        <v>1.1754779410063634</v>
      </c>
      <c r="AS34" s="12">
        <f t="shared" si="6"/>
        <v>-10.245622751579106</v>
      </c>
      <c r="AT34" s="3"/>
      <c r="AU34" s="12">
        <f t="shared" si="6"/>
        <v>-18.025190642465773</v>
      </c>
      <c r="AV34" s="12">
        <f t="shared" si="6"/>
        <v>-18.025190642465773</v>
      </c>
      <c r="AW34" s="12" t="e">
        <f t="shared" si="7"/>
        <v>#DIV/0!</v>
      </c>
      <c r="AX34" s="12" t="e">
        <f t="shared" si="8"/>
        <v>#DIV/0!</v>
      </c>
      <c r="AY34" s="12">
        <f t="shared" si="9"/>
        <v>-17.515103987388216</v>
      </c>
      <c r="AZ34" s="12">
        <f t="shared" si="10"/>
        <v>-18.083278465618463</v>
      </c>
      <c r="BA34" s="3"/>
      <c r="BB34" s="12">
        <f t="shared" si="11"/>
        <v>-22.232850073802922</v>
      </c>
      <c r="BC34" s="12">
        <f t="shared" si="12"/>
        <v>-22.23358378206133</v>
      </c>
      <c r="BD34" s="12" t="e">
        <f t="shared" si="13"/>
        <v>#DIV/0!</v>
      </c>
      <c r="BE34" s="12">
        <f t="shared" si="14"/>
        <v>-22.273552604500722</v>
      </c>
      <c r="BF34" s="12">
        <f t="shared" si="15"/>
        <v>-21.503815753293225</v>
      </c>
      <c r="BG34" s="12">
        <f t="shared" si="15"/>
        <v>-22.526151514214263</v>
      </c>
      <c r="BH34" s="12"/>
      <c r="BJ34" s="1" t="s">
        <v>20</v>
      </c>
      <c r="BK34" s="14">
        <f t="shared" si="16"/>
        <v>40.758122612141186</v>
      </c>
      <c r="BL34" s="14">
        <f t="shared" si="17"/>
        <v>41.42028732546998</v>
      </c>
      <c r="BM34" s="14">
        <f t="shared" si="18"/>
        <v>10.287205029553563</v>
      </c>
      <c r="BN34" s="14">
        <f t="shared" si="19"/>
        <v>28.958296223702735</v>
      </c>
    </row>
    <row r="35" spans="2:66" ht="12">
      <c r="B35" s="1" t="s">
        <v>21</v>
      </c>
      <c r="C35" s="3">
        <v>5043375.5607614</v>
      </c>
      <c r="D35" s="3" t="s">
        <v>7</v>
      </c>
      <c r="E35" s="3" t="s">
        <v>7</v>
      </c>
      <c r="F35" s="3" t="s">
        <v>7</v>
      </c>
      <c r="G35" s="3">
        <v>1983676.53099887</v>
      </c>
      <c r="H35" s="3">
        <v>3059699.02976253</v>
      </c>
      <c r="I35" s="3"/>
      <c r="J35" s="3">
        <v>4832026.47537286</v>
      </c>
      <c r="K35" s="3">
        <v>4750851.49235086</v>
      </c>
      <c r="L35" s="3">
        <v>161780.759499475</v>
      </c>
      <c r="M35" s="3">
        <v>80605.7764774721</v>
      </c>
      <c r="N35" s="3">
        <v>1928484.80988348</v>
      </c>
      <c r="O35" s="3">
        <v>2903541.66548938</v>
      </c>
      <c r="P35" s="3"/>
      <c r="Q35" s="3">
        <v>26774.1984126906</v>
      </c>
      <c r="R35" s="3">
        <v>26774.1984126906</v>
      </c>
      <c r="S35" s="3">
        <v>0</v>
      </c>
      <c r="T35" s="3">
        <v>0</v>
      </c>
      <c r="U35" s="3">
        <v>2467.72124243933</v>
      </c>
      <c r="V35" s="3">
        <v>24306.4771702513</v>
      </c>
      <c r="W35" s="3"/>
      <c r="X35" s="3">
        <v>184574.886975853</v>
      </c>
      <c r="Y35" s="3">
        <v>187962.206984343</v>
      </c>
      <c r="Z35" s="3">
        <v>0</v>
      </c>
      <c r="AA35" s="3">
        <v>3387.32000848933</v>
      </c>
      <c r="AB35" s="3">
        <v>52723.9998729477</v>
      </c>
      <c r="AC35" s="3">
        <v>131850.887102906</v>
      </c>
      <c r="AF35" s="1" t="s">
        <v>21</v>
      </c>
      <c r="AG35" s="12">
        <f t="shared" si="20"/>
        <v>1.4738030024596185</v>
      </c>
      <c r="AH35" s="3" t="s">
        <v>7</v>
      </c>
      <c r="AI35" s="3" t="s">
        <v>7</v>
      </c>
      <c r="AJ35" s="3" t="s">
        <v>7</v>
      </c>
      <c r="AK35" s="12">
        <f t="shared" si="0"/>
        <v>-2.0759625862782656</v>
      </c>
      <c r="AL35" s="12">
        <f t="shared" si="0"/>
        <v>3.916024408829003</v>
      </c>
      <c r="AM35" s="3"/>
      <c r="AN35" s="12">
        <f t="shared" si="1"/>
        <v>1.6495471388781482</v>
      </c>
      <c r="AO35" s="12">
        <f t="shared" si="2"/>
        <v>1.4835011870555093</v>
      </c>
      <c r="AP35" s="12">
        <f t="shared" si="3"/>
        <v>4.6290584899860505</v>
      </c>
      <c r="AQ35" s="12">
        <f t="shared" si="4"/>
        <v>-2.1924199004525633</v>
      </c>
      <c r="AR35" s="12">
        <f t="shared" si="5"/>
        <v>-2.0556793746752646</v>
      </c>
      <c r="AS35" s="12">
        <f t="shared" si="6"/>
        <v>4.2694225153591105</v>
      </c>
      <c r="AT35" s="3"/>
      <c r="AU35" s="12">
        <f t="shared" si="6"/>
        <v>-15.680370718947287</v>
      </c>
      <c r="AV35" s="12">
        <f t="shared" si="6"/>
        <v>-15.680370718947287</v>
      </c>
      <c r="AW35" s="12" t="e">
        <f t="shared" si="7"/>
        <v>#DIV/0!</v>
      </c>
      <c r="AX35" s="12" t="e">
        <f t="shared" si="8"/>
        <v>#DIV/0!</v>
      </c>
      <c r="AY35" s="12">
        <f t="shared" si="9"/>
        <v>-24.454097305048577</v>
      </c>
      <c r="AZ35" s="12">
        <f t="shared" si="10"/>
        <v>-14.674303253384323</v>
      </c>
      <c r="BA35" s="3"/>
      <c r="BB35" s="12">
        <f t="shared" si="11"/>
        <v>-0.09970223835460956</v>
      </c>
      <c r="BC35" s="12">
        <f t="shared" si="12"/>
        <v>-0.09925074653649801</v>
      </c>
      <c r="BD35" s="12" t="e">
        <f t="shared" si="13"/>
        <v>#DIV/0!</v>
      </c>
      <c r="BE35" s="12">
        <f t="shared" si="14"/>
        <v>-0.0746428101772949</v>
      </c>
      <c r="BF35" s="12">
        <f t="shared" si="15"/>
        <v>-1.456152309327294</v>
      </c>
      <c r="BG35" s="12">
        <f t="shared" si="15"/>
        <v>0.45321922720576424</v>
      </c>
      <c r="BH35" s="12"/>
      <c r="BJ35" s="1" t="s">
        <v>21</v>
      </c>
      <c r="BK35" s="14">
        <f t="shared" si="16"/>
        <v>39.33231834710707</v>
      </c>
      <c r="BL35" s="14">
        <f t="shared" si="17"/>
        <v>39.91047689229951</v>
      </c>
      <c r="BM35" s="14">
        <f t="shared" si="18"/>
        <v>9.2167885081096</v>
      </c>
      <c r="BN35" s="14">
        <f t="shared" si="19"/>
        <v>28.565099367957522</v>
      </c>
    </row>
    <row r="36" spans="2:66" ht="12">
      <c r="B36" s="1" t="s">
        <v>22</v>
      </c>
      <c r="C36" s="3">
        <v>5228149.60294443</v>
      </c>
      <c r="D36" s="3" t="s">
        <v>7</v>
      </c>
      <c r="E36" s="3" t="s">
        <v>7</v>
      </c>
      <c r="F36" s="3" t="s">
        <v>7</v>
      </c>
      <c r="G36" s="3">
        <v>2097770.35082489</v>
      </c>
      <c r="H36" s="3">
        <v>3130379.25211953</v>
      </c>
      <c r="I36" s="3"/>
      <c r="J36" s="3">
        <v>4995136.41070975</v>
      </c>
      <c r="K36" s="3">
        <v>4894626.18375821</v>
      </c>
      <c r="L36" s="3">
        <v>185946.791228518</v>
      </c>
      <c r="M36" s="3">
        <v>85436.5642769795</v>
      </c>
      <c r="N36" s="3">
        <v>2037162.24529731</v>
      </c>
      <c r="O36" s="3">
        <v>2957974.16541243</v>
      </c>
      <c r="P36" s="3"/>
      <c r="Q36" s="3">
        <v>42402.3182071754</v>
      </c>
      <c r="R36" s="3">
        <v>42402.3182071754</v>
      </c>
      <c r="S36" s="3">
        <v>0</v>
      </c>
      <c r="T36" s="3">
        <v>0</v>
      </c>
      <c r="U36" s="3">
        <v>6037.18784938003</v>
      </c>
      <c r="V36" s="3">
        <v>36365.1303577954</v>
      </c>
      <c r="W36" s="3"/>
      <c r="X36" s="3">
        <v>190610.874027505</v>
      </c>
      <c r="Y36" s="3">
        <v>194122.843010995</v>
      </c>
      <c r="Z36" s="3">
        <v>0</v>
      </c>
      <c r="AA36" s="3">
        <v>3511.96898349012</v>
      </c>
      <c r="AB36" s="3">
        <v>54570.9176781995</v>
      </c>
      <c r="AC36" s="3">
        <v>136039.956349305</v>
      </c>
      <c r="AF36" s="1" t="s">
        <v>22</v>
      </c>
      <c r="AG36" s="12">
        <f t="shared" si="20"/>
        <v>3.6636978538860774</v>
      </c>
      <c r="AH36" s="3" t="s">
        <v>7</v>
      </c>
      <c r="AI36" s="3" t="s">
        <v>7</v>
      </c>
      <c r="AJ36" s="3" t="s">
        <v>7</v>
      </c>
      <c r="AK36" s="12">
        <f t="shared" si="0"/>
        <v>5.751634303429938</v>
      </c>
      <c r="AL36" s="12">
        <f t="shared" si="0"/>
        <v>2.3100383949360435</v>
      </c>
      <c r="AM36" s="3"/>
      <c r="AN36" s="12">
        <f t="shared" si="1"/>
        <v>3.375601027192289</v>
      </c>
      <c r="AO36" s="12">
        <f t="shared" si="2"/>
        <v>3.0262931105894637</v>
      </c>
      <c r="AP36" s="12">
        <f t="shared" si="3"/>
        <v>14.937519025012008</v>
      </c>
      <c r="AQ36" s="12">
        <f t="shared" si="4"/>
        <v>5.993103733523995</v>
      </c>
      <c r="AR36" s="12">
        <f t="shared" si="5"/>
        <v>5.635379384730356</v>
      </c>
      <c r="AS36" s="12">
        <f t="shared" si="6"/>
        <v>1.874693260648499</v>
      </c>
      <c r="AT36" s="3"/>
      <c r="AU36" s="12">
        <f t="shared" si="6"/>
        <v>58.370075374795476</v>
      </c>
      <c r="AV36" s="12">
        <f t="shared" si="6"/>
        <v>58.370075374795476</v>
      </c>
      <c r="AW36" s="12" t="e">
        <f t="shared" si="7"/>
        <v>#DIV/0!</v>
      </c>
      <c r="AX36" s="12" t="e">
        <f t="shared" si="8"/>
        <v>#DIV/0!</v>
      </c>
      <c r="AY36" s="12">
        <f t="shared" si="9"/>
        <v>144.64626496517488</v>
      </c>
      <c r="AZ36" s="12">
        <f t="shared" si="10"/>
        <v>49.61086340517784</v>
      </c>
      <c r="BA36" s="3"/>
      <c r="BB36" s="12">
        <f t="shared" si="11"/>
        <v>3.2702103468938617</v>
      </c>
      <c r="BC36" s="12">
        <f t="shared" si="12"/>
        <v>3.2775929403537987</v>
      </c>
      <c r="BD36" s="12" t="e">
        <f t="shared" si="13"/>
        <v>#DIV/0!</v>
      </c>
      <c r="BE36" s="12">
        <f t="shared" si="14"/>
        <v>3.6798700650778073</v>
      </c>
      <c r="BF36" s="12">
        <f t="shared" si="15"/>
        <v>3.5029925834580524</v>
      </c>
      <c r="BG36" s="12">
        <f t="shared" si="15"/>
        <v>3.177126326901032</v>
      </c>
      <c r="BH36" s="12"/>
      <c r="BJ36" s="1" t="s">
        <v>22</v>
      </c>
      <c r="BK36" s="14">
        <f t="shared" si="16"/>
        <v>40.12452799061931</v>
      </c>
      <c r="BL36" s="14">
        <f t="shared" si="17"/>
        <v>40.78291517584108</v>
      </c>
      <c r="BM36" s="14">
        <f t="shared" si="18"/>
        <v>14.237872136807853</v>
      </c>
      <c r="BN36" s="14">
        <f t="shared" si="19"/>
        <v>28.62948819505699</v>
      </c>
    </row>
    <row r="37" spans="2:66" ht="12">
      <c r="B37" s="1" t="s">
        <v>23</v>
      </c>
      <c r="C37" s="3">
        <v>5512957.63051226</v>
      </c>
      <c r="D37" s="3" t="s">
        <v>7</v>
      </c>
      <c r="E37" s="3" t="s">
        <v>7</v>
      </c>
      <c r="F37" s="3" t="s">
        <v>7</v>
      </c>
      <c r="G37" s="3">
        <v>2156440.45931597</v>
      </c>
      <c r="H37" s="3">
        <v>3356517.17119629</v>
      </c>
      <c r="I37" s="3"/>
      <c r="J37" s="3">
        <v>5268363.46103824</v>
      </c>
      <c r="K37" s="3">
        <v>5164704.04226068</v>
      </c>
      <c r="L37" s="3">
        <v>192315.349676343</v>
      </c>
      <c r="M37" s="3">
        <v>88655.9308987856</v>
      </c>
      <c r="N37" s="3">
        <v>2104198.57765065</v>
      </c>
      <c r="O37" s="3">
        <v>3164164.88338759</v>
      </c>
      <c r="P37" s="3"/>
      <c r="Q37" s="3">
        <v>36989.2424420422</v>
      </c>
      <c r="R37" s="3">
        <v>36989.2424420422</v>
      </c>
      <c r="S37" s="3">
        <v>0</v>
      </c>
      <c r="T37" s="3">
        <v>0</v>
      </c>
      <c r="U37" s="3">
        <v>4727.43101152984</v>
      </c>
      <c r="V37" s="3">
        <v>32261.8114305123</v>
      </c>
      <c r="W37" s="3"/>
      <c r="X37" s="3">
        <v>207604.92703198</v>
      </c>
      <c r="Y37" s="3">
        <v>211428.13465204</v>
      </c>
      <c r="Z37" s="3">
        <v>0</v>
      </c>
      <c r="AA37" s="3">
        <v>3823.20762005974</v>
      </c>
      <c r="AB37" s="3">
        <v>47514.4506537904</v>
      </c>
      <c r="AC37" s="3">
        <v>160090.47637819</v>
      </c>
      <c r="AF37" s="1" t="s">
        <v>23</v>
      </c>
      <c r="AG37" s="12">
        <f t="shared" si="20"/>
        <v>5.4475875634360165</v>
      </c>
      <c r="AH37" s="3" t="s">
        <v>7</v>
      </c>
      <c r="AI37" s="3" t="s">
        <v>7</v>
      </c>
      <c r="AJ37" s="3" t="s">
        <v>7</v>
      </c>
      <c r="AK37" s="12">
        <f t="shared" si="0"/>
        <v>2.7967841412197174</v>
      </c>
      <c r="AL37" s="12">
        <f t="shared" si="0"/>
        <v>7.223978338204404</v>
      </c>
      <c r="AM37" s="3"/>
      <c r="AN37" s="12">
        <f t="shared" si="1"/>
        <v>5.469861638666799</v>
      </c>
      <c r="AO37" s="12">
        <f t="shared" si="2"/>
        <v>5.517844435161692</v>
      </c>
      <c r="AP37" s="12">
        <f t="shared" si="3"/>
        <v>3.424935921587604</v>
      </c>
      <c r="AQ37" s="12">
        <f t="shared" si="4"/>
        <v>3.7681368030778373</v>
      </c>
      <c r="AR37" s="12">
        <f t="shared" si="5"/>
        <v>3.2906722333034537</v>
      </c>
      <c r="AS37" s="12">
        <f t="shared" si="6"/>
        <v>6.970673388096031</v>
      </c>
      <c r="AT37" s="3"/>
      <c r="AU37" s="12">
        <f t="shared" si="6"/>
        <v>-12.765990148664045</v>
      </c>
      <c r="AV37" s="12">
        <f t="shared" si="6"/>
        <v>-12.765990148664045</v>
      </c>
      <c r="AW37" s="12" t="e">
        <f t="shared" si="7"/>
        <v>#DIV/0!</v>
      </c>
      <c r="AX37" s="12" t="e">
        <f t="shared" si="8"/>
        <v>#DIV/0!</v>
      </c>
      <c r="AY37" s="12">
        <f t="shared" si="9"/>
        <v>-21.694816701532503</v>
      </c>
      <c r="AZ37" s="12">
        <f t="shared" si="10"/>
        <v>-11.283663462527613</v>
      </c>
      <c r="BA37" s="3"/>
      <c r="BB37" s="12">
        <f t="shared" si="11"/>
        <v>8.915573726409121</v>
      </c>
      <c r="BC37" s="12">
        <f t="shared" si="12"/>
        <v>8.914608591460222</v>
      </c>
      <c r="BD37" s="12" t="e">
        <f t="shared" si="13"/>
        <v>#DIV/0!</v>
      </c>
      <c r="BE37" s="12">
        <f t="shared" si="14"/>
        <v>8.862226233567625</v>
      </c>
      <c r="BF37" s="12">
        <f t="shared" si="15"/>
        <v>-12.930819793100312</v>
      </c>
      <c r="BG37" s="12">
        <f t="shared" si="15"/>
        <v>17.67901186849204</v>
      </c>
      <c r="BH37" s="12"/>
      <c r="BJ37" s="1" t="s">
        <v>23</v>
      </c>
      <c r="BK37" s="14">
        <f t="shared" si="16"/>
        <v>39.11585402689908</v>
      </c>
      <c r="BL37" s="14">
        <f t="shared" si="17"/>
        <v>39.94026974813112</v>
      </c>
      <c r="BM37" s="14">
        <f t="shared" si="18"/>
        <v>12.780556452155432</v>
      </c>
      <c r="BN37" s="14">
        <f t="shared" si="19"/>
        <v>22.886957132029508</v>
      </c>
    </row>
    <row r="38" spans="2:66" ht="12">
      <c r="B38" s="1" t="s">
        <v>24</v>
      </c>
      <c r="C38" s="3">
        <v>5201995.68737106</v>
      </c>
      <c r="D38" s="3" t="s">
        <v>7</v>
      </c>
      <c r="E38" s="3" t="s">
        <v>7</v>
      </c>
      <c r="F38" s="3" t="s">
        <v>7</v>
      </c>
      <c r="G38" s="3">
        <v>2115589.8492019</v>
      </c>
      <c r="H38" s="3">
        <v>3086405.83816916</v>
      </c>
      <c r="I38" s="3"/>
      <c r="J38" s="3">
        <v>4941573.949729011</v>
      </c>
      <c r="K38" s="3">
        <v>4849770.5089073</v>
      </c>
      <c r="L38" s="3">
        <v>171192.109903521</v>
      </c>
      <c r="M38" s="3">
        <v>79388.6690818095</v>
      </c>
      <c r="N38" s="3">
        <v>2047102.7323908</v>
      </c>
      <c r="O38" s="3">
        <v>2894471.21733822</v>
      </c>
      <c r="P38" s="3"/>
      <c r="Q38" s="3">
        <v>33174.0817613879</v>
      </c>
      <c r="R38" s="3">
        <v>33174.0817613879</v>
      </c>
      <c r="S38" s="3">
        <v>0</v>
      </c>
      <c r="T38" s="3">
        <v>0</v>
      </c>
      <c r="U38" s="3">
        <v>4245.78770876447</v>
      </c>
      <c r="V38" s="3">
        <v>28928.2940526234</v>
      </c>
      <c r="W38" s="3"/>
      <c r="X38" s="3">
        <v>227247.655880658</v>
      </c>
      <c r="Y38" s="3">
        <v>231308.236483244</v>
      </c>
      <c r="Z38" s="3">
        <v>0</v>
      </c>
      <c r="AA38" s="3">
        <v>4060.58060258548</v>
      </c>
      <c r="AB38" s="3">
        <v>64241.3291023392</v>
      </c>
      <c r="AC38" s="3">
        <v>163006.326778319</v>
      </c>
      <c r="AF38" s="1" t="s">
        <v>24</v>
      </c>
      <c r="AG38" s="12">
        <f t="shared" si="20"/>
        <v>-5.640564720108415</v>
      </c>
      <c r="AH38" s="3" t="s">
        <v>7</v>
      </c>
      <c r="AI38" s="3" t="s">
        <v>7</v>
      </c>
      <c r="AJ38" s="3" t="s">
        <v>7</v>
      </c>
      <c r="AK38" s="12">
        <f aca="true" t="shared" si="21" ref="AK38:AK56">G38*100/G37-100</f>
        <v>-1.894353722477831</v>
      </c>
      <c r="AL38" s="12">
        <f aca="true" t="shared" si="22" ref="AL38:AL56">H38*100/H37-100</f>
        <v>-8.047369319158292</v>
      </c>
      <c r="AM38" s="3"/>
      <c r="AN38" s="12">
        <f t="shared" si="1"/>
        <v>-6.202865723406788</v>
      </c>
      <c r="AO38" s="12">
        <f t="shared" si="2"/>
        <v>-6.097804071180207</v>
      </c>
      <c r="AP38" s="12">
        <f t="shared" si="3"/>
        <v>-10.983647331516366</v>
      </c>
      <c r="AQ38" s="12">
        <f t="shared" si="4"/>
        <v>-10.453064699705337</v>
      </c>
      <c r="AR38" s="12">
        <f t="shared" si="5"/>
        <v>-2.713424762580999</v>
      </c>
      <c r="AS38" s="12">
        <f t="shared" si="6"/>
        <v>-8.523375866577226</v>
      </c>
      <c r="AT38" s="3"/>
      <c r="AU38" s="12">
        <f t="shared" si="6"/>
        <v>-10.314243895727827</v>
      </c>
      <c r="AV38" s="12">
        <f t="shared" si="6"/>
        <v>-10.314243895727827</v>
      </c>
      <c r="AW38" s="12" t="e">
        <f t="shared" si="7"/>
        <v>#DIV/0!</v>
      </c>
      <c r="AX38" s="12" t="e">
        <f t="shared" si="8"/>
        <v>#DIV/0!</v>
      </c>
      <c r="AY38" s="12">
        <f t="shared" si="9"/>
        <v>-10.188267191857037</v>
      </c>
      <c r="AZ38" s="12">
        <f t="shared" si="10"/>
        <v>-10.332703683018096</v>
      </c>
      <c r="BA38" s="3"/>
      <c r="BB38" s="12">
        <f t="shared" si="11"/>
        <v>9.461590882981397</v>
      </c>
      <c r="BC38" s="12">
        <f t="shared" si="12"/>
        <v>9.40277029068146</v>
      </c>
      <c r="BD38" s="12" t="e">
        <f t="shared" si="13"/>
        <v>#DIV/0!</v>
      </c>
      <c r="BE38" s="12">
        <f t="shared" si="14"/>
        <v>6.20873899916613</v>
      </c>
      <c r="BF38" s="12">
        <f t="shared" si="15"/>
        <v>35.203771102033016</v>
      </c>
      <c r="BG38" s="12">
        <f t="shared" si="15"/>
        <v>1.8213765528692107</v>
      </c>
      <c r="BH38" s="12"/>
      <c r="BJ38" s="1" t="s">
        <v>24</v>
      </c>
      <c r="BK38" s="14">
        <f t="shared" si="16"/>
        <v>40.66881205491846</v>
      </c>
      <c r="BL38" s="14">
        <f t="shared" si="17"/>
        <v>41.42612765115172</v>
      </c>
      <c r="BM38" s="14">
        <f t="shared" si="18"/>
        <v>12.798508604709124</v>
      </c>
      <c r="BN38" s="14">
        <f t="shared" si="19"/>
        <v>28.269303308491047</v>
      </c>
    </row>
    <row r="39" spans="2:66" ht="12">
      <c r="B39" s="1" t="s">
        <v>25</v>
      </c>
      <c r="C39" s="3">
        <v>5390090.68071872</v>
      </c>
      <c r="D39" s="3" t="s">
        <v>7</v>
      </c>
      <c r="E39" s="3" t="s">
        <v>7</v>
      </c>
      <c r="F39" s="3" t="s">
        <v>7</v>
      </c>
      <c r="G39" s="3">
        <v>2141663.69264131</v>
      </c>
      <c r="H39" s="3">
        <v>3248426.98807741</v>
      </c>
      <c r="I39" s="3"/>
      <c r="J39" s="3">
        <v>5206782.12710398</v>
      </c>
      <c r="K39" s="3">
        <v>5094766.46359997</v>
      </c>
      <c r="L39" s="3">
        <v>188678.36333437</v>
      </c>
      <c r="M39" s="3">
        <v>76662.6998303603</v>
      </c>
      <c r="N39" s="3">
        <v>2058431.59884898</v>
      </c>
      <c r="O39" s="3">
        <v>3148350.528255</v>
      </c>
      <c r="P39" s="3"/>
      <c r="Q39" s="3">
        <v>34261.7819507155</v>
      </c>
      <c r="R39" s="3">
        <v>34261.7819507155</v>
      </c>
      <c r="S39" s="3">
        <v>0</v>
      </c>
      <c r="T39" s="3">
        <v>0</v>
      </c>
      <c r="U39" s="3">
        <v>4896.28905192402</v>
      </c>
      <c r="V39" s="3">
        <v>29365.4928987915</v>
      </c>
      <c r="W39" s="3"/>
      <c r="X39" s="3">
        <v>149046.771664033</v>
      </c>
      <c r="Y39" s="3">
        <v>151422.669464314</v>
      </c>
      <c r="Z39" s="3">
        <v>0</v>
      </c>
      <c r="AA39" s="3">
        <v>2375.89780028084</v>
      </c>
      <c r="AB39" s="3">
        <v>78335.8047404098</v>
      </c>
      <c r="AC39" s="3">
        <v>70710.966923623</v>
      </c>
      <c r="AF39" s="1" t="s">
        <v>25</v>
      </c>
      <c r="AG39" s="12">
        <f t="shared" si="20"/>
        <v>3.615823707895416</v>
      </c>
      <c r="AH39" s="3" t="s">
        <v>7</v>
      </c>
      <c r="AI39" s="3" t="s">
        <v>7</v>
      </c>
      <c r="AJ39" s="3" t="s">
        <v>7</v>
      </c>
      <c r="AK39" s="12">
        <f t="shared" si="21"/>
        <v>1.2324621168534264</v>
      </c>
      <c r="AL39" s="12">
        <f t="shared" si="22"/>
        <v>5.2495089240875785</v>
      </c>
      <c r="AM39" s="3"/>
      <c r="AN39" s="12">
        <f t="shared" si="1"/>
        <v>5.366876628235261</v>
      </c>
      <c r="AO39" s="12">
        <f t="shared" si="2"/>
        <v>5.051702018532609</v>
      </c>
      <c r="AP39" s="12">
        <f t="shared" si="3"/>
        <v>10.214403830120304</v>
      </c>
      <c r="AQ39" s="12">
        <f t="shared" si="4"/>
        <v>-3.433700656500619</v>
      </c>
      <c r="AR39" s="12">
        <f t="shared" si="5"/>
        <v>0.5534097668341786</v>
      </c>
      <c r="AS39" s="12">
        <f t="shared" si="6"/>
        <v>8.771181050134913</v>
      </c>
      <c r="AT39" s="3"/>
      <c r="AU39" s="12">
        <f t="shared" si="6"/>
        <v>3.2787650224989875</v>
      </c>
      <c r="AV39" s="12">
        <f t="shared" si="6"/>
        <v>3.2787650224989875</v>
      </c>
      <c r="AW39" s="12" t="e">
        <f t="shared" si="7"/>
        <v>#DIV/0!</v>
      </c>
      <c r="AX39" s="12" t="e">
        <f t="shared" si="8"/>
        <v>#DIV/0!</v>
      </c>
      <c r="AY39" s="12">
        <f t="shared" si="9"/>
        <v>15.32109911705517</v>
      </c>
      <c r="AZ39" s="12">
        <f t="shared" si="10"/>
        <v>1.51131914440856</v>
      </c>
      <c r="BA39" s="3"/>
      <c r="BB39" s="12">
        <f t="shared" si="11"/>
        <v>-34.41218520541888</v>
      </c>
      <c r="BC39" s="12">
        <f t="shared" si="12"/>
        <v>-34.53641263860352</v>
      </c>
      <c r="BD39" s="12" t="e">
        <f t="shared" si="13"/>
        <v>#DIV/0!</v>
      </c>
      <c r="BE39" s="12">
        <f t="shared" si="14"/>
        <v>-41.488717185713725</v>
      </c>
      <c r="BF39" s="12">
        <f t="shared" si="15"/>
        <v>21.939887974013573</v>
      </c>
      <c r="BG39" s="12">
        <f t="shared" si="15"/>
        <v>-56.620722446076215</v>
      </c>
      <c r="BH39" s="12"/>
      <c r="BJ39" s="1" t="s">
        <v>25</v>
      </c>
      <c r="BK39" s="14">
        <f t="shared" si="16"/>
        <v>39.73335180245499</v>
      </c>
      <c r="BL39" s="14">
        <f t="shared" si="17"/>
        <v>39.533661071274416</v>
      </c>
      <c r="BM39" s="14">
        <f t="shared" si="18"/>
        <v>14.290818437193893</v>
      </c>
      <c r="BN39" s="14">
        <f t="shared" si="19"/>
        <v>52.55786748403172</v>
      </c>
    </row>
    <row r="40" spans="2:66" ht="12">
      <c r="B40" s="1" t="s">
        <v>26</v>
      </c>
      <c r="C40" s="3">
        <v>5443000.69380819</v>
      </c>
      <c r="D40" s="3" t="s">
        <v>7</v>
      </c>
      <c r="E40" s="3" t="s">
        <v>7</v>
      </c>
      <c r="F40" s="3" t="s">
        <v>7</v>
      </c>
      <c r="G40" s="3">
        <v>2098868.79900018</v>
      </c>
      <c r="H40" s="3">
        <v>3344131.89480802</v>
      </c>
      <c r="I40" s="3"/>
      <c r="J40" s="3">
        <v>5235490.72422308</v>
      </c>
      <c r="K40" s="3">
        <v>5115146.32605724</v>
      </c>
      <c r="L40" s="3">
        <v>192773.596145957</v>
      </c>
      <c r="M40" s="3">
        <v>72429.1979801177</v>
      </c>
      <c r="N40" s="3">
        <v>2043961.0825489</v>
      </c>
      <c r="O40" s="3">
        <v>3191529.64167418</v>
      </c>
      <c r="P40" s="3"/>
      <c r="Q40" s="3">
        <v>44573.3844632867</v>
      </c>
      <c r="R40" s="3">
        <v>44573.3844632867</v>
      </c>
      <c r="S40" s="3">
        <v>0</v>
      </c>
      <c r="T40" s="3">
        <v>0</v>
      </c>
      <c r="U40" s="3">
        <v>7031.93240029485</v>
      </c>
      <c r="V40" s="3">
        <v>37541.4520629919</v>
      </c>
      <c r="W40" s="3"/>
      <c r="X40" s="3">
        <v>162936.585121827</v>
      </c>
      <c r="Y40" s="3">
        <v>165336.495430291</v>
      </c>
      <c r="Z40" s="3">
        <v>0</v>
      </c>
      <c r="AA40" s="3">
        <v>2399.91030846484</v>
      </c>
      <c r="AB40" s="3">
        <v>47875.7840509845</v>
      </c>
      <c r="AC40" s="3">
        <v>115060.801070842</v>
      </c>
      <c r="AF40" s="1" t="s">
        <v>26</v>
      </c>
      <c r="AG40" s="12">
        <f t="shared" si="20"/>
        <v>0.9816163813113121</v>
      </c>
      <c r="AH40" s="3" t="s">
        <v>7</v>
      </c>
      <c r="AI40" s="3" t="s">
        <v>7</v>
      </c>
      <c r="AJ40" s="3" t="s">
        <v>7</v>
      </c>
      <c r="AK40" s="12">
        <f t="shared" si="21"/>
        <v>-1.9982079253699823</v>
      </c>
      <c r="AL40" s="12">
        <f t="shared" si="22"/>
        <v>2.9461923288370713</v>
      </c>
      <c r="AM40" s="3"/>
      <c r="AN40" s="12">
        <f t="shared" si="1"/>
        <v>0.551369279879367</v>
      </c>
      <c r="AO40" s="12">
        <f t="shared" si="2"/>
        <v>0.4000156357092379</v>
      </c>
      <c r="AP40" s="12">
        <f t="shared" si="3"/>
        <v>2.170483535692725</v>
      </c>
      <c r="AQ40" s="12">
        <f t="shared" si="4"/>
        <v>-5.522244663455012</v>
      </c>
      <c r="AR40" s="12">
        <f t="shared" si="5"/>
        <v>-0.7029874739666582</v>
      </c>
      <c r="AS40" s="12">
        <f t="shared" si="6"/>
        <v>1.3714836715819132</v>
      </c>
      <c r="AT40" s="3"/>
      <c r="AU40" s="12">
        <f t="shared" si="6"/>
        <v>30.09651549182152</v>
      </c>
      <c r="AV40" s="12">
        <f t="shared" si="6"/>
        <v>30.09651549182152</v>
      </c>
      <c r="AW40" s="12" t="e">
        <f t="shared" si="7"/>
        <v>#DIV/0!</v>
      </c>
      <c r="AX40" s="12" t="e">
        <f t="shared" si="8"/>
        <v>#DIV/0!</v>
      </c>
      <c r="AY40" s="12">
        <f t="shared" si="9"/>
        <v>43.61759131707345</v>
      </c>
      <c r="AZ40" s="12">
        <f t="shared" si="10"/>
        <v>27.8420634463005</v>
      </c>
      <c r="BA40" s="3"/>
      <c r="BB40" s="12">
        <f t="shared" si="11"/>
        <v>9.319097155021296</v>
      </c>
      <c r="BC40" s="12">
        <f t="shared" si="12"/>
        <v>9.1887337709735</v>
      </c>
      <c r="BD40" s="12" t="e">
        <f t="shared" si="13"/>
        <v>#DIV/0!</v>
      </c>
      <c r="BE40" s="12">
        <f t="shared" si="14"/>
        <v>1.0106709211634382</v>
      </c>
      <c r="BF40" s="12">
        <f t="shared" si="15"/>
        <v>-38.88390601253682</v>
      </c>
      <c r="BG40" s="12">
        <f t="shared" si="15"/>
        <v>62.71988077199194</v>
      </c>
      <c r="BH40" s="12"/>
      <c r="BJ40" s="1" t="s">
        <v>26</v>
      </c>
      <c r="BK40" s="14">
        <f t="shared" si="16"/>
        <v>38.560876932971844</v>
      </c>
      <c r="BL40" s="14">
        <f t="shared" si="17"/>
        <v>39.04048713317534</v>
      </c>
      <c r="BM40" s="14">
        <f t="shared" si="18"/>
        <v>15.776079122030254</v>
      </c>
      <c r="BN40" s="14">
        <f t="shared" si="19"/>
        <v>29.383078094577698</v>
      </c>
    </row>
    <row r="41" spans="2:66" ht="12">
      <c r="B41" s="1" t="s">
        <v>27</v>
      </c>
      <c r="C41" s="3">
        <v>5792455.16259245</v>
      </c>
      <c r="D41" s="3" t="s">
        <v>7</v>
      </c>
      <c r="E41" s="3" t="s">
        <v>7</v>
      </c>
      <c r="F41" s="3" t="s">
        <v>7</v>
      </c>
      <c r="G41" s="3">
        <v>2249491.95352624</v>
      </c>
      <c r="H41" s="3">
        <v>3542963.20906621</v>
      </c>
      <c r="I41" s="3"/>
      <c r="J41" s="3">
        <v>5586580.91589476</v>
      </c>
      <c r="K41" s="3">
        <v>5434441.67517758</v>
      </c>
      <c r="L41" s="3">
        <v>222914.92870717</v>
      </c>
      <c r="M41" s="3">
        <v>70775.6879899895</v>
      </c>
      <c r="N41" s="3">
        <v>2193173.69823718</v>
      </c>
      <c r="O41" s="3">
        <v>3393407.21765758</v>
      </c>
      <c r="P41" s="3"/>
      <c r="Q41" s="3">
        <v>38961.0145746176</v>
      </c>
      <c r="R41" s="3">
        <v>38961.0145746176</v>
      </c>
      <c r="S41" s="3">
        <v>0</v>
      </c>
      <c r="T41" s="3">
        <v>0</v>
      </c>
      <c r="U41" s="3">
        <v>7374.42492934126</v>
      </c>
      <c r="V41" s="3">
        <v>31586.5896452763</v>
      </c>
      <c r="W41" s="3"/>
      <c r="X41" s="3">
        <v>166913.232123074</v>
      </c>
      <c r="Y41" s="3">
        <v>169025.414245877</v>
      </c>
      <c r="Z41" s="3">
        <v>0</v>
      </c>
      <c r="AA41" s="3">
        <v>2112.18212280279</v>
      </c>
      <c r="AB41" s="3">
        <v>48943.8303597167</v>
      </c>
      <c r="AC41" s="3">
        <v>117969.401763357</v>
      </c>
      <c r="AF41" s="1" t="s">
        <v>27</v>
      </c>
      <c r="AG41" s="12">
        <f t="shared" si="20"/>
        <v>6.420253981995458</v>
      </c>
      <c r="AH41" s="3" t="s">
        <v>7</v>
      </c>
      <c r="AI41" s="3" t="s">
        <v>7</v>
      </c>
      <c r="AJ41" s="3" t="s">
        <v>7</v>
      </c>
      <c r="AK41" s="12">
        <f t="shared" si="21"/>
        <v>7.176396857098027</v>
      </c>
      <c r="AL41" s="12">
        <f t="shared" si="22"/>
        <v>5.945677996938102</v>
      </c>
      <c r="AM41" s="3"/>
      <c r="AN41" s="12">
        <f t="shared" si="1"/>
        <v>6.705965308032887</v>
      </c>
      <c r="AO41" s="12">
        <f t="shared" si="2"/>
        <v>6.242154745286683</v>
      </c>
      <c r="AP41" s="12">
        <f t="shared" si="3"/>
        <v>15.635612533986091</v>
      </c>
      <c r="AQ41" s="12">
        <f t="shared" si="4"/>
        <v>-2.2829329003230043</v>
      </c>
      <c r="AR41" s="12">
        <f t="shared" si="5"/>
        <v>7.300169115852526</v>
      </c>
      <c r="AS41" s="12">
        <f t="shared" si="6"/>
        <v>6.325417547352018</v>
      </c>
      <c r="AT41" s="3"/>
      <c r="AU41" s="12">
        <f t="shared" si="6"/>
        <v>-12.591302985510964</v>
      </c>
      <c r="AV41" s="12">
        <f t="shared" si="6"/>
        <v>-12.591302985510964</v>
      </c>
      <c r="AW41" s="12" t="e">
        <f t="shared" si="7"/>
        <v>#DIV/0!</v>
      </c>
      <c r="AX41" s="12" t="e">
        <f t="shared" si="8"/>
        <v>#DIV/0!</v>
      </c>
      <c r="AY41" s="12">
        <f t="shared" si="9"/>
        <v>4.870532160292811</v>
      </c>
      <c r="AZ41" s="12">
        <f t="shared" si="10"/>
        <v>-15.862099334154038</v>
      </c>
      <c r="BA41" s="3"/>
      <c r="BB41" s="12">
        <f t="shared" si="11"/>
        <v>2.4406102523099378</v>
      </c>
      <c r="BC41" s="12">
        <f t="shared" si="12"/>
        <v>2.2311582243143278</v>
      </c>
      <c r="BD41" s="12" t="e">
        <f t="shared" si="13"/>
        <v>#DIV/0!</v>
      </c>
      <c r="BE41" s="12">
        <f t="shared" si="14"/>
        <v>-11.989122453751278</v>
      </c>
      <c r="BF41" s="12">
        <f t="shared" si="15"/>
        <v>2.230869592850553</v>
      </c>
      <c r="BG41" s="12">
        <f t="shared" si="15"/>
        <v>2.5278814899995297</v>
      </c>
      <c r="BH41" s="12"/>
      <c r="BJ41" s="1" t="s">
        <v>27</v>
      </c>
      <c r="BK41" s="14">
        <f t="shared" si="16"/>
        <v>38.834861736235965</v>
      </c>
      <c r="BL41" s="14">
        <f t="shared" si="17"/>
        <v>39.25788834450125</v>
      </c>
      <c r="BM41" s="14">
        <f t="shared" si="18"/>
        <v>18.9277024991684</v>
      </c>
      <c r="BN41" s="14">
        <f t="shared" si="19"/>
        <v>29.322918103717395</v>
      </c>
    </row>
    <row r="42" spans="2:66" ht="12">
      <c r="B42" s="1" t="s">
        <v>28</v>
      </c>
      <c r="C42" s="3">
        <v>5947276.1188792</v>
      </c>
      <c r="D42" s="3" t="s">
        <v>7</v>
      </c>
      <c r="E42" s="3" t="s">
        <v>7</v>
      </c>
      <c r="F42" s="3" t="s">
        <v>7</v>
      </c>
      <c r="G42" s="3">
        <v>2294147.06388781</v>
      </c>
      <c r="H42" s="3">
        <v>3653129.05499138</v>
      </c>
      <c r="I42" s="3"/>
      <c r="J42" s="3">
        <v>5772014.58537846</v>
      </c>
      <c r="K42" s="3">
        <v>5646627.31691178</v>
      </c>
      <c r="L42" s="3">
        <v>239589.806396072</v>
      </c>
      <c r="M42" s="3">
        <v>114202.537929386</v>
      </c>
      <c r="N42" s="3">
        <v>2247023.89701642</v>
      </c>
      <c r="O42" s="3">
        <v>3524990.68836205</v>
      </c>
      <c r="P42" s="3"/>
      <c r="Q42" s="3">
        <v>31666.8261752336</v>
      </c>
      <c r="R42" s="3">
        <v>31666.8261752336</v>
      </c>
      <c r="S42" s="3">
        <v>0</v>
      </c>
      <c r="T42" s="3">
        <v>0</v>
      </c>
      <c r="U42" s="3">
        <v>6624.43979045719</v>
      </c>
      <c r="V42" s="3">
        <v>25042.3863847764</v>
      </c>
      <c r="W42" s="3"/>
      <c r="X42" s="3">
        <v>143594.707325499</v>
      </c>
      <c r="Y42" s="3">
        <v>147747.439909496</v>
      </c>
      <c r="Z42" s="3">
        <v>0</v>
      </c>
      <c r="AA42" s="3">
        <v>4152.73258399623</v>
      </c>
      <c r="AB42" s="3">
        <v>40498.7270809395</v>
      </c>
      <c r="AC42" s="3">
        <v>103095.98024456</v>
      </c>
      <c r="AF42" s="1" t="s">
        <v>28</v>
      </c>
      <c r="AG42" s="12">
        <f t="shared" si="20"/>
        <v>2.6728037065626467</v>
      </c>
      <c r="AH42" s="3" t="s">
        <v>7</v>
      </c>
      <c r="AI42" s="3" t="s">
        <v>7</v>
      </c>
      <c r="AJ42" s="3" t="s">
        <v>7</v>
      </c>
      <c r="AK42" s="12">
        <f t="shared" si="21"/>
        <v>1.985119808566992</v>
      </c>
      <c r="AL42" s="12">
        <f t="shared" si="22"/>
        <v>3.109426754510551</v>
      </c>
      <c r="AM42" s="3"/>
      <c r="AN42" s="12">
        <f t="shared" si="1"/>
        <v>3.319269375587311</v>
      </c>
      <c r="AO42" s="12">
        <f t="shared" si="2"/>
        <v>3.9044607416320787</v>
      </c>
      <c r="AP42" s="12">
        <f t="shared" si="3"/>
        <v>7.480377283661767</v>
      </c>
      <c r="AQ42" s="12">
        <f t="shared" si="4"/>
        <v>61.358428540516314</v>
      </c>
      <c r="AR42" s="12">
        <f t="shared" si="5"/>
        <v>2.455354941677612</v>
      </c>
      <c r="AS42" s="12">
        <f t="shared" si="6"/>
        <v>3.8776209946090745</v>
      </c>
      <c r="AT42" s="3"/>
      <c r="AU42" s="12">
        <f t="shared" si="6"/>
        <v>-18.721761943376166</v>
      </c>
      <c r="AV42" s="12">
        <f t="shared" si="6"/>
        <v>-18.721761943376166</v>
      </c>
      <c r="AW42" s="12" t="e">
        <f t="shared" si="7"/>
        <v>#DIV/0!</v>
      </c>
      <c r="AX42" s="12" t="e">
        <f t="shared" si="8"/>
        <v>#DIV/0!</v>
      </c>
      <c r="AY42" s="12">
        <f t="shared" si="9"/>
        <v>-10.170083037933438</v>
      </c>
      <c r="AZ42" s="12">
        <f t="shared" si="10"/>
        <v>-20.71829638461324</v>
      </c>
      <c r="BA42" s="3"/>
      <c r="BB42" s="12">
        <f t="shared" si="11"/>
        <v>-13.970447100551624</v>
      </c>
      <c r="BC42" s="12">
        <f t="shared" si="12"/>
        <v>-12.58862427955863</v>
      </c>
      <c r="BD42" s="12" t="e">
        <f t="shared" si="13"/>
        <v>#DIV/0!</v>
      </c>
      <c r="BE42" s="12">
        <f t="shared" si="14"/>
        <v>96.6086418005329</v>
      </c>
      <c r="BF42" s="12">
        <f t="shared" si="15"/>
        <v>-17.25468402597268</v>
      </c>
      <c r="BG42" s="12">
        <f t="shared" si="15"/>
        <v>-12.607863815934778</v>
      </c>
      <c r="BH42" s="12"/>
      <c r="BJ42" s="1" t="s">
        <v>28</v>
      </c>
      <c r="BK42" s="14">
        <f t="shared" si="16"/>
        <v>38.57475284534386</v>
      </c>
      <c r="BL42" s="14">
        <f t="shared" si="17"/>
        <v>38.929629573503355</v>
      </c>
      <c r="BM42" s="14">
        <f t="shared" si="18"/>
        <v>20.919178176555366</v>
      </c>
      <c r="BN42" s="14">
        <f t="shared" si="19"/>
        <v>28.20349568256537</v>
      </c>
    </row>
    <row r="43" spans="2:66" ht="12">
      <c r="B43" s="1" t="s">
        <v>29</v>
      </c>
      <c r="C43" s="3">
        <v>5790894.25602935</v>
      </c>
      <c r="D43" s="3" t="s">
        <v>7</v>
      </c>
      <c r="E43" s="3" t="s">
        <v>7</v>
      </c>
      <c r="F43" s="3" t="s">
        <v>7</v>
      </c>
      <c r="G43" s="3">
        <v>2520915.02285516</v>
      </c>
      <c r="H43" s="3">
        <v>3269979.23317419</v>
      </c>
      <c r="I43" s="3"/>
      <c r="J43" s="3">
        <v>5629342.22633402</v>
      </c>
      <c r="K43" s="3">
        <v>5546232.33912221</v>
      </c>
      <c r="L43" s="3">
        <v>217481.42957972</v>
      </c>
      <c r="M43" s="3">
        <v>134371.542367903</v>
      </c>
      <c r="N43" s="3">
        <v>2472913.7228054</v>
      </c>
      <c r="O43" s="3">
        <v>3156428.50352862</v>
      </c>
      <c r="P43" s="3"/>
      <c r="Q43" s="3">
        <v>36954.4724326995</v>
      </c>
      <c r="R43" s="3">
        <v>36954.4724326995</v>
      </c>
      <c r="S43" s="3">
        <v>0</v>
      </c>
      <c r="T43" s="3">
        <v>0</v>
      </c>
      <c r="U43" s="3">
        <v>8730.72618714151</v>
      </c>
      <c r="V43" s="3">
        <v>28223.746245558</v>
      </c>
      <c r="W43" s="3"/>
      <c r="X43" s="3">
        <v>124597.557262623</v>
      </c>
      <c r="Y43" s="3">
        <v>126239.192243327</v>
      </c>
      <c r="Z43" s="3">
        <v>0</v>
      </c>
      <c r="AA43" s="3">
        <v>1641.63498070338</v>
      </c>
      <c r="AB43" s="3">
        <v>39270.573862618</v>
      </c>
      <c r="AC43" s="3">
        <v>85326.9834000052</v>
      </c>
      <c r="AF43" s="1" t="s">
        <v>29</v>
      </c>
      <c r="AG43" s="12">
        <f t="shared" si="20"/>
        <v>-2.6294703612873747</v>
      </c>
      <c r="AH43" s="3" t="s">
        <v>7</v>
      </c>
      <c r="AI43" s="3" t="s">
        <v>7</v>
      </c>
      <c r="AJ43" s="3" t="s">
        <v>7</v>
      </c>
      <c r="AK43" s="12">
        <f t="shared" si="21"/>
        <v>9.884630437904647</v>
      </c>
      <c r="AL43" s="12">
        <f t="shared" si="22"/>
        <v>-10.48826406211083</v>
      </c>
      <c r="AM43" s="3"/>
      <c r="AN43" s="12">
        <f t="shared" si="1"/>
        <v>-2.471794846219794</v>
      </c>
      <c r="AO43" s="12">
        <f t="shared" si="2"/>
        <v>-1.7779635905646813</v>
      </c>
      <c r="AP43" s="12">
        <f t="shared" si="3"/>
        <v>-9.227594925221524</v>
      </c>
      <c r="AQ43" s="12">
        <f t="shared" si="4"/>
        <v>17.660732243085477</v>
      </c>
      <c r="AR43" s="12">
        <f t="shared" si="5"/>
        <v>10.05284483573648</v>
      </c>
      <c r="AS43" s="12">
        <f t="shared" si="6"/>
        <v>-10.4556924377207</v>
      </c>
      <c r="AT43" s="3"/>
      <c r="AU43" s="12">
        <f t="shared" si="6"/>
        <v>16.697746178306076</v>
      </c>
      <c r="AV43" s="12">
        <f t="shared" si="6"/>
        <v>16.697746178306076</v>
      </c>
      <c r="AW43" s="12" t="e">
        <f t="shared" si="7"/>
        <v>#DIV/0!</v>
      </c>
      <c r="AX43" s="12" t="e">
        <f t="shared" si="8"/>
        <v>#DIV/0!</v>
      </c>
      <c r="AY43" s="12">
        <f t="shared" si="9"/>
        <v>31.795690855527482</v>
      </c>
      <c r="AZ43" s="12">
        <f t="shared" si="10"/>
        <v>12.703900546457476</v>
      </c>
      <c r="BA43" s="3"/>
      <c r="BB43" s="12">
        <f t="shared" si="11"/>
        <v>-13.229700743644727</v>
      </c>
      <c r="BC43" s="12">
        <f t="shared" si="12"/>
        <v>-14.557441861154459</v>
      </c>
      <c r="BD43" s="12" t="e">
        <f t="shared" si="13"/>
        <v>#DIV/0!</v>
      </c>
      <c r="BE43" s="12">
        <f t="shared" si="14"/>
        <v>-60.46856021912172</v>
      </c>
      <c r="BF43" s="12">
        <f t="shared" si="15"/>
        <v>-3.032572396329755</v>
      </c>
      <c r="BG43" s="12">
        <f t="shared" si="15"/>
        <v>-17.235392497752017</v>
      </c>
      <c r="BH43" s="12"/>
      <c r="BJ43" s="1" t="s">
        <v>29</v>
      </c>
      <c r="BK43" s="14">
        <f t="shared" si="16"/>
        <v>43.53239605835385</v>
      </c>
      <c r="BL43" s="14">
        <f t="shared" si="17"/>
        <v>43.928999577199775</v>
      </c>
      <c r="BM43" s="14">
        <f t="shared" si="18"/>
        <v>23.62562800224432</v>
      </c>
      <c r="BN43" s="14">
        <f t="shared" si="19"/>
        <v>31.517932394007264</v>
      </c>
    </row>
    <row r="44" spans="2:66" ht="12">
      <c r="B44" s="1" t="s">
        <v>30</v>
      </c>
      <c r="C44" s="3">
        <v>5701518.88566124</v>
      </c>
      <c r="D44" s="3" t="s">
        <v>7</v>
      </c>
      <c r="E44" s="3" t="s">
        <v>7</v>
      </c>
      <c r="F44" s="3" t="s">
        <v>7</v>
      </c>
      <c r="G44" s="3">
        <v>2438810.4008692</v>
      </c>
      <c r="H44" s="3">
        <v>3262708.48479203</v>
      </c>
      <c r="I44" s="3"/>
      <c r="J44" s="3">
        <v>5512635.51998114</v>
      </c>
      <c r="K44" s="3">
        <v>5406513.62988297</v>
      </c>
      <c r="L44" s="3">
        <v>218027.844222153</v>
      </c>
      <c r="M44" s="3">
        <v>111905.954123985</v>
      </c>
      <c r="N44" s="3">
        <v>2386459.99431961</v>
      </c>
      <c r="O44" s="3">
        <v>3126175.52566154</v>
      </c>
      <c r="P44" s="3"/>
      <c r="Q44" s="3">
        <v>37501.1868296515</v>
      </c>
      <c r="R44" s="3">
        <v>37501.1868296515</v>
      </c>
      <c r="S44" s="3">
        <v>0</v>
      </c>
      <c r="T44" s="3">
        <v>0</v>
      </c>
      <c r="U44" s="3">
        <v>11068.4132645872</v>
      </c>
      <c r="V44" s="3">
        <v>26432.7735650643</v>
      </c>
      <c r="W44" s="3"/>
      <c r="X44" s="3">
        <v>151382.178850444</v>
      </c>
      <c r="Y44" s="3">
        <v>152810.247269619</v>
      </c>
      <c r="Z44" s="3">
        <v>0</v>
      </c>
      <c r="AA44" s="3">
        <v>1428.06841917505</v>
      </c>
      <c r="AB44" s="3">
        <v>41281.9932850112</v>
      </c>
      <c r="AC44" s="3">
        <v>110100.185565433</v>
      </c>
      <c r="AF44" s="1" t="s">
        <v>30</v>
      </c>
      <c r="AG44" s="12">
        <f t="shared" si="20"/>
        <v>-1.5433776963731418</v>
      </c>
      <c r="AH44" s="3" t="s">
        <v>7</v>
      </c>
      <c r="AI44" s="3" t="s">
        <v>7</v>
      </c>
      <c r="AJ44" s="3" t="s">
        <v>7</v>
      </c>
      <c r="AK44" s="12">
        <f t="shared" si="21"/>
        <v>-3.2569373121101535</v>
      </c>
      <c r="AL44" s="12">
        <f t="shared" si="22"/>
        <v>-0.22234845739684772</v>
      </c>
      <c r="AM44" s="3"/>
      <c r="AN44" s="12">
        <f t="shared" si="1"/>
        <v>-2.0731854923817963</v>
      </c>
      <c r="AO44" s="12">
        <f t="shared" si="2"/>
        <v>-2.519164374952112</v>
      </c>
      <c r="AP44" s="12">
        <f t="shared" si="3"/>
        <v>0.2512465747024777</v>
      </c>
      <c r="AQ44" s="12">
        <f t="shared" si="4"/>
        <v>-16.7190074981861</v>
      </c>
      <c r="AR44" s="12">
        <f t="shared" si="5"/>
        <v>-3.496026880699773</v>
      </c>
      <c r="AS44" s="12">
        <f t="shared" si="6"/>
        <v>-0.9584559838203148</v>
      </c>
      <c r="AT44" s="3"/>
      <c r="AU44" s="12">
        <f t="shared" si="6"/>
        <v>1.4794268757257072</v>
      </c>
      <c r="AV44" s="12">
        <f t="shared" si="6"/>
        <v>1.4794268757257072</v>
      </c>
      <c r="AW44" s="12" t="e">
        <f t="shared" si="7"/>
        <v>#DIV/0!</v>
      </c>
      <c r="AX44" s="12" t="e">
        <f t="shared" si="8"/>
        <v>#DIV/0!</v>
      </c>
      <c r="AY44" s="12">
        <f t="shared" si="9"/>
        <v>26.775402496170386</v>
      </c>
      <c r="AZ44" s="12">
        <f t="shared" si="10"/>
        <v>-6.345623521808591</v>
      </c>
      <c r="BA44" s="3"/>
      <c r="BB44" s="12">
        <f t="shared" si="11"/>
        <v>21.496907464538154</v>
      </c>
      <c r="BC44" s="12">
        <f t="shared" si="12"/>
        <v>21.04818206938151</v>
      </c>
      <c r="BD44" s="12" t="e">
        <f t="shared" si="13"/>
        <v>#DIV/0!</v>
      </c>
      <c r="BE44" s="12">
        <f t="shared" si="14"/>
        <v>-13.00938174677691</v>
      </c>
      <c r="BF44" s="12">
        <f t="shared" si="15"/>
        <v>5.121950673371458</v>
      </c>
      <c r="BG44" s="12">
        <f t="shared" si="15"/>
        <v>29.033256747508887</v>
      </c>
      <c r="BH44" s="12"/>
      <c r="BJ44" s="1" t="s">
        <v>30</v>
      </c>
      <c r="BK44" s="14">
        <f t="shared" si="16"/>
        <v>42.774749146276946</v>
      </c>
      <c r="BL44" s="14">
        <f t="shared" si="17"/>
        <v>43.290727015592246</v>
      </c>
      <c r="BM44" s="14">
        <f t="shared" si="18"/>
        <v>29.514834596742972</v>
      </c>
      <c r="BN44" s="14">
        <f t="shared" si="19"/>
        <v>27.27004829663285</v>
      </c>
    </row>
    <row r="45" spans="2:66" ht="12">
      <c r="B45" s="1" t="s">
        <v>31</v>
      </c>
      <c r="C45" s="3">
        <v>6107693.71921231</v>
      </c>
      <c r="D45" s="3" t="s">
        <v>7</v>
      </c>
      <c r="E45" s="3" t="s">
        <v>7</v>
      </c>
      <c r="F45" s="3" t="s">
        <v>7</v>
      </c>
      <c r="G45" s="3">
        <v>2684594.70279351</v>
      </c>
      <c r="H45" s="3">
        <v>3423099.0164188</v>
      </c>
      <c r="I45" s="3"/>
      <c r="J45" s="3">
        <v>5884488.01290153</v>
      </c>
      <c r="K45" s="3">
        <v>5786562.25832442</v>
      </c>
      <c r="L45" s="3">
        <v>224516.060916601</v>
      </c>
      <c r="M45" s="3">
        <v>126590.306339494</v>
      </c>
      <c r="N45" s="3">
        <v>2629305.3436591</v>
      </c>
      <c r="O45" s="3">
        <v>3255182.66924243</v>
      </c>
      <c r="P45" s="3"/>
      <c r="Q45" s="3">
        <v>36374.2253916606</v>
      </c>
      <c r="R45" s="3">
        <v>36374.2253916606</v>
      </c>
      <c r="S45" s="3">
        <v>0</v>
      </c>
      <c r="T45" s="3">
        <v>0</v>
      </c>
      <c r="U45" s="3">
        <v>11881.2485058027</v>
      </c>
      <c r="V45" s="3">
        <v>24492.9768858579</v>
      </c>
      <c r="W45" s="3"/>
      <c r="X45" s="3">
        <v>186831.480919123</v>
      </c>
      <c r="Y45" s="3">
        <v>188626.205226831</v>
      </c>
      <c r="Z45" s="3">
        <v>0</v>
      </c>
      <c r="AA45" s="3">
        <v>1794.72430770871</v>
      </c>
      <c r="AB45" s="3">
        <v>43408.110628609</v>
      </c>
      <c r="AC45" s="3">
        <v>143423.370290514</v>
      </c>
      <c r="AF45" s="1" t="s">
        <v>31</v>
      </c>
      <c r="AG45" s="12">
        <f t="shared" si="20"/>
        <v>7.123975938632086</v>
      </c>
      <c r="AH45" s="3" t="s">
        <v>7</v>
      </c>
      <c r="AI45" s="3" t="s">
        <v>7</v>
      </c>
      <c r="AJ45" s="3" t="s">
        <v>7</v>
      </c>
      <c r="AK45" s="12">
        <f t="shared" si="21"/>
        <v>10.078040582273701</v>
      </c>
      <c r="AL45" s="12">
        <f t="shared" si="22"/>
        <v>4.915870736670911</v>
      </c>
      <c r="AM45" s="3"/>
      <c r="AN45" s="12">
        <f t="shared" si="1"/>
        <v>6.745457623174445</v>
      </c>
      <c r="AO45" s="12">
        <f t="shared" si="2"/>
        <v>7.029458435854849</v>
      </c>
      <c r="AP45" s="12">
        <f t="shared" si="3"/>
        <v>2.975866095266724</v>
      </c>
      <c r="AQ45" s="12">
        <f t="shared" si="4"/>
        <v>13.122047285562331</v>
      </c>
      <c r="AR45" s="12">
        <f t="shared" si="5"/>
        <v>10.175965652788022</v>
      </c>
      <c r="AS45" s="12">
        <f t="shared" si="6"/>
        <v>4.126676270155684</v>
      </c>
      <c r="AT45" s="3"/>
      <c r="AU45" s="12">
        <f t="shared" si="6"/>
        <v>-3.0051353924079933</v>
      </c>
      <c r="AV45" s="12">
        <f t="shared" si="6"/>
        <v>-3.0051353924079933</v>
      </c>
      <c r="AW45" s="12" t="e">
        <f t="shared" si="7"/>
        <v>#DIV/0!</v>
      </c>
      <c r="AX45" s="12" t="e">
        <f t="shared" si="8"/>
        <v>#DIV/0!</v>
      </c>
      <c r="AY45" s="12">
        <f t="shared" si="9"/>
        <v>7.343737731731821</v>
      </c>
      <c r="AZ45" s="12">
        <f t="shared" si="10"/>
        <v>-7.3386043822892475</v>
      </c>
      <c r="BA45" s="3"/>
      <c r="BB45" s="12">
        <f t="shared" si="11"/>
        <v>23.417090662765958</v>
      </c>
      <c r="BC45" s="12">
        <f t="shared" si="12"/>
        <v>23.43819121895548</v>
      </c>
      <c r="BD45" s="12" t="e">
        <f t="shared" si="13"/>
        <v>#DIV/0!</v>
      </c>
      <c r="BE45" s="12">
        <f t="shared" si="14"/>
        <v>25.67495251701355</v>
      </c>
      <c r="BF45" s="12">
        <f t="shared" si="15"/>
        <v>5.150229372208514</v>
      </c>
      <c r="BG45" s="12">
        <f t="shared" si="15"/>
        <v>30.26623847539011</v>
      </c>
      <c r="BH45" s="12"/>
      <c r="BJ45" s="1" t="s">
        <v>31</v>
      </c>
      <c r="BK45" s="14">
        <f t="shared" si="16"/>
        <v>43.954311172298496</v>
      </c>
      <c r="BL45" s="14">
        <f t="shared" si="17"/>
        <v>44.68197297529441</v>
      </c>
      <c r="BM45" s="14">
        <f t="shared" si="18"/>
        <v>32.66392171344128</v>
      </c>
      <c r="BN45" s="14">
        <f t="shared" si="19"/>
        <v>23.233831051952013</v>
      </c>
    </row>
    <row r="46" spans="2:66" ht="12">
      <c r="B46" s="1" t="s">
        <v>32</v>
      </c>
      <c r="C46" s="3">
        <v>5517214.00396238</v>
      </c>
      <c r="D46" s="3" t="s">
        <v>7</v>
      </c>
      <c r="E46" s="3" t="s">
        <v>7</v>
      </c>
      <c r="F46" s="3" t="s">
        <v>7</v>
      </c>
      <c r="G46" s="3">
        <v>2577804.69794409</v>
      </c>
      <c r="H46" s="3">
        <v>2939409.30601829</v>
      </c>
      <c r="I46" s="3"/>
      <c r="J46" s="3">
        <v>5289859.14122278</v>
      </c>
      <c r="K46" s="3">
        <v>5194560.27225858</v>
      </c>
      <c r="L46" s="3">
        <v>207386.567546529</v>
      </c>
      <c r="M46" s="3">
        <v>112087.698582329</v>
      </c>
      <c r="N46" s="3">
        <v>2522723.50351522</v>
      </c>
      <c r="O46" s="3">
        <v>2767135.63770756</v>
      </c>
      <c r="P46" s="3"/>
      <c r="Q46" s="3">
        <v>41793.9583247041</v>
      </c>
      <c r="R46" s="3">
        <v>41793.9583247041</v>
      </c>
      <c r="S46" s="3">
        <v>0</v>
      </c>
      <c r="T46" s="3">
        <v>0</v>
      </c>
      <c r="U46" s="3">
        <v>12375.6881237164</v>
      </c>
      <c r="V46" s="3">
        <v>29418.2702009878</v>
      </c>
      <c r="W46" s="3"/>
      <c r="X46" s="3">
        <v>185560.904414898</v>
      </c>
      <c r="Y46" s="3">
        <v>187458.802386151</v>
      </c>
      <c r="Z46" s="3">
        <v>0</v>
      </c>
      <c r="AA46" s="3">
        <v>1897.89797125265</v>
      </c>
      <c r="AB46" s="3">
        <v>42705.5063051491</v>
      </c>
      <c r="AC46" s="3">
        <v>142855.398109749</v>
      </c>
      <c r="AF46" s="1" t="s">
        <v>32</v>
      </c>
      <c r="AG46" s="12">
        <f t="shared" si="20"/>
        <v>-9.667801667796837</v>
      </c>
      <c r="AH46" s="3" t="s">
        <v>7</v>
      </c>
      <c r="AI46" s="3" t="s">
        <v>7</v>
      </c>
      <c r="AJ46" s="3" t="s">
        <v>7</v>
      </c>
      <c r="AK46" s="12">
        <f t="shared" si="21"/>
        <v>-3.977881828430114</v>
      </c>
      <c r="AL46" s="12">
        <f t="shared" si="22"/>
        <v>-14.130170003277911</v>
      </c>
      <c r="AM46" s="3"/>
      <c r="AN46" s="12">
        <f t="shared" si="1"/>
        <v>-10.105023077199704</v>
      </c>
      <c r="AO46" s="12">
        <f t="shared" si="2"/>
        <v>-10.230633658424736</v>
      </c>
      <c r="AP46" s="12">
        <f t="shared" si="3"/>
        <v>-7.62951803988534</v>
      </c>
      <c r="AQ46" s="12">
        <f t="shared" si="4"/>
        <v>-11.456333566546107</v>
      </c>
      <c r="AR46" s="12">
        <f t="shared" si="5"/>
        <v>-4.0536121223393025</v>
      </c>
      <c r="AS46" s="12">
        <f t="shared" si="6"/>
        <v>-14.992923013087065</v>
      </c>
      <c r="AT46" s="3"/>
      <c r="AU46" s="12">
        <f t="shared" si="6"/>
        <v>14.899926732971934</v>
      </c>
      <c r="AV46" s="12">
        <f t="shared" si="6"/>
        <v>14.899926732971934</v>
      </c>
      <c r="AW46" s="12" t="e">
        <f t="shared" si="7"/>
        <v>#DIV/0!</v>
      </c>
      <c r="AX46" s="12" t="e">
        <f t="shared" si="8"/>
        <v>#DIV/0!</v>
      </c>
      <c r="AY46" s="12">
        <f t="shared" si="9"/>
        <v>4.1615122995888925</v>
      </c>
      <c r="AZ46" s="12">
        <f t="shared" si="10"/>
        <v>20.10900242172579</v>
      </c>
      <c r="BA46" s="3"/>
      <c r="BB46" s="12">
        <f t="shared" si="11"/>
        <v>-0.6800655317692588</v>
      </c>
      <c r="BC46" s="12">
        <f t="shared" si="12"/>
        <v>-0.6188974852545783</v>
      </c>
      <c r="BD46" s="12" t="e">
        <f t="shared" si="13"/>
        <v>#DIV/0!</v>
      </c>
      <c r="BE46" s="12">
        <f t="shared" si="14"/>
        <v>5.748719349305503</v>
      </c>
      <c r="BF46" s="12">
        <f t="shared" si="15"/>
        <v>-1.618601485494807</v>
      </c>
      <c r="BG46" s="12">
        <f t="shared" si="15"/>
        <v>-0.39601090088353885</v>
      </c>
      <c r="BH46" s="12"/>
      <c r="BJ46" s="1" t="s">
        <v>32</v>
      </c>
      <c r="BK46" s="14">
        <f t="shared" si="16"/>
        <v>46.722941979280655</v>
      </c>
      <c r="BL46" s="14">
        <f t="shared" si="17"/>
        <v>47.68980489208411</v>
      </c>
      <c r="BM46" s="14">
        <f t="shared" si="18"/>
        <v>29.61118931968026</v>
      </c>
      <c r="BN46" s="14">
        <f t="shared" si="19"/>
        <v>23.01428010377839</v>
      </c>
    </row>
    <row r="47" spans="2:66" ht="12">
      <c r="B47" s="1" t="s">
        <v>33</v>
      </c>
      <c r="C47" s="3">
        <v>5509571.2717637</v>
      </c>
      <c r="D47" s="3" t="s">
        <v>7</v>
      </c>
      <c r="E47" s="3" t="s">
        <v>7</v>
      </c>
      <c r="F47" s="3" t="s">
        <v>7</v>
      </c>
      <c r="G47" s="3">
        <v>2568899.07465445</v>
      </c>
      <c r="H47" s="3">
        <v>2940672.19710925</v>
      </c>
      <c r="I47" s="3"/>
      <c r="J47" s="3">
        <v>5342683.83803543</v>
      </c>
      <c r="K47" s="3">
        <v>5233633.38936788</v>
      </c>
      <c r="L47" s="3">
        <v>223534.975625895</v>
      </c>
      <c r="M47" s="3">
        <v>114484.526958342</v>
      </c>
      <c r="N47" s="3">
        <v>2522317.07444434</v>
      </c>
      <c r="O47" s="3">
        <v>2820366.76359109</v>
      </c>
      <c r="P47" s="3"/>
      <c r="Q47" s="3">
        <v>42745.7315434664</v>
      </c>
      <c r="R47" s="3">
        <v>42745.7315434664</v>
      </c>
      <c r="S47" s="3">
        <v>0</v>
      </c>
      <c r="T47" s="3">
        <v>0</v>
      </c>
      <c r="U47" s="3">
        <v>10309.1718174534</v>
      </c>
      <c r="V47" s="3">
        <v>32436.559726013</v>
      </c>
      <c r="W47" s="3"/>
      <c r="X47" s="3">
        <v>124141.702184803</v>
      </c>
      <c r="Y47" s="3">
        <v>125242.900915656</v>
      </c>
      <c r="Z47" s="3">
        <v>0</v>
      </c>
      <c r="AA47" s="3">
        <v>1101.19873085334</v>
      </c>
      <c r="AB47" s="3">
        <v>36272.8283926525</v>
      </c>
      <c r="AC47" s="3">
        <v>87868.8737921506</v>
      </c>
      <c r="AF47" s="1" t="s">
        <v>33</v>
      </c>
      <c r="AG47" s="12">
        <f t="shared" si="20"/>
        <v>-0.13852520843292382</v>
      </c>
      <c r="AH47" s="3" t="s">
        <v>7</v>
      </c>
      <c r="AI47" s="3" t="s">
        <v>7</v>
      </c>
      <c r="AJ47" s="3" t="s">
        <v>7</v>
      </c>
      <c r="AK47" s="12">
        <f t="shared" si="21"/>
        <v>-0.34547315771214926</v>
      </c>
      <c r="AL47" s="12">
        <f t="shared" si="22"/>
        <v>0.042964111475527034</v>
      </c>
      <c r="AM47" s="3"/>
      <c r="AN47" s="12">
        <f t="shared" si="1"/>
        <v>0.9986030894660018</v>
      </c>
      <c r="AO47" s="12">
        <f t="shared" si="2"/>
        <v>0.7521929684398856</v>
      </c>
      <c r="AP47" s="12">
        <f t="shared" si="3"/>
        <v>7.786621993125451</v>
      </c>
      <c r="AQ47" s="12">
        <f t="shared" si="4"/>
        <v>2.1383509576231745</v>
      </c>
      <c r="AR47" s="12">
        <f t="shared" si="5"/>
        <v>-0.016110725979814333</v>
      </c>
      <c r="AS47" s="12">
        <f t="shared" si="6"/>
        <v>1.9236905180271577</v>
      </c>
      <c r="AT47" s="3"/>
      <c r="AU47" s="12">
        <f t="shared" si="6"/>
        <v>2.2772985783443147</v>
      </c>
      <c r="AV47" s="12">
        <f t="shared" si="6"/>
        <v>2.2772985783443147</v>
      </c>
      <c r="AW47" s="12" t="e">
        <f t="shared" si="7"/>
        <v>#DIV/0!</v>
      </c>
      <c r="AX47" s="12" t="e">
        <f t="shared" si="8"/>
        <v>#DIV/0!</v>
      </c>
      <c r="AY47" s="12">
        <f t="shared" si="9"/>
        <v>-16.698193147763547</v>
      </c>
      <c r="AZ47" s="12">
        <f t="shared" si="10"/>
        <v>10.259915026968017</v>
      </c>
      <c r="BA47" s="3"/>
      <c r="BB47" s="12">
        <f t="shared" si="11"/>
        <v>-33.099214742329025</v>
      </c>
      <c r="BC47" s="12">
        <f t="shared" si="12"/>
        <v>-33.18910644821837</v>
      </c>
      <c r="BD47" s="12" t="e">
        <f t="shared" si="13"/>
        <v>#DIV/0!</v>
      </c>
      <c r="BE47" s="12">
        <f t="shared" si="14"/>
        <v>-41.9779805061635</v>
      </c>
      <c r="BF47" s="12">
        <f t="shared" si="15"/>
        <v>-15.062877059769221</v>
      </c>
      <c r="BG47" s="12">
        <f t="shared" si="15"/>
        <v>-38.49103712227582</v>
      </c>
      <c r="BH47" s="12"/>
      <c r="BJ47" s="1" t="s">
        <v>33</v>
      </c>
      <c r="BK47" s="14">
        <f t="shared" si="16"/>
        <v>46.62611568017896</v>
      </c>
      <c r="BL47" s="14">
        <f t="shared" si="17"/>
        <v>47.21067446453704</v>
      </c>
      <c r="BM47" s="14">
        <f t="shared" si="18"/>
        <v>24.117429846698077</v>
      </c>
      <c r="BN47" s="14">
        <f t="shared" si="19"/>
        <v>29.218890795177845</v>
      </c>
    </row>
    <row r="48" spans="2:66" ht="12">
      <c r="B48" s="1" t="s">
        <v>34</v>
      </c>
      <c r="C48" s="3">
        <v>5818656.85781285</v>
      </c>
      <c r="D48" s="3" t="s">
        <v>7</v>
      </c>
      <c r="E48" s="3" t="s">
        <v>7</v>
      </c>
      <c r="F48" s="3" t="s">
        <v>7</v>
      </c>
      <c r="G48" s="3">
        <v>2756956.38646019</v>
      </c>
      <c r="H48" s="3">
        <v>3061700.47135266</v>
      </c>
      <c r="I48" s="3"/>
      <c r="J48" s="3">
        <v>5673556.50024572</v>
      </c>
      <c r="K48" s="3">
        <v>5527169.6201739</v>
      </c>
      <c r="L48" s="3">
        <v>240301.499183504</v>
      </c>
      <c r="M48" s="3">
        <v>93914.6191116878</v>
      </c>
      <c r="N48" s="3">
        <v>2717747.936309</v>
      </c>
      <c r="O48" s="3">
        <v>2955808.56393672</v>
      </c>
      <c r="P48" s="3"/>
      <c r="Q48" s="3">
        <v>26879.7474542767</v>
      </c>
      <c r="R48" s="3">
        <v>26879.7474542767</v>
      </c>
      <c r="S48" s="3">
        <v>0</v>
      </c>
      <c r="T48" s="3">
        <v>0</v>
      </c>
      <c r="U48" s="3">
        <v>4488.29696341918</v>
      </c>
      <c r="V48" s="3">
        <v>22391.4504908576</v>
      </c>
      <c r="W48" s="3"/>
      <c r="X48" s="3">
        <v>118220.610112855</v>
      </c>
      <c r="Y48" s="3">
        <v>120483.251648394</v>
      </c>
      <c r="Z48" s="3">
        <v>0</v>
      </c>
      <c r="AA48" s="3">
        <v>2262.64153553876</v>
      </c>
      <c r="AB48" s="3">
        <v>34720.1531877717</v>
      </c>
      <c r="AC48" s="3">
        <v>83500.4569250831</v>
      </c>
      <c r="AF48" s="1" t="s">
        <v>34</v>
      </c>
      <c r="AG48" s="12">
        <f t="shared" si="20"/>
        <v>5.609975273996341</v>
      </c>
      <c r="AH48" s="3" t="s">
        <v>7</v>
      </c>
      <c r="AI48" s="3" t="s">
        <v>7</v>
      </c>
      <c r="AJ48" s="3" t="s">
        <v>7</v>
      </c>
      <c r="AK48" s="12">
        <f t="shared" si="21"/>
        <v>7.32054106995372</v>
      </c>
      <c r="AL48" s="12">
        <f t="shared" si="22"/>
        <v>4.115666967653993</v>
      </c>
      <c r="AM48" s="3"/>
      <c r="AN48" s="12">
        <f t="shared" si="1"/>
        <v>6.19300471899075</v>
      </c>
      <c r="AO48" s="12">
        <f t="shared" si="2"/>
        <v>5.608650988094396</v>
      </c>
      <c r="AP48" s="12">
        <f t="shared" si="3"/>
        <v>7.500626472731142</v>
      </c>
      <c r="AQ48" s="12">
        <f t="shared" si="4"/>
        <v>-17.967413058481753</v>
      </c>
      <c r="AR48" s="12">
        <f t="shared" si="5"/>
        <v>7.74806878345035</v>
      </c>
      <c r="AS48" s="12">
        <f t="shared" si="6"/>
        <v>4.802276146992156</v>
      </c>
      <c r="AT48" s="3"/>
      <c r="AU48" s="12">
        <f t="shared" si="6"/>
        <v>-37.117119104760725</v>
      </c>
      <c r="AV48" s="12">
        <f t="shared" si="6"/>
        <v>-37.117119104760725</v>
      </c>
      <c r="AW48" s="12" t="e">
        <f t="shared" si="7"/>
        <v>#DIV/0!</v>
      </c>
      <c r="AX48" s="12" t="e">
        <f t="shared" si="8"/>
        <v>#DIV/0!</v>
      </c>
      <c r="AY48" s="12">
        <f t="shared" si="9"/>
        <v>-56.463069556950195</v>
      </c>
      <c r="AZ48" s="12">
        <f t="shared" si="10"/>
        <v>-30.968479148235843</v>
      </c>
      <c r="BA48" s="3"/>
      <c r="BB48" s="12">
        <f t="shared" si="11"/>
        <v>-4.769623718493548</v>
      </c>
      <c r="BC48" s="12">
        <f t="shared" si="12"/>
        <v>-3.80033457582347</v>
      </c>
      <c r="BD48" s="12" t="e">
        <f t="shared" si="13"/>
        <v>#DIV/0!</v>
      </c>
      <c r="BE48" s="12">
        <f t="shared" si="14"/>
        <v>105.47077218163841</v>
      </c>
      <c r="BF48" s="12">
        <f t="shared" si="15"/>
        <v>-4.280546275777354</v>
      </c>
      <c r="BG48" s="12">
        <f t="shared" si="15"/>
        <v>-4.971517988725751</v>
      </c>
      <c r="BH48" s="12"/>
      <c r="BJ48" s="1" t="s">
        <v>34</v>
      </c>
      <c r="BK48" s="14">
        <f t="shared" si="16"/>
        <v>47.38131932901936</v>
      </c>
      <c r="BL48" s="14">
        <f t="shared" si="17"/>
        <v>47.9020158905846</v>
      </c>
      <c r="BM48" s="14">
        <f t="shared" si="18"/>
        <v>16.697690225899315</v>
      </c>
      <c r="BN48" s="14">
        <f t="shared" si="19"/>
        <v>29.368951111508704</v>
      </c>
    </row>
    <row r="49" spans="2:66" ht="12">
      <c r="B49" s="1" t="s">
        <v>35</v>
      </c>
      <c r="C49" s="3">
        <v>6239615.51874644</v>
      </c>
      <c r="D49" s="3" t="s">
        <v>7</v>
      </c>
      <c r="E49" s="3" t="s">
        <v>7</v>
      </c>
      <c r="F49" s="3" t="s">
        <v>7</v>
      </c>
      <c r="G49" s="3">
        <v>3139357.3168573</v>
      </c>
      <c r="H49" s="3">
        <v>3100258.20188914</v>
      </c>
      <c r="I49" s="3"/>
      <c r="J49" s="3">
        <v>6100860.48210069</v>
      </c>
      <c r="K49" s="3">
        <v>5938385.15148559</v>
      </c>
      <c r="L49" s="3">
        <v>262137.334401627</v>
      </c>
      <c r="M49" s="3">
        <v>99662.0037865333</v>
      </c>
      <c r="N49" s="3">
        <v>3095757.6800214</v>
      </c>
      <c r="O49" s="3">
        <v>3005102.80207929</v>
      </c>
      <c r="P49" s="3"/>
      <c r="Q49" s="3">
        <v>29939.5376550955</v>
      </c>
      <c r="R49" s="3">
        <v>29939.5376550955</v>
      </c>
      <c r="S49" s="3">
        <v>0</v>
      </c>
      <c r="T49" s="3">
        <v>0</v>
      </c>
      <c r="U49" s="3">
        <v>4976.53247179388</v>
      </c>
      <c r="V49" s="3">
        <v>24963.0051833017</v>
      </c>
      <c r="W49" s="3"/>
      <c r="X49" s="3">
        <v>108815.498990656</v>
      </c>
      <c r="Y49" s="3">
        <v>111196.084261056</v>
      </c>
      <c r="Z49" s="3">
        <v>0</v>
      </c>
      <c r="AA49" s="3">
        <v>2380.58527039929</v>
      </c>
      <c r="AB49" s="3">
        <v>38623.1043641064</v>
      </c>
      <c r="AC49" s="3">
        <v>70192.3946265499</v>
      </c>
      <c r="AF49" s="1" t="s">
        <v>35</v>
      </c>
      <c r="AG49" s="12">
        <f t="shared" si="20"/>
        <v>7.23463629528797</v>
      </c>
      <c r="AH49" s="3" t="s">
        <v>7</v>
      </c>
      <c r="AI49" s="3" t="s">
        <v>7</v>
      </c>
      <c r="AJ49" s="3" t="s">
        <v>7</v>
      </c>
      <c r="AK49" s="12">
        <f t="shared" si="21"/>
        <v>13.870401877778548</v>
      </c>
      <c r="AL49" s="12">
        <f t="shared" si="22"/>
        <v>1.2593567168719488</v>
      </c>
      <c r="AM49" s="3"/>
      <c r="AN49" s="12">
        <f t="shared" si="1"/>
        <v>7.531501304983266</v>
      </c>
      <c r="AO49" s="12">
        <f t="shared" si="2"/>
        <v>7.439893463930844</v>
      </c>
      <c r="AP49" s="12">
        <f t="shared" si="3"/>
        <v>9.086849350635248</v>
      </c>
      <c r="AQ49" s="12">
        <f t="shared" si="4"/>
        <v>6.1197976728313535</v>
      </c>
      <c r="AR49" s="12">
        <f t="shared" si="5"/>
        <v>13.90893315241658</v>
      </c>
      <c r="AS49" s="12">
        <f t="shared" si="6"/>
        <v>1.6677073997281155</v>
      </c>
      <c r="AT49" s="3"/>
      <c r="AU49" s="12">
        <f t="shared" si="6"/>
        <v>11.383255017643293</v>
      </c>
      <c r="AV49" s="12">
        <f t="shared" si="6"/>
        <v>11.383255017643293</v>
      </c>
      <c r="AW49" s="12" t="e">
        <f t="shared" si="7"/>
        <v>#DIV/0!</v>
      </c>
      <c r="AX49" s="12" t="e">
        <f t="shared" si="8"/>
        <v>#DIV/0!</v>
      </c>
      <c r="AY49" s="12">
        <f t="shared" si="9"/>
        <v>10.877968021143644</v>
      </c>
      <c r="AZ49" s="12">
        <f t="shared" si="10"/>
        <v>11.484538232545773</v>
      </c>
      <c r="BA49" s="3"/>
      <c r="BB49" s="12">
        <f t="shared" si="11"/>
        <v>-7.9555596213052695</v>
      </c>
      <c r="BC49" s="12">
        <f t="shared" si="12"/>
        <v>-7.708264227828707</v>
      </c>
      <c r="BD49" s="12" t="e">
        <f t="shared" si="13"/>
        <v>#DIV/0!</v>
      </c>
      <c r="BE49" s="12">
        <f t="shared" si="14"/>
        <v>5.212656667351709</v>
      </c>
      <c r="BF49" s="12">
        <f t="shared" si="15"/>
        <v>11.241169228796224</v>
      </c>
      <c r="BG49" s="12">
        <f t="shared" si="15"/>
        <v>-15.93771194626305</v>
      </c>
      <c r="BH49" s="12"/>
      <c r="BJ49" s="1" t="s">
        <v>35</v>
      </c>
      <c r="BK49" s="14">
        <f t="shared" si="16"/>
        <v>50.31331349544446</v>
      </c>
      <c r="BL49" s="14">
        <f t="shared" si="17"/>
        <v>50.74296796499512</v>
      </c>
      <c r="BM49" s="14">
        <f t="shared" si="18"/>
        <v>16.621941624896497</v>
      </c>
      <c r="BN49" s="14">
        <f t="shared" si="19"/>
        <v>35.494120527281666</v>
      </c>
    </row>
    <row r="50" spans="2:66" ht="12">
      <c r="B50" s="1" t="s">
        <v>36</v>
      </c>
      <c r="C50" s="3">
        <v>5764185.95924504</v>
      </c>
      <c r="D50" s="3" t="s">
        <v>7</v>
      </c>
      <c r="E50" s="3" t="s">
        <v>7</v>
      </c>
      <c r="F50" s="3" t="s">
        <v>7</v>
      </c>
      <c r="G50" s="3">
        <v>2960803.02693175</v>
      </c>
      <c r="H50" s="3">
        <v>2803382.93231328</v>
      </c>
      <c r="I50" s="3"/>
      <c r="J50" s="3">
        <v>5615955.48165375</v>
      </c>
      <c r="K50" s="3">
        <v>5440519.03288027</v>
      </c>
      <c r="L50" s="3">
        <v>272804.954798764</v>
      </c>
      <c r="M50" s="3">
        <v>97368.5060252835</v>
      </c>
      <c r="N50" s="3">
        <v>2920077.83152229</v>
      </c>
      <c r="O50" s="3">
        <v>2695877.65013146</v>
      </c>
      <c r="P50" s="3"/>
      <c r="Q50" s="3">
        <v>34776.5572323125</v>
      </c>
      <c r="R50" s="3">
        <v>34776.5572323125</v>
      </c>
      <c r="S50" s="3">
        <v>0</v>
      </c>
      <c r="T50" s="3">
        <v>0</v>
      </c>
      <c r="U50" s="3">
        <v>6000.67973533523</v>
      </c>
      <c r="V50" s="3">
        <v>28775.8774969772</v>
      </c>
      <c r="W50" s="3"/>
      <c r="X50" s="3">
        <v>113453.920358974</v>
      </c>
      <c r="Y50" s="3">
        <v>115819.332402656</v>
      </c>
      <c r="Z50" s="3">
        <v>0</v>
      </c>
      <c r="AA50" s="3">
        <v>2365.4120436812</v>
      </c>
      <c r="AB50" s="3">
        <v>34724.5156741312</v>
      </c>
      <c r="AC50" s="3">
        <v>78729.4046848431</v>
      </c>
      <c r="AF50" s="1" t="s">
        <v>36</v>
      </c>
      <c r="AG50" s="12">
        <f t="shared" si="20"/>
        <v>-7.619532935531183</v>
      </c>
      <c r="AH50" s="3" t="s">
        <v>7</v>
      </c>
      <c r="AI50" s="3" t="s">
        <v>7</v>
      </c>
      <c r="AJ50" s="3" t="s">
        <v>7</v>
      </c>
      <c r="AK50" s="12">
        <f t="shared" si="21"/>
        <v>-5.687606471769641</v>
      </c>
      <c r="AL50" s="12">
        <f t="shared" si="22"/>
        <v>-9.575824019914194</v>
      </c>
      <c r="AM50" s="3"/>
      <c r="AN50" s="12">
        <f t="shared" si="1"/>
        <v>-7.948141116644152</v>
      </c>
      <c r="AO50" s="12">
        <f t="shared" si="2"/>
        <v>-8.383863725658983</v>
      </c>
      <c r="AP50" s="12">
        <f t="shared" si="3"/>
        <v>4.0694777115543985</v>
      </c>
      <c r="AQ50" s="12">
        <f t="shared" si="4"/>
        <v>-2.30127598694709</v>
      </c>
      <c r="AR50" s="12">
        <f t="shared" si="5"/>
        <v>-5.674857875113005</v>
      </c>
      <c r="AS50" s="12">
        <f t="shared" si="6"/>
        <v>-10.290002449629057</v>
      </c>
      <c r="AT50" s="3"/>
      <c r="AU50" s="12">
        <f t="shared" si="6"/>
        <v>16.155959497236168</v>
      </c>
      <c r="AV50" s="12">
        <f t="shared" si="6"/>
        <v>16.155959497236168</v>
      </c>
      <c r="AW50" s="12" t="e">
        <f t="shared" si="7"/>
        <v>#DIV/0!</v>
      </c>
      <c r="AX50" s="12" t="e">
        <f t="shared" si="8"/>
        <v>#DIV/0!</v>
      </c>
      <c r="AY50" s="12">
        <f t="shared" si="9"/>
        <v>20.579535436491952</v>
      </c>
      <c r="AZ50" s="12">
        <f t="shared" si="10"/>
        <v>15.274091743673608</v>
      </c>
      <c r="BA50" s="3"/>
      <c r="BB50" s="12">
        <f t="shared" si="11"/>
        <v>4.2626477030779455</v>
      </c>
      <c r="BC50" s="12">
        <f t="shared" si="12"/>
        <v>4.157743658262248</v>
      </c>
      <c r="BD50" s="12" t="e">
        <f t="shared" si="13"/>
        <v>#DIV/0!</v>
      </c>
      <c r="BE50" s="12">
        <f t="shared" si="14"/>
        <v>-0.6373737965515147</v>
      </c>
      <c r="BF50" s="12">
        <f t="shared" si="15"/>
        <v>-10.093928890910888</v>
      </c>
      <c r="BG50" s="12">
        <f t="shared" si="15"/>
        <v>12.162300636291633</v>
      </c>
      <c r="BH50" s="12"/>
      <c r="BJ50" s="1" t="s">
        <v>36</v>
      </c>
      <c r="BK50" s="14">
        <f t="shared" si="16"/>
        <v>51.36550152728832</v>
      </c>
      <c r="BL50" s="14">
        <f t="shared" si="17"/>
        <v>51.996100059226336</v>
      </c>
      <c r="BM50" s="14">
        <f t="shared" si="18"/>
        <v>17.254956248974878</v>
      </c>
      <c r="BN50" s="14">
        <f t="shared" si="19"/>
        <v>30.606712896531963</v>
      </c>
    </row>
    <row r="51" spans="2:66" ht="12">
      <c r="B51" s="1" t="s">
        <v>37</v>
      </c>
      <c r="C51" s="3">
        <v>5921537.81241476</v>
      </c>
      <c r="D51" s="3" t="s">
        <v>7</v>
      </c>
      <c r="E51" s="3" t="s">
        <v>7</v>
      </c>
      <c r="F51" s="3" t="s">
        <v>7</v>
      </c>
      <c r="G51" s="3">
        <v>3042316.80740428</v>
      </c>
      <c r="H51" s="3">
        <v>2879221.00501049</v>
      </c>
      <c r="I51" s="3"/>
      <c r="J51" s="3">
        <v>5772505.94138205</v>
      </c>
      <c r="K51" s="3">
        <v>5573607.75818902</v>
      </c>
      <c r="L51" s="3">
        <v>291637.410928624</v>
      </c>
      <c r="M51" s="3">
        <v>92739.2277355899</v>
      </c>
      <c r="N51" s="3">
        <v>2998614.16101954</v>
      </c>
      <c r="O51" s="3">
        <v>2773891.78036251</v>
      </c>
      <c r="P51" s="3"/>
      <c r="Q51" s="3">
        <v>35768.9648090575</v>
      </c>
      <c r="R51" s="3">
        <v>35768.9648090575</v>
      </c>
      <c r="S51" s="3">
        <v>0</v>
      </c>
      <c r="T51" s="3">
        <v>0</v>
      </c>
      <c r="U51" s="3">
        <v>6008.73219751574</v>
      </c>
      <c r="V51" s="3">
        <v>29760.2326115418</v>
      </c>
      <c r="W51" s="3"/>
      <c r="X51" s="3">
        <v>113262.906223657</v>
      </c>
      <c r="Y51" s="3">
        <v>115603.84064208</v>
      </c>
      <c r="Z51" s="3">
        <v>0</v>
      </c>
      <c r="AA51" s="3">
        <v>2340.93441842351</v>
      </c>
      <c r="AB51" s="3">
        <v>37693.914187216</v>
      </c>
      <c r="AC51" s="3">
        <v>75568.9920364406</v>
      </c>
      <c r="AF51" s="1" t="s">
        <v>37</v>
      </c>
      <c r="AG51" s="12">
        <f t="shared" si="20"/>
        <v>2.72981916756774</v>
      </c>
      <c r="AH51" s="3" t="s">
        <v>7</v>
      </c>
      <c r="AI51" s="3" t="s">
        <v>7</v>
      </c>
      <c r="AJ51" s="3" t="s">
        <v>7</v>
      </c>
      <c r="AK51" s="12">
        <f t="shared" si="21"/>
        <v>2.753097039251614</v>
      </c>
      <c r="AL51" s="12">
        <f t="shared" si="22"/>
        <v>2.7052341591674747</v>
      </c>
      <c r="AM51" s="3"/>
      <c r="AN51" s="12">
        <f t="shared" si="1"/>
        <v>2.7876015085895887</v>
      </c>
      <c r="AO51" s="12">
        <f t="shared" si="2"/>
        <v>2.4462505232389873</v>
      </c>
      <c r="AP51" s="12">
        <f t="shared" si="3"/>
        <v>6.903267627141091</v>
      </c>
      <c r="AQ51" s="12">
        <f t="shared" si="4"/>
        <v>-4.754389770026393</v>
      </c>
      <c r="AR51" s="12">
        <f t="shared" si="5"/>
        <v>2.6895286368551155</v>
      </c>
      <c r="AS51" s="12">
        <f t="shared" si="6"/>
        <v>2.89383052035933</v>
      </c>
      <c r="AT51" s="3"/>
      <c r="AU51" s="12">
        <f t="shared" si="6"/>
        <v>2.8536682631221026</v>
      </c>
      <c r="AV51" s="12">
        <f t="shared" si="6"/>
        <v>2.8536682631221026</v>
      </c>
      <c r="AW51" s="12" t="e">
        <f t="shared" si="7"/>
        <v>#DIV/0!</v>
      </c>
      <c r="AX51" s="12" t="e">
        <f t="shared" si="8"/>
        <v>#DIV/0!</v>
      </c>
      <c r="AY51" s="12">
        <f t="shared" si="9"/>
        <v>0.13419250044444198</v>
      </c>
      <c r="AZ51" s="12">
        <f t="shared" si="10"/>
        <v>3.420764891246165</v>
      </c>
      <c r="BA51" s="3"/>
      <c r="BB51" s="12">
        <f t="shared" si="11"/>
        <v>-0.16836274560863274</v>
      </c>
      <c r="BC51" s="12">
        <f t="shared" si="12"/>
        <v>-0.18605854144178124</v>
      </c>
      <c r="BD51" s="12" t="e">
        <f t="shared" si="13"/>
        <v>#DIV/0!</v>
      </c>
      <c r="BE51" s="12">
        <f t="shared" si="14"/>
        <v>-1.0348144342579815</v>
      </c>
      <c r="BF51" s="12">
        <f t="shared" si="15"/>
        <v>8.551302892028303</v>
      </c>
      <c r="BG51" s="12">
        <f t="shared" si="15"/>
        <v>-4.014272254507404</v>
      </c>
      <c r="BH51" s="12"/>
      <c r="BJ51" s="1" t="s">
        <v>37</v>
      </c>
      <c r="BK51" s="14">
        <f t="shared" si="16"/>
        <v>51.37714059726059</v>
      </c>
      <c r="BL51" s="14">
        <f t="shared" si="17"/>
        <v>51.94648895071754</v>
      </c>
      <c r="BM51" s="14">
        <f t="shared" si="18"/>
        <v>16.798731049645014</v>
      </c>
      <c r="BN51" s="14">
        <f t="shared" si="19"/>
        <v>33.280016771583554</v>
      </c>
    </row>
    <row r="52" spans="2:66" ht="12">
      <c r="B52" s="1" t="s">
        <v>38</v>
      </c>
      <c r="C52" s="3">
        <v>6605841.32226956</v>
      </c>
      <c r="D52" s="3" t="s">
        <v>7</v>
      </c>
      <c r="E52" s="3" t="s">
        <v>7</v>
      </c>
      <c r="F52" s="3" t="s">
        <v>7</v>
      </c>
      <c r="G52" s="3">
        <v>3354394.03188756</v>
      </c>
      <c r="H52" s="3">
        <v>3251447.29038201</v>
      </c>
      <c r="I52" s="3"/>
      <c r="J52" s="3">
        <v>6462888.57393918</v>
      </c>
      <c r="K52" s="3">
        <v>6132816.77184429</v>
      </c>
      <c r="L52" s="3">
        <v>430195.985714771</v>
      </c>
      <c r="M52" s="3">
        <v>100124.183619875</v>
      </c>
      <c r="N52" s="3">
        <v>3306028.62819138</v>
      </c>
      <c r="O52" s="3">
        <v>3156859.9457478</v>
      </c>
      <c r="P52" s="3"/>
      <c r="Q52" s="3">
        <v>35316.1599338747</v>
      </c>
      <c r="R52" s="3">
        <v>35316.1599338747</v>
      </c>
      <c r="S52" s="3">
        <v>0</v>
      </c>
      <c r="T52" s="3">
        <v>0</v>
      </c>
      <c r="U52" s="3">
        <v>8746.52612519622</v>
      </c>
      <c r="V52" s="3">
        <v>26569.6338086785</v>
      </c>
      <c r="W52" s="3"/>
      <c r="X52" s="3">
        <v>107636.588396504</v>
      </c>
      <c r="Y52" s="3">
        <v>109850.705484335</v>
      </c>
      <c r="Z52" s="3">
        <v>0</v>
      </c>
      <c r="AA52" s="3">
        <v>2214.11708783109</v>
      </c>
      <c r="AB52" s="3">
        <v>39618.8775709788</v>
      </c>
      <c r="AC52" s="3">
        <v>68017.7108255253</v>
      </c>
      <c r="AF52" s="1" t="s">
        <v>38</v>
      </c>
      <c r="AG52" s="12">
        <f t="shared" si="20"/>
        <v>11.556179011812247</v>
      </c>
      <c r="AH52" s="3" t="s">
        <v>7</v>
      </c>
      <c r="AI52" s="3" t="s">
        <v>7</v>
      </c>
      <c r="AJ52" s="3" t="s">
        <v>7</v>
      </c>
      <c r="AK52" s="12">
        <f t="shared" si="21"/>
        <v>10.257880564041116</v>
      </c>
      <c r="AL52" s="12">
        <f t="shared" si="22"/>
        <v>12.92802062515392</v>
      </c>
      <c r="AM52" s="3"/>
      <c r="AN52" s="12">
        <f t="shared" si="1"/>
        <v>11.959842736720333</v>
      </c>
      <c r="AO52" s="12">
        <f t="shared" si="2"/>
        <v>10.033160529347498</v>
      </c>
      <c r="AP52" s="12">
        <f t="shared" si="3"/>
        <v>47.51056263493513</v>
      </c>
      <c r="AQ52" s="12">
        <f t="shared" si="4"/>
        <v>7.963141450067326</v>
      </c>
      <c r="AR52" s="12">
        <f t="shared" si="5"/>
        <v>10.251884726220254</v>
      </c>
      <c r="AS52" s="12">
        <f t="shared" si="6"/>
        <v>13.806168218114152</v>
      </c>
      <c r="AT52" s="3"/>
      <c r="AU52" s="12">
        <f t="shared" si="6"/>
        <v>-1.2659155153076824</v>
      </c>
      <c r="AV52" s="12">
        <f t="shared" si="6"/>
        <v>-1.2659155153076824</v>
      </c>
      <c r="AW52" s="12" t="e">
        <f t="shared" si="7"/>
        <v>#DIV/0!</v>
      </c>
      <c r="AX52" s="12" t="e">
        <f t="shared" si="8"/>
        <v>#DIV/0!</v>
      </c>
      <c r="AY52" s="12">
        <f t="shared" si="9"/>
        <v>45.5635870876788</v>
      </c>
      <c r="AZ52" s="12">
        <f t="shared" si="10"/>
        <v>-10.72101432979359</v>
      </c>
      <c r="BA52" s="3"/>
      <c r="BB52" s="12">
        <f t="shared" si="11"/>
        <v>-4.967484955792031</v>
      </c>
      <c r="BC52" s="12">
        <f t="shared" si="12"/>
        <v>-4.976595176934666</v>
      </c>
      <c r="BD52" s="12" t="e">
        <f t="shared" si="13"/>
        <v>#DIV/0!</v>
      </c>
      <c r="BE52" s="12">
        <f t="shared" si="14"/>
        <v>-5.417380751649787</v>
      </c>
      <c r="BF52" s="12">
        <f t="shared" si="15"/>
        <v>5.106828052406556</v>
      </c>
      <c r="BG52" s="12">
        <f t="shared" si="15"/>
        <v>-9.992565743465192</v>
      </c>
      <c r="BH52" s="12"/>
      <c r="BJ52" s="1" t="s">
        <v>38</v>
      </c>
      <c r="BK52" s="14">
        <f t="shared" si="16"/>
        <v>50.779209918035015</v>
      </c>
      <c r="BL52" s="14">
        <f t="shared" si="17"/>
        <v>51.15404033921523</v>
      </c>
      <c r="BM52" s="14">
        <f t="shared" si="18"/>
        <v>24.766356652515586</v>
      </c>
      <c r="BN52" s="14">
        <f t="shared" si="19"/>
        <v>36.80800196401024</v>
      </c>
    </row>
    <row r="53" spans="2:66" ht="12">
      <c r="B53" s="1" t="s">
        <v>39</v>
      </c>
      <c r="C53" s="3">
        <v>6668714.96666017</v>
      </c>
      <c r="D53" s="3" t="s">
        <v>7</v>
      </c>
      <c r="E53" s="3" t="s">
        <v>7</v>
      </c>
      <c r="F53" s="3" t="s">
        <v>7</v>
      </c>
      <c r="G53" s="3">
        <v>3341831.91180914</v>
      </c>
      <c r="H53" s="3">
        <v>3326883.05485103</v>
      </c>
      <c r="I53" s="3"/>
      <c r="J53" s="3">
        <v>6528316.52517318</v>
      </c>
      <c r="K53" s="3">
        <v>6091798.88836123</v>
      </c>
      <c r="L53" s="3">
        <v>532419.638974992</v>
      </c>
      <c r="M53" s="3">
        <v>95902.0021630385</v>
      </c>
      <c r="N53" s="3">
        <v>3289373.39704277</v>
      </c>
      <c r="O53" s="3">
        <v>3238943.12813041</v>
      </c>
      <c r="P53" s="3"/>
      <c r="Q53" s="3">
        <v>37173.2067305835</v>
      </c>
      <c r="R53" s="3">
        <v>37173.2067305835</v>
      </c>
      <c r="S53" s="3">
        <v>0</v>
      </c>
      <c r="T53" s="3">
        <v>0</v>
      </c>
      <c r="U53" s="3">
        <v>8978.18905922565</v>
      </c>
      <c r="V53" s="3">
        <v>28195.0176713578</v>
      </c>
      <c r="W53" s="3"/>
      <c r="X53" s="3">
        <v>103225.234756408</v>
      </c>
      <c r="Y53" s="3">
        <v>105279.164037991</v>
      </c>
      <c r="Z53" s="3">
        <v>0</v>
      </c>
      <c r="AA53" s="3">
        <v>2053.92928158339</v>
      </c>
      <c r="AB53" s="3">
        <v>43480.3257071485</v>
      </c>
      <c r="AC53" s="3">
        <v>59744.909049259</v>
      </c>
      <c r="AF53" s="1" t="s">
        <v>39</v>
      </c>
      <c r="AG53" s="12">
        <f t="shared" si="20"/>
        <v>0.9517885962330155</v>
      </c>
      <c r="AH53" s="3" t="s">
        <v>7</v>
      </c>
      <c r="AI53" s="3" t="s">
        <v>7</v>
      </c>
      <c r="AJ53" s="3" t="s">
        <v>7</v>
      </c>
      <c r="AK53" s="12">
        <f t="shared" si="21"/>
        <v>-0.3744974489878672</v>
      </c>
      <c r="AL53" s="12">
        <f t="shared" si="22"/>
        <v>2.3200672725700997</v>
      </c>
      <c r="AM53" s="3"/>
      <c r="AN53" s="12">
        <f t="shared" si="1"/>
        <v>1.012363906409135</v>
      </c>
      <c r="AO53" s="12">
        <f t="shared" si="2"/>
        <v>-0.6688261692632551</v>
      </c>
      <c r="AP53" s="12">
        <f t="shared" si="3"/>
        <v>23.76211230571485</v>
      </c>
      <c r="AQ53" s="12">
        <f t="shared" si="4"/>
        <v>-4.216944702257109</v>
      </c>
      <c r="AR53" s="12">
        <f t="shared" si="5"/>
        <v>-0.5037836335289541</v>
      </c>
      <c r="AS53" s="12">
        <f t="shared" si="6"/>
        <v>2.6001528035215244</v>
      </c>
      <c r="AT53" s="3"/>
      <c r="AU53" s="12">
        <f t="shared" si="6"/>
        <v>5.258348586556139</v>
      </c>
      <c r="AV53" s="12">
        <f t="shared" si="6"/>
        <v>5.258348586556139</v>
      </c>
      <c r="AW53" s="12" t="e">
        <f t="shared" si="7"/>
        <v>#DIV/0!</v>
      </c>
      <c r="AX53" s="12" t="e">
        <f t="shared" si="8"/>
        <v>#DIV/0!</v>
      </c>
      <c r="AY53" s="12">
        <f t="shared" si="9"/>
        <v>2.6486279319749</v>
      </c>
      <c r="AZ53" s="12">
        <f t="shared" si="10"/>
        <v>6.117449244439328</v>
      </c>
      <c r="BA53" s="3"/>
      <c r="BB53" s="12">
        <f t="shared" si="11"/>
        <v>-4.098377425198365</v>
      </c>
      <c r="BC53" s="12">
        <f t="shared" si="12"/>
        <v>-4.161594981286598</v>
      </c>
      <c r="BD53" s="12" t="e">
        <f t="shared" si="13"/>
        <v>#DIV/0!</v>
      </c>
      <c r="BE53" s="12">
        <f t="shared" si="14"/>
        <v>-7.234838985169347</v>
      </c>
      <c r="BF53" s="12">
        <f t="shared" si="15"/>
        <v>9.746485445610517</v>
      </c>
      <c r="BG53" s="12">
        <f t="shared" si="15"/>
        <v>-12.16271714507883</v>
      </c>
      <c r="BH53" s="12"/>
      <c r="BJ53" s="1" t="s">
        <v>39</v>
      </c>
      <c r="BK53" s="14">
        <f t="shared" si="16"/>
        <v>50.11208199055474</v>
      </c>
      <c r="BL53" s="14">
        <f t="shared" si="17"/>
        <v>50.38624252299885</v>
      </c>
      <c r="BM53" s="14">
        <f t="shared" si="18"/>
        <v>24.15231250910357</v>
      </c>
      <c r="BN53" s="14">
        <f t="shared" si="19"/>
        <v>42.121798811844634</v>
      </c>
    </row>
    <row r="54" spans="2:66" ht="12">
      <c r="B54" s="1" t="s">
        <v>41</v>
      </c>
      <c r="C54" s="3">
        <v>7033196.74145473</v>
      </c>
      <c r="D54" s="3" t="s">
        <v>7</v>
      </c>
      <c r="E54" s="3" t="s">
        <v>7</v>
      </c>
      <c r="F54" s="3" t="s">
        <v>7</v>
      </c>
      <c r="G54" s="3">
        <v>3480927.20009609</v>
      </c>
      <c r="H54" s="3">
        <v>3552269.54135864</v>
      </c>
      <c r="I54" s="3"/>
      <c r="J54" s="3">
        <v>6901817.43347508</v>
      </c>
      <c r="K54" s="3">
        <v>6445027.51863167</v>
      </c>
      <c r="L54" s="3">
        <v>549778.27562</v>
      </c>
      <c r="M54" s="3">
        <v>92988.3607765942</v>
      </c>
      <c r="N54" s="3">
        <v>3423293.33019454</v>
      </c>
      <c r="O54" s="3">
        <v>3478524.10328054</v>
      </c>
      <c r="P54" s="3"/>
      <c r="Q54" s="3">
        <v>38345.8979770777</v>
      </c>
      <c r="R54" s="3">
        <v>38345.8979770777</v>
      </c>
      <c r="S54" s="3">
        <v>0</v>
      </c>
      <c r="T54" s="3">
        <v>0</v>
      </c>
      <c r="U54" s="3">
        <v>16125.6114237966</v>
      </c>
      <c r="V54" s="3">
        <v>22220.2865532811</v>
      </c>
      <c r="W54" s="3"/>
      <c r="X54" s="3">
        <v>93033.4100025739</v>
      </c>
      <c r="Y54" s="3">
        <v>94848.5159778165</v>
      </c>
      <c r="Z54" s="3">
        <v>0</v>
      </c>
      <c r="AA54" s="3">
        <v>1815.10597524262</v>
      </c>
      <c r="AB54" s="3">
        <v>41508.2584777525</v>
      </c>
      <c r="AC54" s="3">
        <v>51525.1515248214</v>
      </c>
      <c r="AF54" s="1" t="s">
        <v>41</v>
      </c>
      <c r="AG54" s="12">
        <f t="shared" si="20"/>
        <v>5.465547359825166</v>
      </c>
      <c r="AH54" s="3"/>
      <c r="AI54" s="3"/>
      <c r="AJ54" s="3"/>
      <c r="AK54" s="12">
        <f t="shared" si="21"/>
        <v>4.162246694557695</v>
      </c>
      <c r="AL54" s="12">
        <f t="shared" si="22"/>
        <v>6.774704213872724</v>
      </c>
      <c r="AM54" s="3"/>
      <c r="AN54" s="12">
        <f t="shared" si="1"/>
        <v>5.721243859143172</v>
      </c>
      <c r="AO54" s="12">
        <f t="shared" si="2"/>
        <v>5.798428949210802</v>
      </c>
      <c r="AP54" s="12">
        <f t="shared" si="3"/>
        <v>3.2603298928692084</v>
      </c>
      <c r="AQ54" s="12">
        <f t="shared" si="4"/>
        <v>-3.0381444815833447</v>
      </c>
      <c r="AR54" s="12">
        <f t="shared" si="5"/>
        <v>4.071290090452109</v>
      </c>
      <c r="AS54" s="12">
        <f t="shared" si="6"/>
        <v>7.396887369505052</v>
      </c>
      <c r="AT54" s="3"/>
      <c r="AU54" s="12">
        <f t="shared" si="6"/>
        <v>3.154667970921622</v>
      </c>
      <c r="AV54" s="12">
        <f t="shared" si="6"/>
        <v>3.154667970921622</v>
      </c>
      <c r="AW54" s="12" t="e">
        <f t="shared" si="7"/>
        <v>#DIV/0!</v>
      </c>
      <c r="AX54" s="12" t="e">
        <f t="shared" si="8"/>
        <v>#DIV/0!</v>
      </c>
      <c r="AY54" s="12">
        <f t="shared" si="9"/>
        <v>79.60873086345322</v>
      </c>
      <c r="AZ54" s="12">
        <f t="shared" si="10"/>
        <v>-21.190733723661353</v>
      </c>
      <c r="BA54" s="3"/>
      <c r="BB54" s="12">
        <f t="shared" si="11"/>
        <v>-9.873384912017755</v>
      </c>
      <c r="BC54" s="12">
        <f t="shared" si="12"/>
        <v>-9.907609122362047</v>
      </c>
      <c r="BD54" s="12" t="e">
        <f t="shared" si="13"/>
        <v>#DIV/0!</v>
      </c>
      <c r="BE54" s="12">
        <f t="shared" si="14"/>
        <v>-11.627630438992497</v>
      </c>
      <c r="BF54" s="12">
        <f t="shared" si="15"/>
        <v>-4.535539229118001</v>
      </c>
      <c r="BG54" s="12">
        <f t="shared" si="15"/>
        <v>-13.758088605776436</v>
      </c>
      <c r="BH54" s="12"/>
      <c r="BJ54" s="1" t="s">
        <v>41</v>
      </c>
      <c r="BK54" s="14">
        <f t="shared" si="16"/>
        <v>49.49281710802964</v>
      </c>
      <c r="BL54" s="14">
        <f t="shared" si="17"/>
        <v>49.599882396061936</v>
      </c>
      <c r="BM54" s="14">
        <f t="shared" si="18"/>
        <v>42.053028549327806</v>
      </c>
      <c r="BN54" s="14">
        <f t="shared" si="19"/>
        <v>44.61650763591715</v>
      </c>
    </row>
    <row r="55" spans="2:66" ht="12">
      <c r="B55" s="1" t="s">
        <v>42</v>
      </c>
      <c r="C55" s="3">
        <v>6750404.49256743</v>
      </c>
      <c r="D55" s="3" t="s">
        <v>7</v>
      </c>
      <c r="E55" s="3" t="s">
        <v>7</v>
      </c>
      <c r="F55" s="3" t="s">
        <v>7</v>
      </c>
      <c r="G55" s="3">
        <v>3394118.6101944</v>
      </c>
      <c r="H55" s="3">
        <v>3356285.88237303</v>
      </c>
      <c r="I55" s="3"/>
      <c r="J55" s="3">
        <v>6622817.8570308</v>
      </c>
      <c r="K55" s="3">
        <v>6184952.21339458</v>
      </c>
      <c r="L55" s="3">
        <v>533582.932195413</v>
      </c>
      <c r="M55" s="3">
        <v>95717.2885591924</v>
      </c>
      <c r="N55" s="3">
        <v>3335422.66341859</v>
      </c>
      <c r="O55" s="3">
        <v>3287395.1936122</v>
      </c>
      <c r="P55" s="3"/>
      <c r="Q55" s="3">
        <v>34826.5302281416</v>
      </c>
      <c r="R55" s="3">
        <v>34826.5302281416</v>
      </c>
      <c r="S55" s="3">
        <v>0</v>
      </c>
      <c r="T55" s="3">
        <v>0</v>
      </c>
      <c r="U55" s="3">
        <v>15658.2334319326</v>
      </c>
      <c r="V55" s="3">
        <v>19168.2967962089</v>
      </c>
      <c r="W55" s="3"/>
      <c r="X55" s="3">
        <v>92760.1053084917</v>
      </c>
      <c r="Y55" s="3">
        <v>94533.3209373641</v>
      </c>
      <c r="Z55" s="3">
        <v>0</v>
      </c>
      <c r="AA55" s="3">
        <v>1773.21562887234</v>
      </c>
      <c r="AB55" s="3">
        <v>43037.7133438715</v>
      </c>
      <c r="AC55" s="3">
        <v>49722.3919646202</v>
      </c>
      <c r="AF55" s="1" t="s">
        <v>42</v>
      </c>
      <c r="AG55" s="12">
        <f t="shared" si="20"/>
        <v>-4.020820962116403</v>
      </c>
      <c r="AH55" s="3"/>
      <c r="AI55" s="3"/>
      <c r="AJ55" s="3"/>
      <c r="AK55" s="12">
        <f t="shared" si="21"/>
        <v>-2.493835260309197</v>
      </c>
      <c r="AL55" s="12">
        <f t="shared" si="22"/>
        <v>-5.517139302178407</v>
      </c>
      <c r="AM55" s="3"/>
      <c r="AN55" s="12">
        <f t="shared" si="1"/>
        <v>-4.042407367819976</v>
      </c>
      <c r="AO55" s="12">
        <f t="shared" si="2"/>
        <v>-4.035286187456123</v>
      </c>
      <c r="AP55" s="12">
        <f t="shared" si="3"/>
        <v>-2.94579544932418</v>
      </c>
      <c r="AQ55" s="12">
        <f t="shared" si="4"/>
        <v>2.9346982351420223</v>
      </c>
      <c r="AR55" s="12">
        <f t="shared" si="5"/>
        <v>-2.5668459667450207</v>
      </c>
      <c r="AS55" s="12">
        <f t="shared" si="6"/>
        <v>-5.494540327838735</v>
      </c>
      <c r="AT55" s="3"/>
      <c r="AU55" s="12">
        <f t="shared" si="6"/>
        <v>-9.17795105760699</v>
      </c>
      <c r="AV55" s="12">
        <f t="shared" si="6"/>
        <v>-9.17795105760699</v>
      </c>
      <c r="AW55" s="12" t="e">
        <f t="shared" si="7"/>
        <v>#DIV/0!</v>
      </c>
      <c r="AX55" s="12" t="e">
        <f t="shared" si="8"/>
        <v>#DIV/0!</v>
      </c>
      <c r="AY55" s="12">
        <f t="shared" si="9"/>
        <v>-2.8983582673602655</v>
      </c>
      <c r="AZ55" s="12">
        <f t="shared" si="10"/>
        <v>-13.735150308498334</v>
      </c>
      <c r="BA55" s="3"/>
      <c r="BB55" s="12">
        <f t="shared" si="11"/>
        <v>-0.29377047887919616</v>
      </c>
      <c r="BC55" s="12">
        <f t="shared" si="12"/>
        <v>-0.33231415083616866</v>
      </c>
      <c r="BD55" s="12" t="e">
        <f t="shared" si="13"/>
        <v>#DIV/0!</v>
      </c>
      <c r="BE55" s="12">
        <f t="shared" si="14"/>
        <v>-2.3078733110710203</v>
      </c>
      <c r="BF55" s="12">
        <f t="shared" si="15"/>
        <v>3.684700158978629</v>
      </c>
      <c r="BG55" s="12">
        <f t="shared" si="15"/>
        <v>-3.498795261830054</v>
      </c>
      <c r="BH55" s="12"/>
      <c r="BJ55" s="1" t="s">
        <v>42</v>
      </c>
      <c r="BK55" s="14">
        <f t="shared" si="16"/>
        <v>50.280225635834306</v>
      </c>
      <c r="BL55" s="14">
        <f t="shared" si="17"/>
        <v>50.3625909004533</v>
      </c>
      <c r="BM55" s="14">
        <f t="shared" si="18"/>
        <v>44.960647326502695</v>
      </c>
      <c r="BN55" s="14">
        <f t="shared" si="19"/>
        <v>46.39679224246378</v>
      </c>
    </row>
    <row r="56" spans="2:66" ht="12">
      <c r="B56" s="1" t="s">
        <v>43</v>
      </c>
      <c r="C56" s="3">
        <v>6568076.91875277</v>
      </c>
      <c r="D56" s="3" t="s">
        <v>7</v>
      </c>
      <c r="E56" s="3" t="s">
        <v>7</v>
      </c>
      <c r="F56" s="3" t="s">
        <v>7</v>
      </c>
      <c r="G56" s="3">
        <v>3180731.38371997</v>
      </c>
      <c r="H56" s="3">
        <v>3387345.5350328</v>
      </c>
      <c r="I56" s="3"/>
      <c r="J56" s="3">
        <v>6439971.63927943</v>
      </c>
      <c r="K56" s="3">
        <v>6042094.98430113</v>
      </c>
      <c r="L56" s="3">
        <v>488400.979657117</v>
      </c>
      <c r="M56" s="3">
        <v>90524.324678813</v>
      </c>
      <c r="N56" s="3">
        <v>3126072.41791046</v>
      </c>
      <c r="O56" s="3">
        <v>3313899.22136897</v>
      </c>
      <c r="P56" s="3"/>
      <c r="Q56" s="3">
        <v>36089.5898058145</v>
      </c>
      <c r="R56" s="3">
        <v>36089.5898058145</v>
      </c>
      <c r="S56" s="3">
        <v>0</v>
      </c>
      <c r="T56" s="3">
        <v>0</v>
      </c>
      <c r="U56" s="3">
        <v>15490.3870922729</v>
      </c>
      <c r="V56" s="3">
        <v>20599.2027135416</v>
      </c>
      <c r="W56" s="3"/>
      <c r="X56" s="3">
        <v>92015.6896675243</v>
      </c>
      <c r="Y56" s="3">
        <v>93769.4990358366</v>
      </c>
      <c r="Z56" s="3">
        <v>0</v>
      </c>
      <c r="AA56" s="3">
        <v>1753.80936831231</v>
      </c>
      <c r="AB56" s="3">
        <v>39168.5787172359</v>
      </c>
      <c r="AC56" s="3">
        <v>52847.1109502884</v>
      </c>
      <c r="AF56" s="1" t="s">
        <v>43</v>
      </c>
      <c r="AG56" s="12">
        <f t="shared" si="20"/>
        <v>-2.700987385502785</v>
      </c>
      <c r="AH56" s="3"/>
      <c r="AI56" s="3"/>
      <c r="AJ56" s="3"/>
      <c r="AK56" s="12">
        <f t="shared" si="21"/>
        <v>-6.286970226482694</v>
      </c>
      <c r="AL56" s="12">
        <f t="shared" si="22"/>
        <v>0.925417373498874</v>
      </c>
      <c r="AM56" s="3"/>
      <c r="AN56" s="12">
        <f t="shared" si="1"/>
        <v>-2.760852279173889</v>
      </c>
      <c r="AO56" s="12">
        <f t="shared" si="2"/>
        <v>-2.3097547752118004</v>
      </c>
      <c r="AP56" s="12">
        <f t="shared" si="3"/>
        <v>-8.467653257272701</v>
      </c>
      <c r="AQ56" s="12">
        <f t="shared" si="4"/>
        <v>-5.425314442717436</v>
      </c>
      <c r="AR56" s="12">
        <f t="shared" si="5"/>
        <v>-6.276573215268627</v>
      </c>
      <c r="AS56" s="12">
        <f t="shared" si="6"/>
        <v>0.8062318703960472</v>
      </c>
      <c r="AT56" s="3"/>
      <c r="AU56" s="12">
        <f t="shared" si="6"/>
        <v>3.626716670879503</v>
      </c>
      <c r="AV56" s="12">
        <f t="shared" si="6"/>
        <v>3.626716670879503</v>
      </c>
      <c r="AW56" s="12" t="e">
        <f t="shared" si="7"/>
        <v>#DIV/0!</v>
      </c>
      <c r="AX56" s="12" t="e">
        <f t="shared" si="8"/>
        <v>#DIV/0!</v>
      </c>
      <c r="AY56" s="12">
        <f t="shared" si="9"/>
        <v>-1.0719366293096755</v>
      </c>
      <c r="AZ56" s="12">
        <f t="shared" si="10"/>
        <v>7.464961193712853</v>
      </c>
      <c r="BA56" s="3"/>
      <c r="BB56" s="12">
        <f t="shared" si="11"/>
        <v>-0.8025170287287722</v>
      </c>
      <c r="BC56" s="12">
        <f t="shared" si="12"/>
        <v>-0.8079922443786671</v>
      </c>
      <c r="BD56" s="12" t="e">
        <f t="shared" si="13"/>
        <v>#DIV/0!</v>
      </c>
      <c r="BE56" s="12">
        <f t="shared" si="14"/>
        <v>-1.0944106426792075</v>
      </c>
      <c r="BF56" s="12">
        <f t="shared" si="15"/>
        <v>-8.99010269370308</v>
      </c>
      <c r="BG56" s="12">
        <f t="shared" si="15"/>
        <v>6.284329579099065</v>
      </c>
      <c r="BH56" s="12"/>
      <c r="BJ56" s="1" t="s">
        <v>43</v>
      </c>
      <c r="BK56" s="14">
        <f t="shared" si="16"/>
        <v>48.427133589720015</v>
      </c>
      <c r="BL56" s="14">
        <f t="shared" si="17"/>
        <v>48.54171094238292</v>
      </c>
      <c r="BM56" s="14">
        <f t="shared" si="18"/>
        <v>42.92203700740649</v>
      </c>
      <c r="BN56" s="14">
        <f t="shared" si="19"/>
        <v>42.567282665338674</v>
      </c>
    </row>
    <row r="57" spans="2:66" ht="12">
      <c r="B57" s="1" t="s">
        <v>93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F57" s="1" t="s">
        <v>93</v>
      </c>
      <c r="AG57" s="12">
        <f>C57*100/C56-100</f>
        <v>-100</v>
      </c>
      <c r="AH57" s="3"/>
      <c r="AI57" s="3"/>
      <c r="AJ57" s="3"/>
      <c r="AK57" s="12">
        <f>G57*100/G56-100</f>
        <v>-100</v>
      </c>
      <c r="AL57" s="12">
        <f>H57*100/H56-100</f>
        <v>-100</v>
      </c>
      <c r="AM57" s="3"/>
      <c r="AN57" s="12">
        <f aca="true" t="shared" si="23" ref="AN57:AS57">J57*100/J56-100</f>
        <v>-100</v>
      </c>
      <c r="AO57" s="12">
        <f t="shared" si="23"/>
        <v>-100</v>
      </c>
      <c r="AP57" s="12">
        <f t="shared" si="23"/>
        <v>-100</v>
      </c>
      <c r="AQ57" s="12">
        <f t="shared" si="23"/>
        <v>-100</v>
      </c>
      <c r="AR57" s="12">
        <f t="shared" si="23"/>
        <v>-100</v>
      </c>
      <c r="AS57" s="12">
        <f t="shared" si="23"/>
        <v>-100</v>
      </c>
      <c r="AT57" s="3"/>
      <c r="AU57" s="12">
        <f aca="true" t="shared" si="24" ref="AU57:AZ57">Q57*100/Q56-100</f>
        <v>-100</v>
      </c>
      <c r="AV57" s="12">
        <f t="shared" si="24"/>
        <v>-100</v>
      </c>
      <c r="AW57" s="12" t="e">
        <f t="shared" si="24"/>
        <v>#DIV/0!</v>
      </c>
      <c r="AX57" s="12" t="e">
        <f t="shared" si="24"/>
        <v>#DIV/0!</v>
      </c>
      <c r="AY57" s="12">
        <f t="shared" si="24"/>
        <v>-100</v>
      </c>
      <c r="AZ57" s="12">
        <f t="shared" si="24"/>
        <v>-100</v>
      </c>
      <c r="BA57" s="3"/>
      <c r="BB57" s="12">
        <f aca="true" t="shared" si="25" ref="BB57:BG57">X57*100/X56-100</f>
        <v>-100</v>
      </c>
      <c r="BC57" s="12">
        <f t="shared" si="25"/>
        <v>-100</v>
      </c>
      <c r="BD57" s="12" t="e">
        <f t="shared" si="25"/>
        <v>#DIV/0!</v>
      </c>
      <c r="BE57" s="12">
        <f t="shared" si="25"/>
        <v>-100</v>
      </c>
      <c r="BF57" s="12">
        <f t="shared" si="25"/>
        <v>-100</v>
      </c>
      <c r="BG57" s="12">
        <f t="shared" si="25"/>
        <v>-100</v>
      </c>
      <c r="BH57" s="12"/>
      <c r="BJ57" s="1" t="s">
        <v>93</v>
      </c>
      <c r="BK57" s="14" t="e">
        <f>G57*100/C57</f>
        <v>#DIV/0!</v>
      </c>
      <c r="BL57" s="14" t="e">
        <f>N57*100/J57</f>
        <v>#DIV/0!</v>
      </c>
      <c r="BM57" s="14" t="e">
        <f>U57*100/Q57</f>
        <v>#DIV/0!</v>
      </c>
      <c r="BN57" s="14" t="e">
        <f>AB57*100/X57</f>
        <v>#DIV/0!</v>
      </c>
    </row>
    <row r="58" spans="1:66" ht="12">
      <c r="A58" s="2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E58" s="2"/>
      <c r="AF58" s="2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15"/>
      <c r="BJ58" s="2"/>
      <c r="BK58" s="4"/>
      <c r="BL58" s="4"/>
      <c r="BM58" s="4"/>
      <c r="BN58" s="4"/>
    </row>
    <row r="59" spans="1:66" ht="12">
      <c r="A59" s="1" t="s">
        <v>5</v>
      </c>
      <c r="B59" s="1" t="s">
        <v>6</v>
      </c>
      <c r="C59" s="3">
        <v>21357086.4776494</v>
      </c>
      <c r="D59" s="3" t="s">
        <v>7</v>
      </c>
      <c r="E59" s="3" t="s">
        <v>7</v>
      </c>
      <c r="F59" s="3" t="s">
        <v>7</v>
      </c>
      <c r="G59" s="3">
        <v>9440406.85672982</v>
      </c>
      <c r="H59" s="3">
        <v>11916679.6209196</v>
      </c>
      <c r="I59" s="3"/>
      <c r="J59" s="3">
        <v>20439753.9922035</v>
      </c>
      <c r="K59" s="3">
        <v>20448211.2013182</v>
      </c>
      <c r="L59" s="3">
        <v>431203.481654424</v>
      </c>
      <c r="M59" s="3">
        <v>439660.690769152</v>
      </c>
      <c r="N59" s="3">
        <v>9130019.01859181</v>
      </c>
      <c r="O59" s="3">
        <v>11309734.9736117</v>
      </c>
      <c r="P59" s="3"/>
      <c r="Q59" s="3">
        <v>339306.627008445</v>
      </c>
      <c r="R59" s="3">
        <v>339306.627008445</v>
      </c>
      <c r="S59" s="3">
        <v>0</v>
      </c>
      <c r="T59" s="3">
        <v>0</v>
      </c>
      <c r="U59" s="3">
        <v>36127.1815073055</v>
      </c>
      <c r="V59" s="3">
        <v>303179.445501139</v>
      </c>
      <c r="W59" s="3"/>
      <c r="X59" s="3">
        <v>578025.858437491</v>
      </c>
      <c r="Y59" s="3">
        <v>588586.612930273</v>
      </c>
      <c r="Z59" s="3">
        <v>0</v>
      </c>
      <c r="AA59" s="3">
        <v>10560.7544927821</v>
      </c>
      <c r="AB59" s="3">
        <v>274260.656630701</v>
      </c>
      <c r="AC59" s="3">
        <v>303765.20180679</v>
      </c>
      <c r="AE59" s="1" t="s">
        <v>5</v>
      </c>
      <c r="AF59" s="1" t="s">
        <v>6</v>
      </c>
      <c r="AG59" s="11" t="s">
        <v>69</v>
      </c>
      <c r="AH59" s="11" t="s">
        <v>69</v>
      </c>
      <c r="AI59" s="11" t="s">
        <v>69</v>
      </c>
      <c r="AJ59" s="11" t="s">
        <v>69</v>
      </c>
      <c r="AK59" s="11" t="s">
        <v>69</v>
      </c>
      <c r="AL59" s="11" t="s">
        <v>69</v>
      </c>
      <c r="AM59" s="11" t="s">
        <v>69</v>
      </c>
      <c r="AN59" s="11" t="s">
        <v>69</v>
      </c>
      <c r="AO59" s="11" t="s">
        <v>69</v>
      </c>
      <c r="AP59" s="11" t="s">
        <v>69</v>
      </c>
      <c r="AQ59" s="11" t="s">
        <v>69</v>
      </c>
      <c r="AR59" s="11" t="s">
        <v>69</v>
      </c>
      <c r="AS59" s="11" t="s">
        <v>69</v>
      </c>
      <c r="AT59" s="11"/>
      <c r="AU59" s="11" t="s">
        <v>69</v>
      </c>
      <c r="AV59" s="11" t="s">
        <v>69</v>
      </c>
      <c r="AW59" s="11" t="s">
        <v>69</v>
      </c>
      <c r="AX59" s="11" t="s">
        <v>69</v>
      </c>
      <c r="AY59" s="11" t="s">
        <v>69</v>
      </c>
      <c r="AZ59" s="11" t="s">
        <v>69</v>
      </c>
      <c r="BA59" s="3"/>
      <c r="BB59" s="11" t="s">
        <v>69</v>
      </c>
      <c r="BC59" s="11" t="s">
        <v>69</v>
      </c>
      <c r="BD59" s="11" t="s">
        <v>69</v>
      </c>
      <c r="BE59" s="11" t="s">
        <v>69</v>
      </c>
      <c r="BF59" s="11" t="s">
        <v>69</v>
      </c>
      <c r="BG59" s="11" t="s">
        <v>69</v>
      </c>
      <c r="BH59" s="11"/>
      <c r="BJ59" s="1" t="s">
        <v>6</v>
      </c>
      <c r="BK59" s="14">
        <f>G59*100/C59</f>
        <v>44.20269059925092</v>
      </c>
      <c r="BL59" s="14">
        <f>N59*100/J59</f>
        <v>44.66794963419984</v>
      </c>
      <c r="BM59" s="14">
        <f>U59*100/Q59</f>
        <v>10.647355115291141</v>
      </c>
      <c r="BN59" s="14">
        <f>AB59*100/X59</f>
        <v>47.44781788345549</v>
      </c>
    </row>
    <row r="60" spans="2:66" ht="12">
      <c r="B60" s="1" t="s">
        <v>8</v>
      </c>
      <c r="C60" s="3">
        <v>23758150.9497738</v>
      </c>
      <c r="D60" s="3" t="s">
        <v>7</v>
      </c>
      <c r="E60" s="3" t="s">
        <v>7</v>
      </c>
      <c r="F60" s="3" t="s">
        <v>7</v>
      </c>
      <c r="G60" s="3">
        <v>10405544.9172304</v>
      </c>
      <c r="H60" s="3">
        <v>13352606.0325435</v>
      </c>
      <c r="I60" s="3"/>
      <c r="J60" s="3">
        <v>22644867.8173011</v>
      </c>
      <c r="K60" s="3">
        <v>22628258.2434149</v>
      </c>
      <c r="L60" s="3">
        <v>510844.267530926</v>
      </c>
      <c r="M60" s="3">
        <v>494234.69364472</v>
      </c>
      <c r="N60" s="3">
        <v>10032297.9173564</v>
      </c>
      <c r="O60" s="3">
        <v>12612569.8999447</v>
      </c>
      <c r="P60" s="3"/>
      <c r="Q60" s="3">
        <v>378040.54499079</v>
      </c>
      <c r="R60" s="3">
        <v>378040.54499079</v>
      </c>
      <c r="S60" s="3">
        <v>0</v>
      </c>
      <c r="T60" s="3">
        <v>0</v>
      </c>
      <c r="U60" s="3">
        <v>38069.2202474119</v>
      </c>
      <c r="V60" s="3">
        <v>339971.324743378</v>
      </c>
      <c r="W60" s="3"/>
      <c r="X60" s="3">
        <v>735242.58748191</v>
      </c>
      <c r="Y60" s="3">
        <v>748675.881550455</v>
      </c>
      <c r="Z60" s="3">
        <v>0</v>
      </c>
      <c r="AA60" s="3">
        <v>13433.2940685456</v>
      </c>
      <c r="AB60" s="3">
        <v>335177.779626549</v>
      </c>
      <c r="AC60" s="3">
        <v>400064.807855361</v>
      </c>
      <c r="AF60" s="1" t="s">
        <v>8</v>
      </c>
      <c r="AG60" s="12">
        <f>C60*100/C59-100</f>
        <v>11.242472022750675</v>
      </c>
      <c r="AH60" s="3" t="s">
        <v>7</v>
      </c>
      <c r="AI60" s="3" t="s">
        <v>7</v>
      </c>
      <c r="AJ60" s="3" t="s">
        <v>7</v>
      </c>
      <c r="AK60" s="12">
        <f aca="true" t="shared" si="26" ref="AK60:AK94">G60*100/G59-100</f>
        <v>10.223479508328154</v>
      </c>
      <c r="AL60" s="12">
        <f aca="true" t="shared" si="27" ref="AL60:AL94">H60*100/H59-100</f>
        <v>12.04971902662507</v>
      </c>
      <c r="AM60" s="3"/>
      <c r="AN60" s="12">
        <f aca="true" t="shared" si="28" ref="AN60:AN94">J60*100/J59-100</f>
        <v>10.788357951561991</v>
      </c>
      <c r="AO60" s="12">
        <f aca="true" t="shared" si="29" ref="AO60:AO94">K60*100/K59-100</f>
        <v>10.661309298077697</v>
      </c>
      <c r="AP60" s="12">
        <f aca="true" t="shared" si="30" ref="AP60:AP94">L60*100/L59-100</f>
        <v>18.469420880123565</v>
      </c>
      <c r="AQ60" s="12">
        <f aca="true" t="shared" si="31" ref="AQ60:AQ94">M60*100/M59-100</f>
        <v>12.412754658619818</v>
      </c>
      <c r="AR60" s="12">
        <f aca="true" t="shared" si="32" ref="AR60:AR94">N60*100/N59-100</f>
        <v>9.882552237046212</v>
      </c>
      <c r="AS60" s="12">
        <f aca="true" t="shared" si="33" ref="AS60:AS94">O60*100/O59-100</f>
        <v>11.519588472876023</v>
      </c>
      <c r="AT60" s="3"/>
      <c r="AU60" s="12">
        <f aca="true" t="shared" si="34" ref="AU60:AU94">Q60*100/Q59-100</f>
        <v>11.415609038894786</v>
      </c>
      <c r="AV60" s="12">
        <f aca="true" t="shared" si="35" ref="AV60:AV94">R60*100/R59-100</f>
        <v>11.415609038894786</v>
      </c>
      <c r="AW60" s="12" t="e">
        <f aca="true" t="shared" si="36" ref="AW60:AW94">S60*100/S59-100</f>
        <v>#DIV/0!</v>
      </c>
      <c r="AX60" s="12" t="e">
        <f aca="true" t="shared" si="37" ref="AX60:AX94">T60*100/T59-100</f>
        <v>#DIV/0!</v>
      </c>
      <c r="AY60" s="12">
        <f aca="true" t="shared" si="38" ref="AY60:AY94">U60*100/U59-100</f>
        <v>5.375561167742049</v>
      </c>
      <c r="AZ60" s="12">
        <f aca="true" t="shared" si="39" ref="AZ60:AZ94">V60*100/V59-100</f>
        <v>12.135347494096791</v>
      </c>
      <c r="BA60" s="3"/>
      <c r="BB60" s="12">
        <f aca="true" t="shared" si="40" ref="BB60:BB94">X60*100/X59-100</f>
        <v>27.19890931340069</v>
      </c>
      <c r="BC60" s="12">
        <f aca="true" t="shared" si="41" ref="BC60:BC94">Y60*100/Y59-100</f>
        <v>27.19893132179459</v>
      </c>
      <c r="BD60" s="12" t="e">
        <f aca="true" t="shared" si="42" ref="BD60:BD94">Z60*100/Z59-100</f>
        <v>#DIV/0!</v>
      </c>
      <c r="BE60" s="12">
        <f aca="true" t="shared" si="43" ref="BE60:BE94">AA60*100/AA59-100</f>
        <v>27.20013591573195</v>
      </c>
      <c r="BF60" s="12">
        <f aca="true" t="shared" si="44" ref="BF60:BF94">AB60*100/AB59-100</f>
        <v>22.211396904031517</v>
      </c>
      <c r="BG60" s="12">
        <f aca="true" t="shared" si="45" ref="BG60:BG94">AC60*100/AC59-100</f>
        <v>31.701987415208407</v>
      </c>
      <c r="BH60" s="12"/>
      <c r="BJ60" s="1" t="s">
        <v>8</v>
      </c>
      <c r="BK60" s="14">
        <f aca="true" t="shared" si="46" ref="BK60:BK94">G60*100/C60</f>
        <v>43.7977893954305</v>
      </c>
      <c r="BL60" s="14">
        <f aca="true" t="shared" si="47" ref="BL60:BL94">N60*100/J60</f>
        <v>44.30274443771113</v>
      </c>
      <c r="BM60" s="14">
        <f aca="true" t="shared" si="48" ref="BM60:BM94">U60*100/Q60</f>
        <v>10.070142145292737</v>
      </c>
      <c r="BN60" s="14">
        <f aca="true" t="shared" si="49" ref="BN60:BN94">AB60*100/X60</f>
        <v>45.587372839008154</v>
      </c>
    </row>
    <row r="61" spans="2:66" ht="12">
      <c r="B61" s="1" t="s">
        <v>9</v>
      </c>
      <c r="C61" s="3">
        <v>26680177.7816045</v>
      </c>
      <c r="D61" s="3" t="s">
        <v>7</v>
      </c>
      <c r="E61" s="3" t="s">
        <v>7</v>
      </c>
      <c r="F61" s="3" t="s">
        <v>7</v>
      </c>
      <c r="G61" s="3">
        <v>11689358.7537967</v>
      </c>
      <c r="H61" s="3">
        <v>14990819.0278078</v>
      </c>
      <c r="I61" s="3"/>
      <c r="J61" s="3">
        <v>25394420.8289707</v>
      </c>
      <c r="K61" s="3">
        <v>25332591.053125</v>
      </c>
      <c r="L61" s="3">
        <v>609432.115546687</v>
      </c>
      <c r="M61" s="3">
        <v>547602.339700962</v>
      </c>
      <c r="N61" s="3">
        <v>11268192.7615353</v>
      </c>
      <c r="O61" s="3">
        <v>14126228.0674355</v>
      </c>
      <c r="P61" s="3"/>
      <c r="Q61" s="3">
        <v>365068.248986666</v>
      </c>
      <c r="R61" s="3">
        <v>365068.248986666</v>
      </c>
      <c r="S61" s="3">
        <v>0</v>
      </c>
      <c r="T61" s="3">
        <v>0</v>
      </c>
      <c r="U61" s="3">
        <v>37050.214189408</v>
      </c>
      <c r="V61" s="3">
        <v>328018.034797257</v>
      </c>
      <c r="W61" s="3"/>
      <c r="X61" s="3">
        <v>920688.70364712</v>
      </c>
      <c r="Y61" s="3">
        <v>937509.477240364</v>
      </c>
      <c r="Z61" s="3">
        <v>0</v>
      </c>
      <c r="AA61" s="3">
        <v>16820.7735932436</v>
      </c>
      <c r="AB61" s="3">
        <v>384115.778072021</v>
      </c>
      <c r="AC61" s="3">
        <v>536572.925575099</v>
      </c>
      <c r="AF61" s="1" t="s">
        <v>9</v>
      </c>
      <c r="AG61" s="12">
        <f aca="true" t="shared" si="50" ref="AG61:AG94">C61*100/C60-100</f>
        <v>12.299049862963017</v>
      </c>
      <c r="AH61" s="3" t="s">
        <v>7</v>
      </c>
      <c r="AI61" s="3" t="s">
        <v>7</v>
      </c>
      <c r="AJ61" s="3" t="s">
        <v>7</v>
      </c>
      <c r="AK61" s="12">
        <f t="shared" si="26"/>
        <v>12.337785736145861</v>
      </c>
      <c r="AL61" s="12">
        <f t="shared" si="27"/>
        <v>12.268863405926766</v>
      </c>
      <c r="AM61" s="3"/>
      <c r="AN61" s="12">
        <f t="shared" si="28"/>
        <v>12.142058120422732</v>
      </c>
      <c r="AO61" s="12">
        <f t="shared" si="29"/>
        <v>11.95113110615614</v>
      </c>
      <c r="AP61" s="12">
        <f t="shared" si="30"/>
        <v>19.299002510543517</v>
      </c>
      <c r="AQ61" s="12">
        <f t="shared" si="31"/>
        <v>10.798037196191899</v>
      </c>
      <c r="AR61" s="12">
        <f t="shared" si="32"/>
        <v>12.3191601202426</v>
      </c>
      <c r="AS61" s="12">
        <f t="shared" si="33"/>
        <v>12.001187541465555</v>
      </c>
      <c r="AT61" s="3"/>
      <c r="AU61" s="12">
        <f t="shared" si="34"/>
        <v>-3.431456275262775</v>
      </c>
      <c r="AV61" s="12">
        <f t="shared" si="35"/>
        <v>-3.431456275262775</v>
      </c>
      <c r="AW61" s="12" t="e">
        <f t="shared" si="36"/>
        <v>#DIV/0!</v>
      </c>
      <c r="AX61" s="12" t="e">
        <f t="shared" si="37"/>
        <v>#DIV/0!</v>
      </c>
      <c r="AY61" s="12">
        <f t="shared" si="38"/>
        <v>-2.6767190170467785</v>
      </c>
      <c r="AZ61" s="12">
        <f t="shared" si="39"/>
        <v>-3.5159700469278476</v>
      </c>
      <c r="BA61" s="3"/>
      <c r="BB61" s="12">
        <f t="shared" si="40"/>
        <v>25.222439412865583</v>
      </c>
      <c r="BC61" s="12">
        <f t="shared" si="41"/>
        <v>25.222342584196497</v>
      </c>
      <c r="BD61" s="12" t="e">
        <f t="shared" si="42"/>
        <v>#DIV/0!</v>
      </c>
      <c r="BE61" s="12">
        <f t="shared" si="43"/>
        <v>25.217042874315325</v>
      </c>
      <c r="BF61" s="12">
        <f t="shared" si="44"/>
        <v>14.600609413905104</v>
      </c>
      <c r="BG61" s="12">
        <f t="shared" si="45"/>
        <v>34.121501076668295</v>
      </c>
      <c r="BH61" s="12"/>
      <c r="BJ61" s="1" t="s">
        <v>9</v>
      </c>
      <c r="BK61" s="14">
        <f t="shared" si="46"/>
        <v>43.812896786078774</v>
      </c>
      <c r="BL61" s="14">
        <f t="shared" si="47"/>
        <v>44.37271020050284</v>
      </c>
      <c r="BM61" s="14">
        <f t="shared" si="48"/>
        <v>10.148845946545531</v>
      </c>
      <c r="BN61" s="14">
        <f t="shared" si="49"/>
        <v>41.72048343271997</v>
      </c>
    </row>
    <row r="62" spans="2:66" ht="12">
      <c r="B62" s="1" t="s">
        <v>10</v>
      </c>
      <c r="C62" s="3">
        <v>30832959.0014649</v>
      </c>
      <c r="D62" s="3" t="s">
        <v>7</v>
      </c>
      <c r="E62" s="3" t="s">
        <v>7</v>
      </c>
      <c r="F62" s="3" t="s">
        <v>7</v>
      </c>
      <c r="G62" s="3">
        <v>13196477.9839206</v>
      </c>
      <c r="H62" s="3">
        <v>17636481.0175444</v>
      </c>
      <c r="I62" s="3"/>
      <c r="J62" s="3">
        <v>29406719.3562705</v>
      </c>
      <c r="K62" s="3">
        <v>29365107.3949403</v>
      </c>
      <c r="L62" s="3">
        <v>674369.709620871</v>
      </c>
      <c r="M62" s="3">
        <v>632757.748290657</v>
      </c>
      <c r="N62" s="3">
        <v>12697910.4506964</v>
      </c>
      <c r="O62" s="3">
        <v>16708808.9055741</v>
      </c>
      <c r="P62" s="3"/>
      <c r="Q62" s="3">
        <v>357154.660316756</v>
      </c>
      <c r="R62" s="3">
        <v>357154.660316756</v>
      </c>
      <c r="S62" s="3">
        <v>0</v>
      </c>
      <c r="T62" s="3">
        <v>0</v>
      </c>
      <c r="U62" s="3">
        <v>35858.3762343151</v>
      </c>
      <c r="V62" s="3">
        <v>321296.284082441</v>
      </c>
      <c r="W62" s="3"/>
      <c r="X62" s="3">
        <v>1069084.98487767</v>
      </c>
      <c r="Y62" s="3">
        <v>1088616.81862018</v>
      </c>
      <c r="Z62" s="3">
        <v>0</v>
      </c>
      <c r="AA62" s="3">
        <v>19531.833742512</v>
      </c>
      <c r="AB62" s="3">
        <v>462709.156989826</v>
      </c>
      <c r="AC62" s="3">
        <v>606375.827887844</v>
      </c>
      <c r="AF62" s="1" t="s">
        <v>10</v>
      </c>
      <c r="AG62" s="12">
        <f t="shared" si="50"/>
        <v>15.56504328364585</v>
      </c>
      <c r="AH62" s="3" t="s">
        <v>7</v>
      </c>
      <c r="AI62" s="3" t="s">
        <v>7</v>
      </c>
      <c r="AJ62" s="3" t="s">
        <v>7</v>
      </c>
      <c r="AK62" s="12">
        <f t="shared" si="26"/>
        <v>12.89308731015197</v>
      </c>
      <c r="AL62" s="12">
        <f t="shared" si="27"/>
        <v>17.64854865387227</v>
      </c>
      <c r="AM62" s="3"/>
      <c r="AN62" s="12">
        <f t="shared" si="28"/>
        <v>15.799921385576354</v>
      </c>
      <c r="AO62" s="12">
        <f t="shared" si="29"/>
        <v>15.918294079585877</v>
      </c>
      <c r="AP62" s="12">
        <f t="shared" si="30"/>
        <v>10.655426981548558</v>
      </c>
      <c r="AQ62" s="12">
        <f t="shared" si="31"/>
        <v>15.550592540601116</v>
      </c>
      <c r="AR62" s="12">
        <f t="shared" si="32"/>
        <v>12.688083345907359</v>
      </c>
      <c r="AS62" s="12">
        <f t="shared" si="33"/>
        <v>18.28216864268316</v>
      </c>
      <c r="AT62" s="3"/>
      <c r="AU62" s="12">
        <f t="shared" si="34"/>
        <v>-2.1677011605024603</v>
      </c>
      <c r="AV62" s="12">
        <f t="shared" si="35"/>
        <v>-2.1677011605024603</v>
      </c>
      <c r="AW62" s="12" t="e">
        <f t="shared" si="36"/>
        <v>#DIV/0!</v>
      </c>
      <c r="AX62" s="12" t="e">
        <f t="shared" si="37"/>
        <v>#DIV/0!</v>
      </c>
      <c r="AY62" s="12">
        <f t="shared" si="38"/>
        <v>-3.2168179892293836</v>
      </c>
      <c r="AZ62" s="12">
        <f t="shared" si="39"/>
        <v>-2.049201568740145</v>
      </c>
      <c r="BA62" s="3"/>
      <c r="BB62" s="12">
        <f t="shared" si="40"/>
        <v>16.11796480642245</v>
      </c>
      <c r="BC62" s="12">
        <f t="shared" si="41"/>
        <v>16.11795347654649</v>
      </c>
      <c r="BD62" s="12" t="e">
        <f t="shared" si="42"/>
        <v>#DIV/0!</v>
      </c>
      <c r="BE62" s="12">
        <f t="shared" si="43"/>
        <v>16.11733333333345</v>
      </c>
      <c r="BF62" s="12">
        <f t="shared" si="44"/>
        <v>20.46085670114516</v>
      </c>
      <c r="BG62" s="12">
        <f t="shared" si="45"/>
        <v>13.009024306981232</v>
      </c>
      <c r="BH62" s="12"/>
      <c r="BJ62" s="1" t="s">
        <v>10</v>
      </c>
      <c r="BK62" s="14">
        <f t="shared" si="46"/>
        <v>42.79990766793944</v>
      </c>
      <c r="BL62" s="14">
        <f t="shared" si="47"/>
        <v>43.180302762976446</v>
      </c>
      <c r="BM62" s="14">
        <f t="shared" si="48"/>
        <v>10.040013534336289</v>
      </c>
      <c r="BN62" s="14">
        <f t="shared" si="49"/>
        <v>43.28085826055929</v>
      </c>
    </row>
    <row r="63" spans="2:66" ht="12">
      <c r="B63" s="1" t="s">
        <v>11</v>
      </c>
      <c r="C63" s="3">
        <v>32248540.3420425</v>
      </c>
      <c r="D63" s="3" t="s">
        <v>7</v>
      </c>
      <c r="E63" s="3" t="s">
        <v>7</v>
      </c>
      <c r="F63" s="3" t="s">
        <v>7</v>
      </c>
      <c r="G63" s="3">
        <v>14116048.8890603</v>
      </c>
      <c r="H63" s="3">
        <v>18132491.4529822</v>
      </c>
      <c r="I63" s="3"/>
      <c r="J63" s="3">
        <v>30503430.8645603</v>
      </c>
      <c r="K63" s="3">
        <v>30381960.5961204</v>
      </c>
      <c r="L63" s="3">
        <v>755734.582316074</v>
      </c>
      <c r="M63" s="3">
        <v>634264.313876221</v>
      </c>
      <c r="N63" s="3">
        <v>13540376.6294512</v>
      </c>
      <c r="O63" s="3">
        <v>16963054.2351091</v>
      </c>
      <c r="P63" s="3"/>
      <c r="Q63" s="3">
        <v>410865.13970952</v>
      </c>
      <c r="R63" s="3">
        <v>410865.13970952</v>
      </c>
      <c r="S63" s="3">
        <v>0</v>
      </c>
      <c r="T63" s="3">
        <v>0</v>
      </c>
      <c r="U63" s="3">
        <v>42216.3055627152</v>
      </c>
      <c r="V63" s="3">
        <v>368648.834146805</v>
      </c>
      <c r="W63" s="3"/>
      <c r="X63" s="3">
        <v>1334244.33777272</v>
      </c>
      <c r="Y63" s="3">
        <v>1358620.55431009</v>
      </c>
      <c r="Z63" s="3">
        <v>0</v>
      </c>
      <c r="AA63" s="3">
        <v>24376.2165373662</v>
      </c>
      <c r="AB63" s="3">
        <v>533455.954046456</v>
      </c>
      <c r="AC63" s="3">
        <v>800788.383726269</v>
      </c>
      <c r="AF63" s="1" t="s">
        <v>11</v>
      </c>
      <c r="AG63" s="12">
        <f t="shared" si="50"/>
        <v>4.591130356675606</v>
      </c>
      <c r="AH63" s="3" t="s">
        <v>7</v>
      </c>
      <c r="AI63" s="3" t="s">
        <v>7</v>
      </c>
      <c r="AJ63" s="3" t="s">
        <v>7</v>
      </c>
      <c r="AK63" s="12">
        <f t="shared" si="26"/>
        <v>6.968305530158588</v>
      </c>
      <c r="AL63" s="12">
        <f t="shared" si="27"/>
        <v>2.8124115856467</v>
      </c>
      <c r="AM63" s="3"/>
      <c r="AN63" s="12">
        <f t="shared" si="28"/>
        <v>3.729458886599474</v>
      </c>
      <c r="AO63" s="12">
        <f t="shared" si="29"/>
        <v>3.4627940824602774</v>
      </c>
      <c r="AP63" s="12">
        <f t="shared" si="30"/>
        <v>12.065321371113512</v>
      </c>
      <c r="AQ63" s="12">
        <f t="shared" si="31"/>
        <v>0.23809516195319702</v>
      </c>
      <c r="AR63" s="12">
        <f t="shared" si="32"/>
        <v>6.6346835727495375</v>
      </c>
      <c r="AS63" s="12">
        <f t="shared" si="33"/>
        <v>1.5216244974241135</v>
      </c>
      <c r="AT63" s="3"/>
      <c r="AU63" s="12">
        <f t="shared" si="34"/>
        <v>15.038437226362618</v>
      </c>
      <c r="AV63" s="12">
        <f t="shared" si="35"/>
        <v>15.038437226362618</v>
      </c>
      <c r="AW63" s="12" t="e">
        <f t="shared" si="36"/>
        <v>#DIV/0!</v>
      </c>
      <c r="AX63" s="12" t="e">
        <f t="shared" si="37"/>
        <v>#DIV/0!</v>
      </c>
      <c r="AY63" s="12">
        <f t="shared" si="38"/>
        <v>17.730667130197034</v>
      </c>
      <c r="AZ63" s="12">
        <f t="shared" si="39"/>
        <v>14.73797003273583</v>
      </c>
      <c r="BA63" s="3"/>
      <c r="BB63" s="12">
        <f t="shared" si="40"/>
        <v>24.802457863103456</v>
      </c>
      <c r="BC63" s="12">
        <f t="shared" si="41"/>
        <v>24.80245859439681</v>
      </c>
      <c r="BD63" s="12" t="e">
        <f t="shared" si="42"/>
        <v>#DIV/0!</v>
      </c>
      <c r="BE63" s="12">
        <f t="shared" si="43"/>
        <v>24.80249862208359</v>
      </c>
      <c r="BF63" s="12">
        <f t="shared" si="44"/>
        <v>15.289690292034905</v>
      </c>
      <c r="BG63" s="12">
        <f t="shared" si="45"/>
        <v>32.061396067783875</v>
      </c>
      <c r="BH63" s="12"/>
      <c r="BJ63" s="1" t="s">
        <v>11</v>
      </c>
      <c r="BK63" s="14">
        <f t="shared" si="46"/>
        <v>43.77267541209353</v>
      </c>
      <c r="BL63" s="14">
        <f t="shared" si="47"/>
        <v>44.389684195107286</v>
      </c>
      <c r="BM63" s="14">
        <f t="shared" si="48"/>
        <v>10.274978693145385</v>
      </c>
      <c r="BN63" s="14">
        <f t="shared" si="49"/>
        <v>39.98187880167169</v>
      </c>
    </row>
    <row r="64" spans="2:66" ht="12">
      <c r="B64" s="1" t="s">
        <v>12</v>
      </c>
      <c r="C64" s="3">
        <v>33643168.2941972</v>
      </c>
      <c r="D64" s="3" t="s">
        <v>7</v>
      </c>
      <c r="E64" s="3" t="s">
        <v>7</v>
      </c>
      <c r="F64" s="3" t="s">
        <v>7</v>
      </c>
      <c r="G64" s="3">
        <v>14461837.1295075</v>
      </c>
      <c r="H64" s="3">
        <v>19181331.1646897</v>
      </c>
      <c r="I64" s="3"/>
      <c r="J64" s="3">
        <v>31646278.5731136</v>
      </c>
      <c r="K64" s="3">
        <v>31523677.2333093</v>
      </c>
      <c r="L64" s="3">
        <v>782150.496940427</v>
      </c>
      <c r="M64" s="3">
        <v>659549.15713608</v>
      </c>
      <c r="N64" s="3">
        <v>13847067.2561109</v>
      </c>
      <c r="O64" s="3">
        <v>17799211.3170027</v>
      </c>
      <c r="P64" s="3"/>
      <c r="Q64" s="3">
        <v>425285.303020228</v>
      </c>
      <c r="R64" s="3">
        <v>425285.303020228</v>
      </c>
      <c r="S64" s="3">
        <v>0</v>
      </c>
      <c r="T64" s="3">
        <v>0</v>
      </c>
      <c r="U64" s="3">
        <v>44820.1342419986</v>
      </c>
      <c r="V64" s="3">
        <v>380465.168778229</v>
      </c>
      <c r="W64" s="3"/>
      <c r="X64" s="3">
        <v>1571604.41806341</v>
      </c>
      <c r="Y64" s="3">
        <v>1600317.25431009</v>
      </c>
      <c r="Z64" s="3">
        <v>0</v>
      </c>
      <c r="AA64" s="3">
        <v>28712.8362466856</v>
      </c>
      <c r="AB64" s="3">
        <v>569949.739154657</v>
      </c>
      <c r="AC64" s="3">
        <v>1001654.67890875</v>
      </c>
      <c r="AF64" s="1" t="s">
        <v>12</v>
      </c>
      <c r="AG64" s="12">
        <f t="shared" si="50"/>
        <v>4.324623494157109</v>
      </c>
      <c r="AH64" s="3" t="s">
        <v>7</v>
      </c>
      <c r="AI64" s="3" t="s">
        <v>7</v>
      </c>
      <c r="AJ64" s="3" t="s">
        <v>7</v>
      </c>
      <c r="AK64" s="12">
        <f t="shared" si="26"/>
        <v>2.4496106748056263</v>
      </c>
      <c r="AL64" s="12">
        <f t="shared" si="27"/>
        <v>5.784311077312012</v>
      </c>
      <c r="AM64" s="3"/>
      <c r="AN64" s="12">
        <f t="shared" si="28"/>
        <v>3.746620219960562</v>
      </c>
      <c r="AO64" s="12">
        <f t="shared" si="29"/>
        <v>3.757876762353149</v>
      </c>
      <c r="AP64" s="12">
        <f t="shared" si="30"/>
        <v>3.4953957702182947</v>
      </c>
      <c r="AQ64" s="12">
        <f t="shared" si="31"/>
        <v>3.9864836640948766</v>
      </c>
      <c r="AR64" s="12">
        <f t="shared" si="32"/>
        <v>2.2650080943289765</v>
      </c>
      <c r="AS64" s="12">
        <f t="shared" si="33"/>
        <v>4.9292837852453175</v>
      </c>
      <c r="AT64" s="3"/>
      <c r="AU64" s="12">
        <f t="shared" si="34"/>
        <v>3.509707180536907</v>
      </c>
      <c r="AV64" s="12">
        <f t="shared" si="35"/>
        <v>3.509707180536907</v>
      </c>
      <c r="AW64" s="12" t="e">
        <f t="shared" si="36"/>
        <v>#DIV/0!</v>
      </c>
      <c r="AX64" s="12" t="e">
        <f t="shared" si="37"/>
        <v>#DIV/0!</v>
      </c>
      <c r="AY64" s="12">
        <f t="shared" si="38"/>
        <v>6.167826967746478</v>
      </c>
      <c r="AZ64" s="12">
        <f t="shared" si="39"/>
        <v>3.2053091009419603</v>
      </c>
      <c r="BA64" s="3"/>
      <c r="BB64" s="12">
        <f t="shared" si="40"/>
        <v>17.78985104684199</v>
      </c>
      <c r="BC64" s="12">
        <f t="shared" si="41"/>
        <v>17.789860401658217</v>
      </c>
      <c r="BD64" s="12" t="e">
        <f t="shared" si="42"/>
        <v>#DIV/0!</v>
      </c>
      <c r="BE64" s="12">
        <f t="shared" si="43"/>
        <v>17.79037244221972</v>
      </c>
      <c r="BF64" s="12">
        <f t="shared" si="44"/>
        <v>6.841011864500231</v>
      </c>
      <c r="BG64" s="12">
        <f t="shared" si="45"/>
        <v>25.08356755224142</v>
      </c>
      <c r="BH64" s="12"/>
      <c r="BJ64" s="1" t="s">
        <v>12</v>
      </c>
      <c r="BK64" s="14">
        <f t="shared" si="46"/>
        <v>42.98595483946109</v>
      </c>
      <c r="BL64" s="14">
        <f t="shared" si="47"/>
        <v>43.75575227311323</v>
      </c>
      <c r="BM64" s="14">
        <f t="shared" si="48"/>
        <v>10.538839203636154</v>
      </c>
      <c r="BN64" s="14">
        <f t="shared" si="49"/>
        <v>36.26547066194752</v>
      </c>
    </row>
    <row r="65" spans="2:66" ht="12">
      <c r="B65" s="1" t="s">
        <v>13</v>
      </c>
      <c r="C65" s="3">
        <v>34477183.906101</v>
      </c>
      <c r="D65" s="3" t="s">
        <v>7</v>
      </c>
      <c r="E65" s="3" t="s">
        <v>7</v>
      </c>
      <c r="F65" s="3" t="s">
        <v>7</v>
      </c>
      <c r="G65" s="3">
        <v>14119723.3535533</v>
      </c>
      <c r="H65" s="3">
        <v>20357460.5525477</v>
      </c>
      <c r="I65" s="3"/>
      <c r="J65" s="3">
        <v>32358926.1312299</v>
      </c>
      <c r="K65" s="3">
        <v>32215208.8986275</v>
      </c>
      <c r="L65" s="3">
        <v>816365.169554481</v>
      </c>
      <c r="M65" s="3">
        <v>672647.93695205</v>
      </c>
      <c r="N65" s="3">
        <v>13522465.270341</v>
      </c>
      <c r="O65" s="3">
        <v>18836460.8608889</v>
      </c>
      <c r="P65" s="3"/>
      <c r="Q65" s="3">
        <v>476110.770763408</v>
      </c>
      <c r="R65" s="3">
        <v>476110.770763408</v>
      </c>
      <c r="S65" s="3">
        <v>0</v>
      </c>
      <c r="T65" s="3">
        <v>0</v>
      </c>
      <c r="U65" s="3">
        <v>49352.0053262423</v>
      </c>
      <c r="V65" s="3">
        <v>426758.765437166</v>
      </c>
      <c r="W65" s="3"/>
      <c r="X65" s="3">
        <v>1642147.00410766</v>
      </c>
      <c r="Y65" s="3">
        <v>1672149.88155046</v>
      </c>
      <c r="Z65" s="3">
        <v>0</v>
      </c>
      <c r="AA65" s="3">
        <v>30002.8774427968</v>
      </c>
      <c r="AB65" s="3">
        <v>547906.077886102</v>
      </c>
      <c r="AC65" s="3">
        <v>1094240.92622156</v>
      </c>
      <c r="AF65" s="1" t="s">
        <v>13</v>
      </c>
      <c r="AG65" s="12">
        <f t="shared" si="50"/>
        <v>2.4790043690613146</v>
      </c>
      <c r="AH65" s="3" t="s">
        <v>7</v>
      </c>
      <c r="AI65" s="3" t="s">
        <v>7</v>
      </c>
      <c r="AJ65" s="3" t="s">
        <v>7</v>
      </c>
      <c r="AK65" s="12">
        <f t="shared" si="26"/>
        <v>-2.365631509264901</v>
      </c>
      <c r="AL65" s="12">
        <f t="shared" si="27"/>
        <v>6.131635900344065</v>
      </c>
      <c r="AM65" s="3"/>
      <c r="AN65" s="12">
        <f t="shared" si="28"/>
        <v>2.251915834178874</v>
      </c>
      <c r="AO65" s="12">
        <f t="shared" si="29"/>
        <v>2.193689715194452</v>
      </c>
      <c r="AP65" s="12">
        <f t="shared" si="30"/>
        <v>4.374435961863242</v>
      </c>
      <c r="AQ65" s="12">
        <f t="shared" si="31"/>
        <v>1.9860202494758852</v>
      </c>
      <c r="AR65" s="12">
        <f t="shared" si="32"/>
        <v>-2.344193032114049</v>
      </c>
      <c r="AS65" s="12">
        <f t="shared" si="33"/>
        <v>5.827502833765266</v>
      </c>
      <c r="AT65" s="3"/>
      <c r="AU65" s="12">
        <f t="shared" si="34"/>
        <v>11.95091092549761</v>
      </c>
      <c r="AV65" s="12">
        <f t="shared" si="35"/>
        <v>11.95091092549761</v>
      </c>
      <c r="AW65" s="12" t="e">
        <f t="shared" si="36"/>
        <v>#DIV/0!</v>
      </c>
      <c r="AX65" s="12" t="e">
        <f t="shared" si="37"/>
        <v>#DIV/0!</v>
      </c>
      <c r="AY65" s="12">
        <f t="shared" si="38"/>
        <v>10.111239425956725</v>
      </c>
      <c r="AZ65" s="12">
        <f t="shared" si="39"/>
        <v>12.167630694709203</v>
      </c>
      <c r="BA65" s="3"/>
      <c r="BB65" s="12">
        <f t="shared" si="40"/>
        <v>4.4885713754339776</v>
      </c>
      <c r="BC65" s="12">
        <f t="shared" si="41"/>
        <v>4.488649175462243</v>
      </c>
      <c r="BD65" s="12" t="e">
        <f t="shared" si="42"/>
        <v>#DIV/0!</v>
      </c>
      <c r="BE65" s="12">
        <f t="shared" si="43"/>
        <v>4.492907579828895</v>
      </c>
      <c r="BF65" s="12">
        <f t="shared" si="44"/>
        <v>-3.867650031957183</v>
      </c>
      <c r="BG65" s="12">
        <f t="shared" si="45"/>
        <v>9.24332998810307</v>
      </c>
      <c r="BH65" s="12"/>
      <c r="BJ65" s="1" t="s">
        <v>13</v>
      </c>
      <c r="BK65" s="14">
        <f t="shared" si="46"/>
        <v>40.95381859495406</v>
      </c>
      <c r="BL65" s="14">
        <f t="shared" si="47"/>
        <v>41.78898031257701</v>
      </c>
      <c r="BM65" s="14">
        <f t="shared" si="48"/>
        <v>10.36565613651421</v>
      </c>
      <c r="BN65" s="14">
        <f t="shared" si="49"/>
        <v>33.36522713956619</v>
      </c>
    </row>
    <row r="66" spans="2:66" ht="12">
      <c r="B66" s="1" t="s">
        <v>14</v>
      </c>
      <c r="C66" s="3">
        <v>35909046.814302</v>
      </c>
      <c r="D66" s="3" t="s">
        <v>7</v>
      </c>
      <c r="E66" s="3" t="s">
        <v>7</v>
      </c>
      <c r="F66" s="3" t="s">
        <v>7</v>
      </c>
      <c r="G66" s="3">
        <v>14658719.0524951</v>
      </c>
      <c r="H66" s="3">
        <v>21250327.7618068</v>
      </c>
      <c r="I66" s="3"/>
      <c r="J66" s="3">
        <v>33615615.0138831</v>
      </c>
      <c r="K66" s="3">
        <v>33475524.2150649</v>
      </c>
      <c r="L66" s="3">
        <v>846514.926346738</v>
      </c>
      <c r="M66" s="3">
        <v>706424.127528537</v>
      </c>
      <c r="N66" s="3">
        <v>14045786.9981699</v>
      </c>
      <c r="O66" s="3">
        <v>19569828.0157131</v>
      </c>
      <c r="P66" s="3"/>
      <c r="Q66" s="3">
        <v>480571.799148339</v>
      </c>
      <c r="R66" s="3">
        <v>480571.799148339</v>
      </c>
      <c r="S66" s="3">
        <v>0</v>
      </c>
      <c r="T66" s="3">
        <v>0</v>
      </c>
      <c r="U66" s="3">
        <v>47010.7747482924</v>
      </c>
      <c r="V66" s="3">
        <v>433561.024400047</v>
      </c>
      <c r="W66" s="3"/>
      <c r="X66" s="3">
        <v>1812860.00127054</v>
      </c>
      <c r="Y66" s="3">
        <v>1845981.22586055</v>
      </c>
      <c r="Z66" s="3">
        <v>0</v>
      </c>
      <c r="AA66" s="3">
        <v>33121.2245900029</v>
      </c>
      <c r="AB66" s="3">
        <v>565921.279576884</v>
      </c>
      <c r="AC66" s="3">
        <v>1246938.72169366</v>
      </c>
      <c r="AF66" s="1" t="s">
        <v>14</v>
      </c>
      <c r="AG66" s="12">
        <f t="shared" si="50"/>
        <v>4.153073847622494</v>
      </c>
      <c r="AH66" s="3" t="s">
        <v>7</v>
      </c>
      <c r="AI66" s="3" t="s">
        <v>7</v>
      </c>
      <c r="AJ66" s="3" t="s">
        <v>7</v>
      </c>
      <c r="AK66" s="12">
        <f t="shared" si="26"/>
        <v>3.817324783535213</v>
      </c>
      <c r="AL66" s="12">
        <f t="shared" si="27"/>
        <v>4.385945913805827</v>
      </c>
      <c r="AM66" s="3"/>
      <c r="AN66" s="12">
        <f t="shared" si="28"/>
        <v>3.883592667929605</v>
      </c>
      <c r="AO66" s="12">
        <f t="shared" si="29"/>
        <v>3.9121748997601458</v>
      </c>
      <c r="AP66" s="12">
        <f t="shared" si="30"/>
        <v>3.693170399309267</v>
      </c>
      <c r="AQ66" s="12">
        <f t="shared" si="31"/>
        <v>5.0213772645369374</v>
      </c>
      <c r="AR66" s="12">
        <f t="shared" si="32"/>
        <v>3.8700171704393966</v>
      </c>
      <c r="AS66" s="12">
        <f t="shared" si="33"/>
        <v>3.89333835182876</v>
      </c>
      <c r="AT66" s="3"/>
      <c r="AU66" s="12">
        <f t="shared" si="34"/>
        <v>0.9369727926503515</v>
      </c>
      <c r="AV66" s="12">
        <f t="shared" si="35"/>
        <v>0.9369727926503515</v>
      </c>
      <c r="AW66" s="12" t="e">
        <f t="shared" si="36"/>
        <v>#DIV/0!</v>
      </c>
      <c r="AX66" s="12" t="e">
        <f t="shared" si="37"/>
        <v>#DIV/0!</v>
      </c>
      <c r="AY66" s="12">
        <f t="shared" si="38"/>
        <v>-4.743942140695523</v>
      </c>
      <c r="AZ66" s="12">
        <f t="shared" si="39"/>
        <v>1.5939353831228118</v>
      </c>
      <c r="BA66" s="3"/>
      <c r="BB66" s="12">
        <f t="shared" si="40"/>
        <v>10.395719551042589</v>
      </c>
      <c r="BC66" s="12">
        <f t="shared" si="41"/>
        <v>10.395679611501649</v>
      </c>
      <c r="BD66" s="12" t="e">
        <f t="shared" si="42"/>
        <v>#DIV/0!</v>
      </c>
      <c r="BE66" s="12">
        <f t="shared" si="43"/>
        <v>10.39349360124379</v>
      </c>
      <c r="BF66" s="12">
        <f t="shared" si="44"/>
        <v>3.288009098254051</v>
      </c>
      <c r="BG66" s="12">
        <f t="shared" si="45"/>
        <v>13.954677787401806</v>
      </c>
      <c r="BH66" s="12"/>
      <c r="BJ66" s="1" t="s">
        <v>14</v>
      </c>
      <c r="BK66" s="14">
        <f t="shared" si="46"/>
        <v>40.821799387492426</v>
      </c>
      <c r="BL66" s="14">
        <f t="shared" si="47"/>
        <v>41.7835193328132</v>
      </c>
      <c r="BM66" s="14">
        <f t="shared" si="48"/>
        <v>9.782258308041394</v>
      </c>
      <c r="BN66" s="14">
        <f t="shared" si="49"/>
        <v>31.217042638717768</v>
      </c>
    </row>
    <row r="67" spans="2:66" ht="12">
      <c r="B67" s="1" t="s">
        <v>15</v>
      </c>
      <c r="C67" s="3">
        <v>35860089.7351325</v>
      </c>
      <c r="D67" s="3" t="s">
        <v>7</v>
      </c>
      <c r="E67" s="3" t="s">
        <v>7</v>
      </c>
      <c r="F67" s="3" t="s">
        <v>7</v>
      </c>
      <c r="G67" s="3">
        <v>14705143.2934535</v>
      </c>
      <c r="H67" s="3">
        <v>21154946.441679</v>
      </c>
      <c r="I67" s="3"/>
      <c r="J67" s="3">
        <v>33547304.3736174</v>
      </c>
      <c r="K67" s="3">
        <v>33353867.2622826</v>
      </c>
      <c r="L67" s="3">
        <v>895601.92603842</v>
      </c>
      <c r="M67" s="3">
        <v>702164.814703653</v>
      </c>
      <c r="N67" s="3">
        <v>14063099.7314418</v>
      </c>
      <c r="O67" s="3">
        <v>19484204.6421755</v>
      </c>
      <c r="P67" s="3"/>
      <c r="Q67" s="3">
        <v>479685.824570179</v>
      </c>
      <c r="R67" s="3">
        <v>479685.824570179</v>
      </c>
      <c r="S67" s="3">
        <v>0</v>
      </c>
      <c r="T67" s="3">
        <v>0</v>
      </c>
      <c r="U67" s="3">
        <v>49602.7798348553</v>
      </c>
      <c r="V67" s="3">
        <v>430083.044735324</v>
      </c>
      <c r="W67" s="3"/>
      <c r="X67" s="3">
        <v>1833099.53694491</v>
      </c>
      <c r="Y67" s="3">
        <v>1866590.37</v>
      </c>
      <c r="Z67" s="3">
        <v>0</v>
      </c>
      <c r="AA67" s="3">
        <v>33490.8330550918</v>
      </c>
      <c r="AB67" s="3">
        <v>592440.78217681</v>
      </c>
      <c r="AC67" s="3">
        <v>1240658.7547681</v>
      </c>
      <c r="AF67" s="1" t="s">
        <v>15</v>
      </c>
      <c r="AG67" s="12">
        <f t="shared" si="50"/>
        <v>-0.13633633725414995</v>
      </c>
      <c r="AH67" s="3" t="s">
        <v>7</v>
      </c>
      <c r="AI67" s="3" t="s">
        <v>7</v>
      </c>
      <c r="AJ67" s="3" t="s">
        <v>7</v>
      </c>
      <c r="AK67" s="12">
        <f t="shared" si="26"/>
        <v>0.3167005301905874</v>
      </c>
      <c r="AL67" s="12">
        <f t="shared" si="27"/>
        <v>-0.448846348145409</v>
      </c>
      <c r="AM67" s="3"/>
      <c r="AN67" s="12">
        <f t="shared" si="28"/>
        <v>-0.20321103819604502</v>
      </c>
      <c r="AO67" s="12">
        <f t="shared" si="29"/>
        <v>-0.3634206054570228</v>
      </c>
      <c r="AP67" s="12">
        <f t="shared" si="30"/>
        <v>5.798716379819098</v>
      </c>
      <c r="AQ67" s="12">
        <f t="shared" si="31"/>
        <v>-0.6029398853894463</v>
      </c>
      <c r="AR67" s="12">
        <f t="shared" si="32"/>
        <v>0.12325926111620333</v>
      </c>
      <c r="AS67" s="12">
        <f t="shared" si="33"/>
        <v>-0.43752747070055875</v>
      </c>
      <c r="AT67" s="3"/>
      <c r="AU67" s="12">
        <f t="shared" si="34"/>
        <v>-0.18435842047539097</v>
      </c>
      <c r="AV67" s="12">
        <f t="shared" si="35"/>
        <v>-0.18435842047539097</v>
      </c>
      <c r="AW67" s="12" t="e">
        <f t="shared" si="36"/>
        <v>#DIV/0!</v>
      </c>
      <c r="AX67" s="12" t="e">
        <f t="shared" si="37"/>
        <v>#DIV/0!</v>
      </c>
      <c r="AY67" s="12">
        <f t="shared" si="38"/>
        <v>5.513640437625526</v>
      </c>
      <c r="AZ67" s="12">
        <f t="shared" si="39"/>
        <v>-0.8021891888312069</v>
      </c>
      <c r="BA67" s="3"/>
      <c r="BB67" s="12">
        <f t="shared" si="40"/>
        <v>1.1164422878868265</v>
      </c>
      <c r="BC67" s="12">
        <f t="shared" si="41"/>
        <v>1.1164330303436572</v>
      </c>
      <c r="BD67" s="12" t="e">
        <f t="shared" si="42"/>
        <v>#DIV/0!</v>
      </c>
      <c r="BE67" s="12">
        <f t="shared" si="43"/>
        <v>1.1159263271940176</v>
      </c>
      <c r="BF67" s="12">
        <f t="shared" si="44"/>
        <v>4.686076236566592</v>
      </c>
      <c r="BG67" s="12">
        <f t="shared" si="45"/>
        <v>-0.5036307571738519</v>
      </c>
      <c r="BH67" s="12"/>
      <c r="BJ67" s="1" t="s">
        <v>15</v>
      </c>
      <c r="BK67" s="14">
        <f t="shared" si="46"/>
        <v>41.00698967032065</v>
      </c>
      <c r="BL67" s="14">
        <f t="shared" si="47"/>
        <v>41.92020787965736</v>
      </c>
      <c r="BM67" s="14">
        <f t="shared" si="48"/>
        <v>10.3406807735671</v>
      </c>
      <c r="BN67" s="14">
        <f t="shared" si="49"/>
        <v>32.31907325470098</v>
      </c>
    </row>
    <row r="68" spans="2:66" ht="12">
      <c r="B68" s="1" t="s">
        <v>16</v>
      </c>
      <c r="C68" s="3">
        <v>38031098.1487686</v>
      </c>
      <c r="D68" s="3" t="s">
        <v>7</v>
      </c>
      <c r="E68" s="3" t="s">
        <v>7</v>
      </c>
      <c r="F68" s="3" t="s">
        <v>7</v>
      </c>
      <c r="G68" s="3">
        <v>15485104.5353075</v>
      </c>
      <c r="H68" s="3">
        <v>22545993.6134611</v>
      </c>
      <c r="I68" s="3"/>
      <c r="J68" s="3">
        <v>35670003.4376214</v>
      </c>
      <c r="K68" s="3">
        <v>35474312.8331539</v>
      </c>
      <c r="L68" s="3">
        <v>941300.372900288</v>
      </c>
      <c r="M68" s="3">
        <v>745609.768432803</v>
      </c>
      <c r="N68" s="3">
        <v>14821175.9860379</v>
      </c>
      <c r="O68" s="3">
        <v>20848827.4515835</v>
      </c>
      <c r="P68" s="3"/>
      <c r="Q68" s="3">
        <v>502224.228754995</v>
      </c>
      <c r="R68" s="3">
        <v>502224.228754995</v>
      </c>
      <c r="S68" s="3">
        <v>0</v>
      </c>
      <c r="T68" s="3">
        <v>0</v>
      </c>
      <c r="U68" s="3">
        <v>50056.5598274718</v>
      </c>
      <c r="V68" s="3">
        <v>452167.668927523</v>
      </c>
      <c r="W68" s="3"/>
      <c r="X68" s="3">
        <v>1858870.48239222</v>
      </c>
      <c r="Y68" s="3">
        <v>1892831.4</v>
      </c>
      <c r="Z68" s="3">
        <v>0</v>
      </c>
      <c r="AA68" s="3">
        <v>33960.9176077777</v>
      </c>
      <c r="AB68" s="3">
        <v>613871.98944217</v>
      </c>
      <c r="AC68" s="3">
        <v>1244998.49295005</v>
      </c>
      <c r="AF68" s="1" t="s">
        <v>16</v>
      </c>
      <c r="AG68" s="12">
        <f t="shared" si="50"/>
        <v>6.054107587770858</v>
      </c>
      <c r="AH68" s="3" t="s">
        <v>7</v>
      </c>
      <c r="AI68" s="3" t="s">
        <v>7</v>
      </c>
      <c r="AJ68" s="3" t="s">
        <v>7</v>
      </c>
      <c r="AK68" s="12">
        <f t="shared" si="26"/>
        <v>5.304003002821659</v>
      </c>
      <c r="AL68" s="12">
        <f t="shared" si="27"/>
        <v>6.575517341142913</v>
      </c>
      <c r="AM68" s="3"/>
      <c r="AN68" s="12">
        <f t="shared" si="28"/>
        <v>6.327480265965434</v>
      </c>
      <c r="AO68" s="12">
        <f t="shared" si="29"/>
        <v>6.357420428032825</v>
      </c>
      <c r="AP68" s="12">
        <f t="shared" si="30"/>
        <v>5.1025400385201465</v>
      </c>
      <c r="AQ68" s="12">
        <f t="shared" si="31"/>
        <v>6.1872872037152575</v>
      </c>
      <c r="AR68" s="12">
        <f t="shared" si="32"/>
        <v>5.390534583931171</v>
      </c>
      <c r="AS68" s="12">
        <f t="shared" si="33"/>
        <v>7.0037388462557</v>
      </c>
      <c r="AT68" s="3"/>
      <c r="AU68" s="12">
        <f t="shared" si="34"/>
        <v>4.698576241024327</v>
      </c>
      <c r="AV68" s="12">
        <f t="shared" si="35"/>
        <v>4.698576241024327</v>
      </c>
      <c r="AW68" s="12" t="e">
        <f t="shared" si="36"/>
        <v>#DIV/0!</v>
      </c>
      <c r="AX68" s="12" t="e">
        <f t="shared" si="37"/>
        <v>#DIV/0!</v>
      </c>
      <c r="AY68" s="12">
        <f t="shared" si="38"/>
        <v>0.9148277457983198</v>
      </c>
      <c r="AZ68" s="12">
        <f t="shared" si="39"/>
        <v>5.134967412116907</v>
      </c>
      <c r="BA68" s="3"/>
      <c r="BB68" s="12">
        <f t="shared" si="40"/>
        <v>1.405867217132183</v>
      </c>
      <c r="BC68" s="12">
        <f t="shared" si="41"/>
        <v>1.4058269249508584</v>
      </c>
      <c r="BD68" s="12" t="e">
        <f t="shared" si="42"/>
        <v>#DIV/0!</v>
      </c>
      <c r="BE68" s="12">
        <f t="shared" si="43"/>
        <v>1.4036215579129276</v>
      </c>
      <c r="BF68" s="12">
        <f t="shared" si="44"/>
        <v>3.61744294283983</v>
      </c>
      <c r="BG68" s="12">
        <f t="shared" si="45"/>
        <v>0.34979305673468275</v>
      </c>
      <c r="BH68" s="12"/>
      <c r="BJ68" s="1" t="s">
        <v>16</v>
      </c>
      <c r="BK68" s="14">
        <f t="shared" si="46"/>
        <v>40.716953464592216</v>
      </c>
      <c r="BL68" s="14">
        <f t="shared" si="47"/>
        <v>41.550811768091684</v>
      </c>
      <c r="BM68" s="14">
        <f t="shared" si="48"/>
        <v>9.966974303800741</v>
      </c>
      <c r="BN68" s="14">
        <f t="shared" si="49"/>
        <v>33.02392475737014</v>
      </c>
    </row>
    <row r="69" spans="2:66" ht="12">
      <c r="B69" s="1" t="s">
        <v>17</v>
      </c>
      <c r="C69" s="3">
        <v>38445853.5563264</v>
      </c>
      <c r="D69" s="3" t="s">
        <v>7</v>
      </c>
      <c r="E69" s="3" t="s">
        <v>7</v>
      </c>
      <c r="F69" s="3" t="s">
        <v>7</v>
      </c>
      <c r="G69" s="3">
        <v>15636511.5927961</v>
      </c>
      <c r="H69" s="3">
        <v>22809341.9635302</v>
      </c>
      <c r="I69" s="3"/>
      <c r="J69" s="3">
        <v>36102174.7740508</v>
      </c>
      <c r="K69" s="3">
        <v>35850194.9961171</v>
      </c>
      <c r="L69" s="3">
        <v>998448.960020986</v>
      </c>
      <c r="M69" s="3">
        <v>746469.182087307</v>
      </c>
      <c r="N69" s="3">
        <v>14967129.2225786</v>
      </c>
      <c r="O69" s="3">
        <v>21135045.5514721</v>
      </c>
      <c r="P69" s="3"/>
      <c r="Q69" s="3">
        <v>482225.901998375</v>
      </c>
      <c r="R69" s="3">
        <v>482225.901998375</v>
      </c>
      <c r="S69" s="3">
        <v>0</v>
      </c>
      <c r="T69" s="3">
        <v>0</v>
      </c>
      <c r="U69" s="3">
        <v>52688.4589118</v>
      </c>
      <c r="V69" s="3">
        <v>429537.443086575</v>
      </c>
      <c r="W69" s="3"/>
      <c r="X69" s="3">
        <v>1861452.88027721</v>
      </c>
      <c r="Y69" s="3">
        <v>1895650.63437718</v>
      </c>
      <c r="Z69" s="3">
        <v>0</v>
      </c>
      <c r="AA69" s="3">
        <v>34197.7540999705</v>
      </c>
      <c r="AB69" s="3">
        <v>616693.911305702</v>
      </c>
      <c r="AC69" s="3">
        <v>1244758.96897151</v>
      </c>
      <c r="AF69" s="1" t="s">
        <v>17</v>
      </c>
      <c r="AG69" s="12">
        <f t="shared" si="50"/>
        <v>1.0905691072484416</v>
      </c>
      <c r="AH69" s="3" t="s">
        <v>7</v>
      </c>
      <c r="AI69" s="3" t="s">
        <v>7</v>
      </c>
      <c r="AJ69" s="3" t="s">
        <v>7</v>
      </c>
      <c r="AK69" s="12">
        <f t="shared" si="26"/>
        <v>0.9777593502412287</v>
      </c>
      <c r="AL69" s="12">
        <f t="shared" si="27"/>
        <v>1.1680494307949658</v>
      </c>
      <c r="AM69" s="3"/>
      <c r="AN69" s="12">
        <f t="shared" si="28"/>
        <v>1.2115819870473814</v>
      </c>
      <c r="AO69" s="12">
        <f t="shared" si="29"/>
        <v>1.05958969446732</v>
      </c>
      <c r="AP69" s="12">
        <f t="shared" si="30"/>
        <v>6.071238126105769</v>
      </c>
      <c r="AQ69" s="12">
        <f t="shared" si="31"/>
        <v>0.11526319676717378</v>
      </c>
      <c r="AR69" s="12">
        <f t="shared" si="32"/>
        <v>0.9847615106803431</v>
      </c>
      <c r="AS69" s="12">
        <f t="shared" si="33"/>
        <v>1.3728258845888348</v>
      </c>
      <c r="AT69" s="3"/>
      <c r="AU69" s="12">
        <f t="shared" si="34"/>
        <v>-3.9819518078997334</v>
      </c>
      <c r="AV69" s="12">
        <f t="shared" si="35"/>
        <v>-3.9819518078997334</v>
      </c>
      <c r="AW69" s="12" t="e">
        <f t="shared" si="36"/>
        <v>#DIV/0!</v>
      </c>
      <c r="AX69" s="12" t="e">
        <f t="shared" si="37"/>
        <v>#DIV/0!</v>
      </c>
      <c r="AY69" s="12">
        <f t="shared" si="38"/>
        <v>5.257850506306227</v>
      </c>
      <c r="AZ69" s="12">
        <f t="shared" si="39"/>
        <v>-5.004830596274971</v>
      </c>
      <c r="BA69" s="3"/>
      <c r="BB69" s="12">
        <f t="shared" si="40"/>
        <v>0.13892295936973653</v>
      </c>
      <c r="BC69" s="12">
        <f t="shared" si="41"/>
        <v>0.14894270969828938</v>
      </c>
      <c r="BD69" s="12" t="e">
        <f t="shared" si="42"/>
        <v>#DIV/0!</v>
      </c>
      <c r="BE69" s="12">
        <f t="shared" si="43"/>
        <v>0.697379543533188</v>
      </c>
      <c r="BF69" s="12">
        <f t="shared" si="44"/>
        <v>0.4596922342223593</v>
      </c>
      <c r="BG69" s="12">
        <f t="shared" si="45"/>
        <v>-0.019238897066642835</v>
      </c>
      <c r="BH69" s="12"/>
      <c r="BJ69" s="1" t="s">
        <v>17</v>
      </c>
      <c r="BK69" s="14">
        <f t="shared" si="46"/>
        <v>40.671516292094545</v>
      </c>
      <c r="BL69" s="14">
        <f t="shared" si="47"/>
        <v>41.457694214412086</v>
      </c>
      <c r="BM69" s="14">
        <f t="shared" si="48"/>
        <v>10.92609473971756</v>
      </c>
      <c r="BN69" s="14">
        <f t="shared" si="49"/>
        <v>33.12970840357039</v>
      </c>
    </row>
    <row r="70" spans="2:66" ht="12">
      <c r="B70" s="1" t="s">
        <v>18</v>
      </c>
      <c r="C70" s="3">
        <v>42049955.5388141</v>
      </c>
      <c r="D70" s="3" t="s">
        <v>7</v>
      </c>
      <c r="E70" s="3" t="s">
        <v>7</v>
      </c>
      <c r="F70" s="3" t="s">
        <v>7</v>
      </c>
      <c r="G70" s="3">
        <v>16538219.3329885</v>
      </c>
      <c r="H70" s="3">
        <v>25511736.2058256</v>
      </c>
      <c r="I70" s="3"/>
      <c r="J70" s="3">
        <v>39457585.7546171</v>
      </c>
      <c r="K70" s="3">
        <v>39215799.4033966</v>
      </c>
      <c r="L70" s="3">
        <v>1064824.44236194</v>
      </c>
      <c r="M70" s="3">
        <v>823038.09114153</v>
      </c>
      <c r="N70" s="3">
        <v>15804945.091869</v>
      </c>
      <c r="O70" s="3">
        <v>23652640.662748</v>
      </c>
      <c r="P70" s="3"/>
      <c r="Q70" s="3">
        <v>567547.99005451</v>
      </c>
      <c r="R70" s="3">
        <v>567547.99005451</v>
      </c>
      <c r="S70" s="3">
        <v>0</v>
      </c>
      <c r="T70" s="3">
        <v>0</v>
      </c>
      <c r="U70" s="3">
        <v>55057.1437859154</v>
      </c>
      <c r="V70" s="3">
        <v>512490.846268594</v>
      </c>
      <c r="W70" s="3"/>
      <c r="X70" s="3">
        <v>2024821.79414253</v>
      </c>
      <c r="Y70" s="3">
        <v>2062024.85979116</v>
      </c>
      <c r="Z70" s="3">
        <v>0</v>
      </c>
      <c r="AA70" s="3">
        <v>37203.0656486301</v>
      </c>
      <c r="AB70" s="3">
        <v>678217.097333594</v>
      </c>
      <c r="AC70" s="3">
        <v>1346604.69680894</v>
      </c>
      <c r="AF70" s="1" t="s">
        <v>18</v>
      </c>
      <c r="AG70" s="12">
        <f t="shared" si="50"/>
        <v>9.37448814137366</v>
      </c>
      <c r="AH70" s="3" t="s">
        <v>7</v>
      </c>
      <c r="AI70" s="3" t="s">
        <v>7</v>
      </c>
      <c r="AJ70" s="3" t="s">
        <v>7</v>
      </c>
      <c r="AK70" s="12">
        <f t="shared" si="26"/>
        <v>5.76668098150374</v>
      </c>
      <c r="AL70" s="12">
        <f t="shared" si="27"/>
        <v>11.847751884364968</v>
      </c>
      <c r="AM70" s="3"/>
      <c r="AN70" s="12">
        <f t="shared" si="28"/>
        <v>9.294207347802427</v>
      </c>
      <c r="AO70" s="12">
        <f t="shared" si="29"/>
        <v>9.387966809229411</v>
      </c>
      <c r="AP70" s="12">
        <f t="shared" si="30"/>
        <v>6.647859329690604</v>
      </c>
      <c r="AQ70" s="12">
        <f t="shared" si="31"/>
        <v>10.257477588038924</v>
      </c>
      <c r="AR70" s="12">
        <f t="shared" si="32"/>
        <v>5.597705858158278</v>
      </c>
      <c r="AS70" s="12">
        <f t="shared" si="33"/>
        <v>11.911945517905664</v>
      </c>
      <c r="AT70" s="3"/>
      <c r="AU70" s="12">
        <f t="shared" si="34"/>
        <v>17.693385548672254</v>
      </c>
      <c r="AV70" s="12">
        <f t="shared" si="35"/>
        <v>17.693385548672254</v>
      </c>
      <c r="AW70" s="12" t="e">
        <f t="shared" si="36"/>
        <v>#DIV/0!</v>
      </c>
      <c r="AX70" s="12" t="e">
        <f t="shared" si="37"/>
        <v>#DIV/0!</v>
      </c>
      <c r="AY70" s="12">
        <f t="shared" si="38"/>
        <v>4.49564273284318</v>
      </c>
      <c r="AZ70" s="12">
        <f t="shared" si="39"/>
        <v>19.31226357961519</v>
      </c>
      <c r="BA70" s="3"/>
      <c r="BB70" s="12">
        <f t="shared" si="40"/>
        <v>8.776419515974581</v>
      </c>
      <c r="BC70" s="12">
        <f t="shared" si="41"/>
        <v>8.776629110703354</v>
      </c>
      <c r="BD70" s="12" t="e">
        <f t="shared" si="42"/>
        <v>#DIV/0!</v>
      </c>
      <c r="BE70" s="12">
        <f t="shared" si="43"/>
        <v>8.78803777544617</v>
      </c>
      <c r="BF70" s="12">
        <f t="shared" si="44"/>
        <v>9.976292111856822</v>
      </c>
      <c r="BG70" s="12">
        <f t="shared" si="45"/>
        <v>8.181963767779152</v>
      </c>
      <c r="BH70" s="12"/>
      <c r="BJ70" s="1" t="s">
        <v>18</v>
      </c>
      <c r="BK70" s="14">
        <f t="shared" si="46"/>
        <v>39.32993298345569</v>
      </c>
      <c r="BL70" s="14">
        <f t="shared" si="47"/>
        <v>40.055529981379046</v>
      </c>
      <c r="BM70" s="14">
        <f t="shared" si="48"/>
        <v>9.70087900066873</v>
      </c>
      <c r="BN70" s="14">
        <f t="shared" si="49"/>
        <v>33.49515000754942</v>
      </c>
    </row>
    <row r="71" spans="2:66" ht="12">
      <c r="B71" s="1" t="s">
        <v>19</v>
      </c>
      <c r="C71" s="3">
        <v>42070670.9741835</v>
      </c>
      <c r="D71" s="3" t="s">
        <v>7</v>
      </c>
      <c r="E71" s="3" t="s">
        <v>7</v>
      </c>
      <c r="F71" s="3" t="s">
        <v>7</v>
      </c>
      <c r="G71" s="3">
        <v>16240804.3266329</v>
      </c>
      <c r="H71" s="3">
        <v>25829866.6475506</v>
      </c>
      <c r="I71" s="3"/>
      <c r="J71" s="3">
        <v>39356381.1256838</v>
      </c>
      <c r="K71" s="3">
        <v>38981897.8728944</v>
      </c>
      <c r="L71" s="3">
        <v>1186607.4222655</v>
      </c>
      <c r="M71" s="3">
        <v>812124.169476145</v>
      </c>
      <c r="N71" s="3">
        <v>15497047.6043387</v>
      </c>
      <c r="O71" s="3">
        <v>23859333.5213451</v>
      </c>
      <c r="P71" s="3"/>
      <c r="Q71" s="3">
        <v>610720.506908612</v>
      </c>
      <c r="R71" s="3">
        <v>610720.506908612</v>
      </c>
      <c r="S71" s="3">
        <v>0</v>
      </c>
      <c r="T71" s="3">
        <v>0</v>
      </c>
      <c r="U71" s="3">
        <v>60950.6901419671</v>
      </c>
      <c r="V71" s="3">
        <v>549769.816766645</v>
      </c>
      <c r="W71" s="3"/>
      <c r="X71" s="3">
        <v>2103569.34159115</v>
      </c>
      <c r="Y71" s="3">
        <v>2142220.33943069</v>
      </c>
      <c r="Z71" s="3">
        <v>0</v>
      </c>
      <c r="AA71" s="3">
        <v>38650.9978395365</v>
      </c>
      <c r="AB71" s="3">
        <v>682806.032152239</v>
      </c>
      <c r="AC71" s="3">
        <v>1420763.30943891</v>
      </c>
      <c r="AF71" s="1" t="s">
        <v>19</v>
      </c>
      <c r="AG71" s="12">
        <f t="shared" si="50"/>
        <v>0.04926386985185616</v>
      </c>
      <c r="AH71" s="3" t="s">
        <v>7</v>
      </c>
      <c r="AI71" s="3" t="s">
        <v>7</v>
      </c>
      <c r="AJ71" s="3" t="s">
        <v>7</v>
      </c>
      <c r="AK71" s="12">
        <f t="shared" si="26"/>
        <v>-1.7983496310413045</v>
      </c>
      <c r="AL71" s="12">
        <f t="shared" si="27"/>
        <v>1.2469964378682903</v>
      </c>
      <c r="AM71" s="3"/>
      <c r="AN71" s="12">
        <f t="shared" si="28"/>
        <v>-0.2564896635153673</v>
      </c>
      <c r="AO71" s="12">
        <f t="shared" si="29"/>
        <v>-0.5964471821577746</v>
      </c>
      <c r="AP71" s="12">
        <f t="shared" si="30"/>
        <v>11.43690687954414</v>
      </c>
      <c r="AQ71" s="12">
        <f t="shared" si="31"/>
        <v>-1.3260530445495817</v>
      </c>
      <c r="AR71" s="12">
        <f t="shared" si="32"/>
        <v>-1.948108555522282</v>
      </c>
      <c r="AS71" s="12">
        <f t="shared" si="33"/>
        <v>0.8738680029187265</v>
      </c>
      <c r="AT71" s="3"/>
      <c r="AU71" s="12">
        <f t="shared" si="34"/>
        <v>7.606848691324856</v>
      </c>
      <c r="AV71" s="12">
        <f t="shared" si="35"/>
        <v>7.606848691324856</v>
      </c>
      <c r="AW71" s="12" t="e">
        <f t="shared" si="36"/>
        <v>#DIV/0!</v>
      </c>
      <c r="AX71" s="12" t="e">
        <f t="shared" si="37"/>
        <v>#DIV/0!</v>
      </c>
      <c r="AY71" s="12">
        <f t="shared" si="38"/>
        <v>10.704417176031143</v>
      </c>
      <c r="AZ71" s="12">
        <f t="shared" si="39"/>
        <v>7.274075384853461</v>
      </c>
      <c r="BA71" s="3"/>
      <c r="BB71" s="12">
        <f t="shared" si="40"/>
        <v>3.8891100281725244</v>
      </c>
      <c r="BC71" s="12">
        <f t="shared" si="41"/>
        <v>3.8891616295863543</v>
      </c>
      <c r="BD71" s="12" t="e">
        <f t="shared" si="42"/>
        <v>#DIV/0!</v>
      </c>
      <c r="BE71" s="12">
        <f t="shared" si="43"/>
        <v>3.891970098866622</v>
      </c>
      <c r="BF71" s="12">
        <f t="shared" si="44"/>
        <v>0.6766173894297793</v>
      </c>
      <c r="BG71" s="12">
        <f t="shared" si="45"/>
        <v>5.507081091110436</v>
      </c>
      <c r="BH71" s="12"/>
      <c r="BJ71" s="1" t="s">
        <v>19</v>
      </c>
      <c r="BK71" s="14">
        <f t="shared" si="46"/>
        <v>38.6036256388661</v>
      </c>
      <c r="BL71" s="14">
        <f t="shared" si="47"/>
        <v>39.376200659428505</v>
      </c>
      <c r="BM71" s="14">
        <f t="shared" si="48"/>
        <v>9.980128299685168</v>
      </c>
      <c r="BN71" s="14">
        <f t="shared" si="49"/>
        <v>32.459402152902705</v>
      </c>
    </row>
    <row r="72" spans="2:66" ht="12">
      <c r="B72" s="1" t="s">
        <v>20</v>
      </c>
      <c r="C72" s="3">
        <v>41904466.2901885</v>
      </c>
      <c r="D72" s="3" t="s">
        <v>7</v>
      </c>
      <c r="E72" s="3" t="s">
        <v>7</v>
      </c>
      <c r="F72" s="3" t="s">
        <v>7</v>
      </c>
      <c r="G72" s="3">
        <v>16464678.2336869</v>
      </c>
      <c r="H72" s="3">
        <v>25439788.0565016</v>
      </c>
      <c r="I72" s="3"/>
      <c r="J72" s="3">
        <v>39215904.2691965</v>
      </c>
      <c r="K72" s="3">
        <v>38929503.5323357</v>
      </c>
      <c r="L72" s="3">
        <v>1092090.72810465</v>
      </c>
      <c r="M72" s="3">
        <v>805689.991243757</v>
      </c>
      <c r="N72" s="3">
        <v>15744232.5277777</v>
      </c>
      <c r="O72" s="3">
        <v>23471671.7414188</v>
      </c>
      <c r="P72" s="3"/>
      <c r="Q72" s="3">
        <v>615910.26347127</v>
      </c>
      <c r="R72" s="3">
        <v>615910.26347127</v>
      </c>
      <c r="S72" s="3">
        <v>0</v>
      </c>
      <c r="T72" s="3">
        <v>0</v>
      </c>
      <c r="U72" s="3">
        <v>63745.4514166468</v>
      </c>
      <c r="V72" s="3">
        <v>552164.812054623</v>
      </c>
      <c r="W72" s="3"/>
      <c r="X72" s="3">
        <v>2072651.75752067</v>
      </c>
      <c r="Y72" s="3">
        <v>2110719.63520897</v>
      </c>
      <c r="Z72" s="3">
        <v>0</v>
      </c>
      <c r="AA72" s="3">
        <v>38067.877688304</v>
      </c>
      <c r="AB72" s="3">
        <v>656700.254492528</v>
      </c>
      <c r="AC72" s="3">
        <v>1415951.50302814</v>
      </c>
      <c r="AF72" s="1" t="s">
        <v>20</v>
      </c>
      <c r="AG72" s="12">
        <f t="shared" si="50"/>
        <v>-0.3950606922741855</v>
      </c>
      <c r="AH72" s="3" t="s">
        <v>7</v>
      </c>
      <c r="AI72" s="3" t="s">
        <v>7</v>
      </c>
      <c r="AJ72" s="3" t="s">
        <v>7</v>
      </c>
      <c r="AK72" s="12">
        <f t="shared" si="26"/>
        <v>1.3784656384713259</v>
      </c>
      <c r="AL72" s="12">
        <f t="shared" si="27"/>
        <v>-1.5101843008778673</v>
      </c>
      <c r="AM72" s="3"/>
      <c r="AN72" s="12">
        <f t="shared" si="28"/>
        <v>-0.35693540023075343</v>
      </c>
      <c r="AO72" s="12">
        <f t="shared" si="29"/>
        <v>-0.13440684886491283</v>
      </c>
      <c r="AP72" s="12">
        <f t="shared" si="30"/>
        <v>-7.965287624814991</v>
      </c>
      <c r="AQ72" s="12">
        <f t="shared" si="31"/>
        <v>-0.7922653301327358</v>
      </c>
      <c r="AR72" s="12">
        <f t="shared" si="32"/>
        <v>1.5950452612005677</v>
      </c>
      <c r="AS72" s="12">
        <f t="shared" si="33"/>
        <v>-1.624780422217114</v>
      </c>
      <c r="AT72" s="3"/>
      <c r="AU72" s="12">
        <f t="shared" si="34"/>
        <v>0.849776043861354</v>
      </c>
      <c r="AV72" s="12">
        <f t="shared" si="35"/>
        <v>0.849776043861354</v>
      </c>
      <c r="AW72" s="12" t="e">
        <f t="shared" si="36"/>
        <v>#DIV/0!</v>
      </c>
      <c r="AX72" s="12" t="e">
        <f t="shared" si="37"/>
        <v>#DIV/0!</v>
      </c>
      <c r="AY72" s="12">
        <f t="shared" si="38"/>
        <v>4.5852824113559905</v>
      </c>
      <c r="AZ72" s="12">
        <f t="shared" si="39"/>
        <v>0.43563600891438625</v>
      </c>
      <c r="BA72" s="3"/>
      <c r="BB72" s="12">
        <f t="shared" si="40"/>
        <v>-1.469767763733131</v>
      </c>
      <c r="BC72" s="12">
        <f t="shared" si="41"/>
        <v>-1.470469850458585</v>
      </c>
      <c r="BD72" s="12" t="e">
        <f t="shared" si="42"/>
        <v>#DIV/0!</v>
      </c>
      <c r="BE72" s="12">
        <f t="shared" si="43"/>
        <v>-1.5086807167395477</v>
      </c>
      <c r="BF72" s="12">
        <f t="shared" si="44"/>
        <v>-3.823308001164577</v>
      </c>
      <c r="BG72" s="12">
        <f t="shared" si="45"/>
        <v>-0.33867755303100466</v>
      </c>
      <c r="BH72" s="12"/>
      <c r="BJ72" s="1" t="s">
        <v>20</v>
      </c>
      <c r="BK72" s="14">
        <f t="shared" si="46"/>
        <v>39.29098659715405</v>
      </c>
      <c r="BL72" s="14">
        <f t="shared" si="47"/>
        <v>40.14756977093234</v>
      </c>
      <c r="BM72" s="14">
        <f t="shared" si="48"/>
        <v>10.349795286309643</v>
      </c>
      <c r="BN72" s="14">
        <f t="shared" si="49"/>
        <v>31.684061353272412</v>
      </c>
    </row>
    <row r="73" spans="2:66" ht="12">
      <c r="B73" s="1" t="s">
        <v>21</v>
      </c>
      <c r="C73" s="3">
        <v>43157680.7923197</v>
      </c>
      <c r="D73" s="3" t="s">
        <v>7</v>
      </c>
      <c r="E73" s="3" t="s">
        <v>7</v>
      </c>
      <c r="F73" s="3" t="s">
        <v>7</v>
      </c>
      <c r="G73" s="3">
        <v>16256179.6959483</v>
      </c>
      <c r="H73" s="3">
        <v>26901501.0963714</v>
      </c>
      <c r="I73" s="3"/>
      <c r="J73" s="3">
        <v>40382298.0825157</v>
      </c>
      <c r="K73" s="3">
        <v>40029945.2642611</v>
      </c>
      <c r="L73" s="3">
        <v>1185985.66239257</v>
      </c>
      <c r="M73" s="3">
        <v>833632.844138055</v>
      </c>
      <c r="N73" s="3">
        <v>15535824.7598986</v>
      </c>
      <c r="O73" s="3">
        <v>24846473.322617</v>
      </c>
      <c r="P73" s="3"/>
      <c r="Q73" s="3">
        <v>678459.319346543</v>
      </c>
      <c r="R73" s="3">
        <v>678459.319346543</v>
      </c>
      <c r="S73" s="3">
        <v>0</v>
      </c>
      <c r="T73" s="3">
        <v>0</v>
      </c>
      <c r="U73" s="3">
        <v>68024.6614366368</v>
      </c>
      <c r="V73" s="3">
        <v>610434.657909906</v>
      </c>
      <c r="W73" s="3"/>
      <c r="X73" s="3">
        <v>2096923.39045745</v>
      </c>
      <c r="Y73" s="3">
        <v>2135448.79318749</v>
      </c>
      <c r="Z73" s="3">
        <v>0</v>
      </c>
      <c r="AA73" s="3">
        <v>38525.4027300403</v>
      </c>
      <c r="AB73" s="3">
        <v>652330.274613015</v>
      </c>
      <c r="AC73" s="3">
        <v>1444593.11584443</v>
      </c>
      <c r="AF73" s="1" t="s">
        <v>21</v>
      </c>
      <c r="AG73" s="12">
        <f t="shared" si="50"/>
        <v>2.9906466137826158</v>
      </c>
      <c r="AH73" s="3" t="s">
        <v>7</v>
      </c>
      <c r="AI73" s="3" t="s">
        <v>7</v>
      </c>
      <c r="AJ73" s="3" t="s">
        <v>7</v>
      </c>
      <c r="AK73" s="12">
        <f t="shared" si="26"/>
        <v>-1.266338368593253</v>
      </c>
      <c r="AL73" s="12">
        <f t="shared" si="27"/>
        <v>5.745775226677779</v>
      </c>
      <c r="AM73" s="3"/>
      <c r="AN73" s="12">
        <f t="shared" si="28"/>
        <v>2.974287690301665</v>
      </c>
      <c r="AO73" s="12">
        <f t="shared" si="29"/>
        <v>2.8267551139236815</v>
      </c>
      <c r="AP73" s="12">
        <f t="shared" si="30"/>
        <v>8.597722869681064</v>
      </c>
      <c r="AQ73" s="12">
        <f t="shared" si="31"/>
        <v>3.468189154387062</v>
      </c>
      <c r="AR73" s="12">
        <f t="shared" si="32"/>
        <v>-1.3237086502082889</v>
      </c>
      <c r="AS73" s="12">
        <f t="shared" si="33"/>
        <v>5.857280198632736</v>
      </c>
      <c r="AT73" s="3"/>
      <c r="AU73" s="12">
        <f t="shared" si="34"/>
        <v>10.155546933533245</v>
      </c>
      <c r="AV73" s="12">
        <f t="shared" si="35"/>
        <v>10.155546933533245</v>
      </c>
      <c r="AW73" s="12" t="e">
        <f t="shared" si="36"/>
        <v>#DIV/0!</v>
      </c>
      <c r="AX73" s="12" t="e">
        <f t="shared" si="37"/>
        <v>#DIV/0!</v>
      </c>
      <c r="AY73" s="12">
        <f t="shared" si="38"/>
        <v>6.71296527813513</v>
      </c>
      <c r="AZ73" s="12">
        <f t="shared" si="39"/>
        <v>10.55298066504075</v>
      </c>
      <c r="BA73" s="3"/>
      <c r="BB73" s="12">
        <f t="shared" si="40"/>
        <v>1.1710424989972097</v>
      </c>
      <c r="BC73" s="12">
        <f t="shared" si="41"/>
        <v>1.171598423874613</v>
      </c>
      <c r="BD73" s="12" t="e">
        <f t="shared" si="42"/>
        <v>#DIV/0!</v>
      </c>
      <c r="BE73" s="12">
        <f t="shared" si="43"/>
        <v>1.2018664278646582</v>
      </c>
      <c r="BF73" s="12">
        <f t="shared" si="44"/>
        <v>-0.6654451326336073</v>
      </c>
      <c r="BG73" s="12">
        <f t="shared" si="45"/>
        <v>2.0227820483284518</v>
      </c>
      <c r="BH73" s="12"/>
      <c r="BJ73" s="1" t="s">
        <v>21</v>
      </c>
      <c r="BK73" s="14">
        <f t="shared" si="46"/>
        <v>37.666944556578756</v>
      </c>
      <c r="BL73" s="14">
        <f t="shared" si="47"/>
        <v>38.47186885737227</v>
      </c>
      <c r="BM73" s="14">
        <f t="shared" si="48"/>
        <v>10.02634343679657</v>
      </c>
      <c r="BN73" s="14">
        <f t="shared" si="49"/>
        <v>31.108922604497593</v>
      </c>
    </row>
    <row r="74" spans="2:66" ht="12">
      <c r="B74" s="1" t="s">
        <v>22</v>
      </c>
      <c r="C74" s="3">
        <v>46478917.2612614</v>
      </c>
      <c r="D74" s="3" t="s">
        <v>7</v>
      </c>
      <c r="E74" s="3" t="s">
        <v>7</v>
      </c>
      <c r="F74" s="3" t="s">
        <v>7</v>
      </c>
      <c r="G74" s="3">
        <v>17308282.0942587</v>
      </c>
      <c r="H74" s="3">
        <v>29170635.1670027</v>
      </c>
      <c r="I74" s="3"/>
      <c r="J74" s="3">
        <v>43618755.9430179</v>
      </c>
      <c r="K74" s="3">
        <v>43056910.6249834</v>
      </c>
      <c r="L74" s="3">
        <v>1466029.00838544</v>
      </c>
      <c r="M74" s="3">
        <v>904183.690350942</v>
      </c>
      <c r="N74" s="3">
        <v>16552621.3227696</v>
      </c>
      <c r="O74" s="3">
        <v>27066134.6202483</v>
      </c>
      <c r="P74" s="3"/>
      <c r="Q74" s="3">
        <v>810330.351305474</v>
      </c>
      <c r="R74" s="3">
        <v>810330.351305474</v>
      </c>
      <c r="S74" s="3">
        <v>0</v>
      </c>
      <c r="T74" s="3">
        <v>0</v>
      </c>
      <c r="U74" s="3">
        <v>94865.818769384</v>
      </c>
      <c r="V74" s="3">
        <v>715464.53253609</v>
      </c>
      <c r="W74" s="3"/>
      <c r="X74" s="3">
        <v>2049830.96693801</v>
      </c>
      <c r="Y74" s="3">
        <v>2087624.32960127</v>
      </c>
      <c r="Z74" s="3">
        <v>0</v>
      </c>
      <c r="AA74" s="3">
        <v>37793.3626632623</v>
      </c>
      <c r="AB74" s="3">
        <v>660794.95271972</v>
      </c>
      <c r="AC74" s="3">
        <v>1389036.01421829</v>
      </c>
      <c r="AF74" s="1" t="s">
        <v>22</v>
      </c>
      <c r="AG74" s="12">
        <f t="shared" si="50"/>
        <v>7.695586064793247</v>
      </c>
      <c r="AH74" s="3" t="s">
        <v>7</v>
      </c>
      <c r="AI74" s="3" t="s">
        <v>7</v>
      </c>
      <c r="AJ74" s="3" t="s">
        <v>7</v>
      </c>
      <c r="AK74" s="12">
        <f t="shared" si="26"/>
        <v>6.472015061279279</v>
      </c>
      <c r="AL74" s="12">
        <f t="shared" si="27"/>
        <v>8.434971946369828</v>
      </c>
      <c r="AM74" s="3"/>
      <c r="AN74" s="12">
        <f t="shared" si="28"/>
        <v>8.014546011940539</v>
      </c>
      <c r="AO74" s="12">
        <f t="shared" si="29"/>
        <v>7.561752434932217</v>
      </c>
      <c r="AP74" s="12">
        <f t="shared" si="30"/>
        <v>23.612709231907544</v>
      </c>
      <c r="AQ74" s="12">
        <f t="shared" si="31"/>
        <v>8.463059812120761</v>
      </c>
      <c r="AR74" s="12">
        <f t="shared" si="32"/>
        <v>6.544850875864526</v>
      </c>
      <c r="AS74" s="12">
        <f t="shared" si="33"/>
        <v>8.933506453049844</v>
      </c>
      <c r="AT74" s="3"/>
      <c r="AU74" s="12">
        <f t="shared" si="34"/>
        <v>19.436836992075257</v>
      </c>
      <c r="AV74" s="12">
        <f t="shared" si="35"/>
        <v>19.436836992075257</v>
      </c>
      <c r="AW74" s="12" t="e">
        <f t="shared" si="36"/>
        <v>#DIV/0!</v>
      </c>
      <c r="AX74" s="12" t="e">
        <f t="shared" si="37"/>
        <v>#DIV/0!</v>
      </c>
      <c r="AY74" s="12">
        <f t="shared" si="38"/>
        <v>39.45798004117822</v>
      </c>
      <c r="AZ74" s="12">
        <f t="shared" si="39"/>
        <v>17.205752207091322</v>
      </c>
      <c r="BA74" s="3"/>
      <c r="BB74" s="12">
        <f t="shared" si="40"/>
        <v>-2.2457865525152414</v>
      </c>
      <c r="BC74" s="12">
        <f t="shared" si="41"/>
        <v>-2.239550943051867</v>
      </c>
      <c r="BD74" s="12" t="e">
        <f t="shared" si="42"/>
        <v>#DIV/0!</v>
      </c>
      <c r="BE74" s="12">
        <f t="shared" si="43"/>
        <v>-1.900149031296678</v>
      </c>
      <c r="BF74" s="12">
        <f t="shared" si="44"/>
        <v>1.297606202889554</v>
      </c>
      <c r="BG74" s="12">
        <f t="shared" si="45"/>
        <v>-3.8458650409436643</v>
      </c>
      <c r="BH74" s="12"/>
      <c r="BJ74" s="1" t="s">
        <v>22</v>
      </c>
      <c r="BK74" s="14">
        <f t="shared" si="46"/>
        <v>37.2389959020938</v>
      </c>
      <c r="BL74" s="14">
        <f t="shared" si="47"/>
        <v>37.948403077780114</v>
      </c>
      <c r="BM74" s="14">
        <f t="shared" si="48"/>
        <v>11.707054859360934</v>
      </c>
      <c r="BN74" s="14">
        <f t="shared" si="49"/>
        <v>32.23655820298198</v>
      </c>
    </row>
    <row r="75" spans="2:66" ht="12">
      <c r="B75" s="1" t="s">
        <v>23</v>
      </c>
      <c r="C75" s="3">
        <v>48741310.471584</v>
      </c>
      <c r="D75" s="3" t="s">
        <v>7</v>
      </c>
      <c r="E75" s="3" t="s">
        <v>7</v>
      </c>
      <c r="F75" s="3" t="s">
        <v>7</v>
      </c>
      <c r="G75" s="3">
        <v>17914464.2485264</v>
      </c>
      <c r="H75" s="3">
        <v>30826846.2230576</v>
      </c>
      <c r="I75" s="3"/>
      <c r="J75" s="3">
        <v>45882924.5394009</v>
      </c>
      <c r="K75" s="3">
        <v>45264397.1600388</v>
      </c>
      <c r="L75" s="3">
        <v>1570773.88892682</v>
      </c>
      <c r="M75" s="3">
        <v>952246.509564698</v>
      </c>
      <c r="N75" s="3">
        <v>17166491.2011734</v>
      </c>
      <c r="O75" s="3">
        <v>28716433.3382275</v>
      </c>
      <c r="P75" s="3"/>
      <c r="Q75" s="3">
        <v>875362.0582048</v>
      </c>
      <c r="R75" s="3">
        <v>875362.0582048</v>
      </c>
      <c r="S75" s="3">
        <v>0</v>
      </c>
      <c r="T75" s="3">
        <v>0</v>
      </c>
      <c r="U75" s="3">
        <v>93461.30530786</v>
      </c>
      <c r="V75" s="3">
        <v>781900.75289694</v>
      </c>
      <c r="W75" s="3"/>
      <c r="X75" s="3">
        <v>1983023.87397831</v>
      </c>
      <c r="Y75" s="3">
        <v>2019564.87397831</v>
      </c>
      <c r="Z75" s="3">
        <v>0</v>
      </c>
      <c r="AA75" s="3">
        <v>36541</v>
      </c>
      <c r="AB75" s="3">
        <v>654511.74204518</v>
      </c>
      <c r="AC75" s="3">
        <v>1328512.13193313</v>
      </c>
      <c r="AF75" s="1" t="s">
        <v>23</v>
      </c>
      <c r="AG75" s="12">
        <f t="shared" si="50"/>
        <v>4.867568660443425</v>
      </c>
      <c r="AH75" s="3" t="s">
        <v>7</v>
      </c>
      <c r="AI75" s="3" t="s">
        <v>7</v>
      </c>
      <c r="AJ75" s="3" t="s">
        <v>7</v>
      </c>
      <c r="AK75" s="12">
        <f t="shared" si="26"/>
        <v>3.5022664350309896</v>
      </c>
      <c r="AL75" s="12">
        <f t="shared" si="27"/>
        <v>5.677665387034082</v>
      </c>
      <c r="AM75" s="3"/>
      <c r="AN75" s="12">
        <f t="shared" si="28"/>
        <v>5.190814243626846</v>
      </c>
      <c r="AO75" s="12">
        <f t="shared" si="29"/>
        <v>5.12690414387167</v>
      </c>
      <c r="AP75" s="12">
        <f t="shared" si="30"/>
        <v>7.144802725065915</v>
      </c>
      <c r="AQ75" s="12">
        <f t="shared" si="31"/>
        <v>5.315603425129396</v>
      </c>
      <c r="AR75" s="12">
        <f t="shared" si="32"/>
        <v>3.708596157874794</v>
      </c>
      <c r="AS75" s="12">
        <f t="shared" si="33"/>
        <v>6.097282604752166</v>
      </c>
      <c r="AT75" s="3"/>
      <c r="AU75" s="12">
        <f t="shared" si="34"/>
        <v>8.025332729368643</v>
      </c>
      <c r="AV75" s="12">
        <f t="shared" si="35"/>
        <v>8.025332729368643</v>
      </c>
      <c r="AW75" s="12" t="e">
        <f t="shared" si="36"/>
        <v>#DIV/0!</v>
      </c>
      <c r="AX75" s="12" t="e">
        <f t="shared" si="37"/>
        <v>#DIV/0!</v>
      </c>
      <c r="AY75" s="12">
        <f t="shared" si="38"/>
        <v>-1.48052636844713</v>
      </c>
      <c r="AZ75" s="12">
        <f t="shared" si="39"/>
        <v>9.285746160659443</v>
      </c>
      <c r="BA75" s="3"/>
      <c r="BB75" s="12">
        <f t="shared" si="40"/>
        <v>-3.2591513172178708</v>
      </c>
      <c r="BC75" s="12">
        <f t="shared" si="41"/>
        <v>-3.2601390325796444</v>
      </c>
      <c r="BD75" s="12" t="e">
        <f t="shared" si="42"/>
        <v>#DIV/0!</v>
      </c>
      <c r="BE75" s="12">
        <f t="shared" si="43"/>
        <v>-3.313710596278</v>
      </c>
      <c r="BF75" s="12">
        <f t="shared" si="44"/>
        <v>-0.9508563357936168</v>
      </c>
      <c r="BG75" s="12">
        <f t="shared" si="45"/>
        <v>-4.35725795916251</v>
      </c>
      <c r="BH75" s="12"/>
      <c r="BJ75" s="1" t="s">
        <v>23</v>
      </c>
      <c r="BK75" s="14">
        <f t="shared" si="46"/>
        <v>36.75417028225055</v>
      </c>
      <c r="BL75" s="14">
        <f t="shared" si="47"/>
        <v>37.41368139346059</v>
      </c>
      <c r="BM75" s="14">
        <f t="shared" si="48"/>
        <v>10.67687414959831</v>
      </c>
      <c r="BN75" s="14">
        <f t="shared" si="49"/>
        <v>33.00574191939047</v>
      </c>
    </row>
    <row r="76" spans="2:66" ht="12">
      <c r="B76" s="1" t="s">
        <v>24</v>
      </c>
      <c r="C76" s="3">
        <v>48639643.6703575</v>
      </c>
      <c r="D76" s="3" t="s">
        <v>7</v>
      </c>
      <c r="E76" s="3" t="s">
        <v>7</v>
      </c>
      <c r="F76" s="3" t="s">
        <v>7</v>
      </c>
      <c r="G76" s="3">
        <v>17708874.548066</v>
      </c>
      <c r="H76" s="3">
        <v>30930769.1222916</v>
      </c>
      <c r="I76" s="3"/>
      <c r="J76" s="3">
        <v>45837886.4301382</v>
      </c>
      <c r="K76" s="3">
        <v>45161941.318733</v>
      </c>
      <c r="L76" s="3">
        <v>1562473.67915914</v>
      </c>
      <c r="M76" s="3">
        <v>886528.567753904</v>
      </c>
      <c r="N76" s="3">
        <v>16972104.7281293</v>
      </c>
      <c r="O76" s="3">
        <v>28865781.7020089</v>
      </c>
      <c r="P76" s="3"/>
      <c r="Q76" s="3">
        <v>923267.82600313</v>
      </c>
      <c r="R76" s="3">
        <v>923267.82600313</v>
      </c>
      <c r="S76" s="3">
        <v>0</v>
      </c>
      <c r="T76" s="3">
        <v>0</v>
      </c>
      <c r="U76" s="3">
        <v>95898.581641039</v>
      </c>
      <c r="V76" s="3">
        <v>827369.244362091</v>
      </c>
      <c r="W76" s="3"/>
      <c r="X76" s="3">
        <v>1878489.41421619</v>
      </c>
      <c r="Y76" s="3">
        <v>1912067.41421619</v>
      </c>
      <c r="Z76" s="3">
        <v>0</v>
      </c>
      <c r="AA76" s="3">
        <v>33578</v>
      </c>
      <c r="AB76" s="3">
        <v>640871.23829562</v>
      </c>
      <c r="AC76" s="3">
        <v>1237618.17592057</v>
      </c>
      <c r="AF76" s="1" t="s">
        <v>24</v>
      </c>
      <c r="AG76" s="12">
        <f t="shared" si="50"/>
        <v>-0.2085844640672292</v>
      </c>
      <c r="AH76" s="3" t="s">
        <v>7</v>
      </c>
      <c r="AI76" s="3" t="s">
        <v>7</v>
      </c>
      <c r="AJ76" s="3" t="s">
        <v>7</v>
      </c>
      <c r="AK76" s="12">
        <f t="shared" si="26"/>
        <v>-1.1476184696805092</v>
      </c>
      <c r="AL76" s="12">
        <f t="shared" si="27"/>
        <v>0.33711816798263783</v>
      </c>
      <c r="AM76" s="3"/>
      <c r="AN76" s="12">
        <f t="shared" si="28"/>
        <v>-0.09815875887341008</v>
      </c>
      <c r="AO76" s="12">
        <f t="shared" si="29"/>
        <v>-0.2263497312105045</v>
      </c>
      <c r="AP76" s="12">
        <f t="shared" si="30"/>
        <v>-0.5284153133810179</v>
      </c>
      <c r="AQ76" s="12">
        <f t="shared" si="31"/>
        <v>-6.901358120056088</v>
      </c>
      <c r="AR76" s="12">
        <f t="shared" si="32"/>
        <v>-1.1323599608451786</v>
      </c>
      <c r="AS76" s="12">
        <f t="shared" si="33"/>
        <v>0.520079781574367</v>
      </c>
      <c r="AT76" s="3"/>
      <c r="AU76" s="12">
        <f t="shared" si="34"/>
        <v>5.472680401133161</v>
      </c>
      <c r="AV76" s="12">
        <f t="shared" si="35"/>
        <v>5.472680401133161</v>
      </c>
      <c r="AW76" s="12" t="e">
        <f t="shared" si="36"/>
        <v>#DIV/0!</v>
      </c>
      <c r="AX76" s="12" t="e">
        <f t="shared" si="37"/>
        <v>#DIV/0!</v>
      </c>
      <c r="AY76" s="12">
        <f t="shared" si="38"/>
        <v>2.6077918825878186</v>
      </c>
      <c r="AZ76" s="12">
        <f t="shared" si="39"/>
        <v>5.815123121021486</v>
      </c>
      <c r="BA76" s="3"/>
      <c r="BB76" s="12">
        <f t="shared" si="40"/>
        <v>-5.271467536717282</v>
      </c>
      <c r="BC76" s="12">
        <f t="shared" si="41"/>
        <v>-5.322803003122274</v>
      </c>
      <c r="BD76" s="12" t="e">
        <f t="shared" si="42"/>
        <v>#DIV/0!</v>
      </c>
      <c r="BE76" s="12">
        <f t="shared" si="43"/>
        <v>-8.108699816644318</v>
      </c>
      <c r="BF76" s="12">
        <f t="shared" si="44"/>
        <v>-2.084073191252017</v>
      </c>
      <c r="BG76" s="12">
        <f t="shared" si="45"/>
        <v>-6.841785921841705</v>
      </c>
      <c r="BH76" s="12"/>
      <c r="BJ76" s="1" t="s">
        <v>24</v>
      </c>
      <c r="BK76" s="14">
        <f t="shared" si="46"/>
        <v>36.40831472385628</v>
      </c>
      <c r="BL76" s="14">
        <f t="shared" si="47"/>
        <v>37.02636846922815</v>
      </c>
      <c r="BM76" s="14">
        <f t="shared" si="48"/>
        <v>10.38686488796956</v>
      </c>
      <c r="BN76" s="14">
        <f t="shared" si="49"/>
        <v>34.116308212629825</v>
      </c>
    </row>
    <row r="77" spans="2:66" ht="12">
      <c r="B77" s="1" t="s">
        <v>25</v>
      </c>
      <c r="C77" s="3">
        <v>48804865.6613591</v>
      </c>
      <c r="D77" s="3" t="s">
        <v>7</v>
      </c>
      <c r="E77" s="3" t="s">
        <v>7</v>
      </c>
      <c r="F77" s="3" t="s">
        <v>7</v>
      </c>
      <c r="G77" s="3">
        <v>17530578.1106161</v>
      </c>
      <c r="H77" s="3">
        <v>31274287.550743</v>
      </c>
      <c r="I77" s="3"/>
      <c r="J77" s="3">
        <v>45928279.562151</v>
      </c>
      <c r="K77" s="3">
        <v>45154600.9292729</v>
      </c>
      <c r="L77" s="3">
        <v>1597521.25308144</v>
      </c>
      <c r="M77" s="3">
        <v>823842.620203346</v>
      </c>
      <c r="N77" s="3">
        <v>16791347.3332444</v>
      </c>
      <c r="O77" s="3">
        <v>29136932.2289066</v>
      </c>
      <c r="P77" s="3"/>
      <c r="Q77" s="3">
        <v>956621.377137142</v>
      </c>
      <c r="R77" s="3">
        <v>956621.377137142</v>
      </c>
      <c r="S77" s="3">
        <v>0</v>
      </c>
      <c r="T77" s="3">
        <v>0</v>
      </c>
      <c r="U77" s="3">
        <v>106906.844401243</v>
      </c>
      <c r="V77" s="3">
        <v>849714.532735899</v>
      </c>
      <c r="W77" s="3"/>
      <c r="X77" s="3">
        <v>1919964.72207095</v>
      </c>
      <c r="Y77" s="3">
        <v>1950579.72207095</v>
      </c>
      <c r="Z77" s="3">
        <v>0</v>
      </c>
      <c r="AA77" s="3">
        <v>30615</v>
      </c>
      <c r="AB77" s="3">
        <v>632323.93297045</v>
      </c>
      <c r="AC77" s="3">
        <v>1287640.7891005</v>
      </c>
      <c r="AF77" s="1" t="s">
        <v>25</v>
      </c>
      <c r="AG77" s="12">
        <f t="shared" si="50"/>
        <v>0.3396858581476181</v>
      </c>
      <c r="AH77" s="3" t="s">
        <v>7</v>
      </c>
      <c r="AI77" s="3" t="s">
        <v>7</v>
      </c>
      <c r="AJ77" s="3" t="s">
        <v>7</v>
      </c>
      <c r="AK77" s="12">
        <f t="shared" si="26"/>
        <v>-1.0068196991624916</v>
      </c>
      <c r="AL77" s="12">
        <f t="shared" si="27"/>
        <v>1.1106042242054315</v>
      </c>
      <c r="AM77" s="3"/>
      <c r="AN77" s="12">
        <f t="shared" si="28"/>
        <v>0.1972017888533628</v>
      </c>
      <c r="AO77" s="12">
        <f t="shared" si="29"/>
        <v>-0.01625348522618708</v>
      </c>
      <c r="AP77" s="12">
        <f t="shared" si="30"/>
        <v>2.2430825165106967</v>
      </c>
      <c r="AQ77" s="12">
        <f t="shared" si="31"/>
        <v>-7.070945013016129</v>
      </c>
      <c r="AR77" s="12">
        <f t="shared" si="32"/>
        <v>-1.0650263934874147</v>
      </c>
      <c r="AS77" s="12">
        <f t="shared" si="33"/>
        <v>0.9393493295864346</v>
      </c>
      <c r="AT77" s="3"/>
      <c r="AU77" s="12">
        <f t="shared" si="34"/>
        <v>3.612554255074727</v>
      </c>
      <c r="AV77" s="12">
        <f t="shared" si="35"/>
        <v>3.612554255074727</v>
      </c>
      <c r="AW77" s="12" t="e">
        <f t="shared" si="36"/>
        <v>#DIV/0!</v>
      </c>
      <c r="AX77" s="12" t="e">
        <f t="shared" si="37"/>
        <v>#DIV/0!</v>
      </c>
      <c r="AY77" s="12">
        <f t="shared" si="38"/>
        <v>11.479067335332829</v>
      </c>
      <c r="AZ77" s="12">
        <f t="shared" si="39"/>
        <v>2.7007637189893927</v>
      </c>
      <c r="BA77" s="3"/>
      <c r="BB77" s="12">
        <f t="shared" si="40"/>
        <v>2.2079074569640653</v>
      </c>
      <c r="BC77" s="12">
        <f t="shared" si="41"/>
        <v>2.014171026001563</v>
      </c>
      <c r="BD77" s="12" t="e">
        <f t="shared" si="42"/>
        <v>#DIV/0!</v>
      </c>
      <c r="BE77" s="12">
        <f t="shared" si="43"/>
        <v>-8.824230150693907</v>
      </c>
      <c r="BF77" s="12">
        <f t="shared" si="44"/>
        <v>-1.333700876934543</v>
      </c>
      <c r="BG77" s="12">
        <f t="shared" si="45"/>
        <v>4.041845389247129</v>
      </c>
      <c r="BH77" s="12"/>
      <c r="BJ77" s="1" t="s">
        <v>25</v>
      </c>
      <c r="BK77" s="14">
        <f t="shared" si="46"/>
        <v>35.919734381106615</v>
      </c>
      <c r="BL77" s="14">
        <f t="shared" si="47"/>
        <v>36.55993103447743</v>
      </c>
      <c r="BM77" s="14">
        <f t="shared" si="48"/>
        <v>11.175460527672982</v>
      </c>
      <c r="BN77" s="14">
        <f t="shared" si="49"/>
        <v>32.934143304904076</v>
      </c>
    </row>
    <row r="78" spans="2:66" ht="12">
      <c r="B78" s="1" t="s">
        <v>26</v>
      </c>
      <c r="C78" s="3">
        <v>49400613.0155372</v>
      </c>
      <c r="D78" s="3" t="s">
        <v>7</v>
      </c>
      <c r="E78" s="3" t="s">
        <v>7</v>
      </c>
      <c r="F78" s="3" t="s">
        <v>7</v>
      </c>
      <c r="G78" s="3">
        <v>17613291.1074448</v>
      </c>
      <c r="H78" s="3">
        <v>31787321.9080924</v>
      </c>
      <c r="I78" s="3"/>
      <c r="J78" s="3">
        <v>46582231.7797828</v>
      </c>
      <c r="K78" s="3">
        <v>45685808.3314106</v>
      </c>
      <c r="L78" s="3">
        <v>1643383.22769913</v>
      </c>
      <c r="M78" s="3">
        <v>746959.779326893</v>
      </c>
      <c r="N78" s="3">
        <v>16868293.7860049</v>
      </c>
      <c r="O78" s="3">
        <v>29713937.9937779</v>
      </c>
      <c r="P78" s="3"/>
      <c r="Q78" s="3">
        <v>941414.417860117</v>
      </c>
      <c r="R78" s="3">
        <v>941414.417860117</v>
      </c>
      <c r="S78" s="3">
        <v>0</v>
      </c>
      <c r="T78" s="3">
        <v>0</v>
      </c>
      <c r="U78" s="3">
        <v>115922.225902225</v>
      </c>
      <c r="V78" s="3">
        <v>825492.191957892</v>
      </c>
      <c r="W78" s="3"/>
      <c r="X78" s="3">
        <v>1876966.8178943</v>
      </c>
      <c r="Y78" s="3">
        <v>1904618.8178943</v>
      </c>
      <c r="Z78" s="3">
        <v>0</v>
      </c>
      <c r="AA78" s="3">
        <v>27652</v>
      </c>
      <c r="AB78" s="3">
        <v>629075.09553772</v>
      </c>
      <c r="AC78" s="3">
        <v>1247891.72235658</v>
      </c>
      <c r="AF78" s="1" t="s">
        <v>26</v>
      </c>
      <c r="AG78" s="12">
        <f t="shared" si="50"/>
        <v>1.2206720500201698</v>
      </c>
      <c r="AH78" s="3" t="s">
        <v>7</v>
      </c>
      <c r="AI78" s="3" t="s">
        <v>7</v>
      </c>
      <c r="AJ78" s="3" t="s">
        <v>7</v>
      </c>
      <c r="AK78" s="12">
        <f t="shared" si="26"/>
        <v>0.47182127313082844</v>
      </c>
      <c r="AL78" s="12">
        <f t="shared" si="27"/>
        <v>1.6404349947764416</v>
      </c>
      <c r="AM78" s="3"/>
      <c r="AN78" s="12">
        <f t="shared" si="28"/>
        <v>1.423855245321917</v>
      </c>
      <c r="AO78" s="12">
        <f t="shared" si="29"/>
        <v>1.1764192157732651</v>
      </c>
      <c r="AP78" s="12">
        <f t="shared" si="30"/>
        <v>2.8708209377012963</v>
      </c>
      <c r="AQ78" s="12">
        <f t="shared" si="31"/>
        <v>-9.332224261167283</v>
      </c>
      <c r="AR78" s="12">
        <f t="shared" si="32"/>
        <v>0.45825061701962966</v>
      </c>
      <c r="AS78" s="12">
        <f t="shared" si="33"/>
        <v>1.980324353772744</v>
      </c>
      <c r="AT78" s="3"/>
      <c r="AU78" s="12">
        <f t="shared" si="34"/>
        <v>-1.5896528804880319</v>
      </c>
      <c r="AV78" s="12">
        <f t="shared" si="35"/>
        <v>-1.5896528804880319</v>
      </c>
      <c r="AW78" s="12" t="e">
        <f t="shared" si="36"/>
        <v>#DIV/0!</v>
      </c>
      <c r="AX78" s="12" t="e">
        <f t="shared" si="37"/>
        <v>#DIV/0!</v>
      </c>
      <c r="AY78" s="12">
        <f t="shared" si="38"/>
        <v>8.432932008679856</v>
      </c>
      <c r="AZ78" s="12">
        <f t="shared" si="39"/>
        <v>-2.850644521756763</v>
      </c>
      <c r="BA78" s="3"/>
      <c r="BB78" s="12">
        <f t="shared" si="40"/>
        <v>-2.2395153245456925</v>
      </c>
      <c r="BC78" s="12">
        <f t="shared" si="41"/>
        <v>-2.356268941822748</v>
      </c>
      <c r="BD78" s="12" t="e">
        <f t="shared" si="42"/>
        <v>#DIV/0!</v>
      </c>
      <c r="BE78" s="12">
        <f t="shared" si="43"/>
        <v>-9.678262289727257</v>
      </c>
      <c r="BF78" s="12">
        <f t="shared" si="44"/>
        <v>-0.51379320998781</v>
      </c>
      <c r="BG78" s="12">
        <f t="shared" si="45"/>
        <v>-3.086968592513088</v>
      </c>
      <c r="BH78" s="12"/>
      <c r="BJ78" s="1" t="s">
        <v>26</v>
      </c>
      <c r="BK78" s="14">
        <f t="shared" si="46"/>
        <v>35.653993001878675</v>
      </c>
      <c r="BL78" s="14">
        <f t="shared" si="47"/>
        <v>36.21186263841898</v>
      </c>
      <c r="BM78" s="14">
        <f t="shared" si="48"/>
        <v>12.313623384451889</v>
      </c>
      <c r="BN78" s="14">
        <f t="shared" si="49"/>
        <v>33.51551500752987</v>
      </c>
    </row>
    <row r="79" spans="2:66" ht="12">
      <c r="B79" s="1" t="s">
        <v>27</v>
      </c>
      <c r="C79" s="3">
        <v>49775312.7208425</v>
      </c>
      <c r="D79" s="3" t="s">
        <v>7</v>
      </c>
      <c r="E79" s="3" t="s">
        <v>7</v>
      </c>
      <c r="F79" s="3" t="s">
        <v>7</v>
      </c>
      <c r="G79" s="3">
        <v>18144978.9971487</v>
      </c>
      <c r="H79" s="3">
        <v>31630333.7236937</v>
      </c>
      <c r="I79" s="3"/>
      <c r="J79" s="3">
        <v>46957724.1849944</v>
      </c>
      <c r="K79" s="3">
        <v>45703881.1250191</v>
      </c>
      <c r="L79" s="3">
        <v>1917061.62772875</v>
      </c>
      <c r="M79" s="3">
        <v>663218.567753464</v>
      </c>
      <c r="N79" s="3">
        <v>17384256.8886066</v>
      </c>
      <c r="O79" s="3">
        <v>29573467.2963878</v>
      </c>
      <c r="P79" s="3"/>
      <c r="Q79" s="3">
        <v>865844.099001302</v>
      </c>
      <c r="R79" s="3">
        <v>864844.099001302</v>
      </c>
      <c r="S79" s="3">
        <v>1000</v>
      </c>
      <c r="T79" s="3">
        <v>0</v>
      </c>
      <c r="U79" s="3">
        <v>117382.45142773</v>
      </c>
      <c r="V79" s="3">
        <v>748461.647573572</v>
      </c>
      <c r="W79" s="3"/>
      <c r="X79" s="3">
        <v>1951744.43684678</v>
      </c>
      <c r="Y79" s="3">
        <v>1976439.79784678</v>
      </c>
      <c r="Z79" s="3">
        <v>0</v>
      </c>
      <c r="AA79" s="3">
        <v>24695.3609999993</v>
      </c>
      <c r="AB79" s="3">
        <v>643339.65711442</v>
      </c>
      <c r="AC79" s="3">
        <v>1308404.77973236</v>
      </c>
      <c r="AF79" s="1" t="s">
        <v>27</v>
      </c>
      <c r="AG79" s="12">
        <f t="shared" si="50"/>
        <v>0.7584920154481694</v>
      </c>
      <c r="AH79" s="3" t="s">
        <v>7</v>
      </c>
      <c r="AI79" s="3" t="s">
        <v>7</v>
      </c>
      <c r="AJ79" s="3" t="s">
        <v>7</v>
      </c>
      <c r="AK79" s="12">
        <f t="shared" si="26"/>
        <v>3.0186742867104783</v>
      </c>
      <c r="AL79" s="12">
        <f t="shared" si="27"/>
        <v>-0.4938704331638917</v>
      </c>
      <c r="AM79" s="3"/>
      <c r="AN79" s="12">
        <f t="shared" si="28"/>
        <v>0.8060850475922621</v>
      </c>
      <c r="AO79" s="12">
        <f t="shared" si="29"/>
        <v>0.03955887893543775</v>
      </c>
      <c r="AP79" s="12">
        <f t="shared" si="30"/>
        <v>16.653352390165992</v>
      </c>
      <c r="AQ79" s="12">
        <f t="shared" si="31"/>
        <v>-11.210939851258217</v>
      </c>
      <c r="AR79" s="12">
        <f t="shared" si="32"/>
        <v>3.058774699725575</v>
      </c>
      <c r="AS79" s="12">
        <f t="shared" si="33"/>
        <v>-0.4727434560155359</v>
      </c>
      <c r="AT79" s="3"/>
      <c r="AU79" s="12">
        <f t="shared" si="34"/>
        <v>-8.027316920702177</v>
      </c>
      <c r="AV79" s="12">
        <f t="shared" si="35"/>
        <v>-8.133540065475444</v>
      </c>
      <c r="AW79" s="12" t="e">
        <f t="shared" si="36"/>
        <v>#DIV/0!</v>
      </c>
      <c r="AX79" s="12" t="e">
        <f t="shared" si="37"/>
        <v>#DIV/0!</v>
      </c>
      <c r="AY79" s="12">
        <f t="shared" si="38"/>
        <v>1.2596596676263374</v>
      </c>
      <c r="AZ79" s="12">
        <f t="shared" si="39"/>
        <v>-9.33146856321197</v>
      </c>
      <c r="BA79" s="3"/>
      <c r="BB79" s="12">
        <f t="shared" si="40"/>
        <v>3.983960624107894</v>
      </c>
      <c r="BC79" s="12">
        <f t="shared" si="41"/>
        <v>3.770884718648503</v>
      </c>
      <c r="BD79" s="12" t="e">
        <f t="shared" si="42"/>
        <v>#DIV/0!</v>
      </c>
      <c r="BE79" s="12">
        <f t="shared" si="43"/>
        <v>-10.692315203242813</v>
      </c>
      <c r="BF79" s="12">
        <f t="shared" si="44"/>
        <v>2.2675451115270846</v>
      </c>
      <c r="BG79" s="12">
        <f t="shared" si="45"/>
        <v>4.849223397483897</v>
      </c>
      <c r="BH79" s="12"/>
      <c r="BJ79" s="1" t="s">
        <v>27</v>
      </c>
      <c r="BK79" s="14">
        <f t="shared" si="46"/>
        <v>36.4537719710816</v>
      </c>
      <c r="BL79" s="14">
        <f t="shared" si="47"/>
        <v>37.021080536440984</v>
      </c>
      <c r="BM79" s="14">
        <f t="shared" si="48"/>
        <v>13.556996180158004</v>
      </c>
      <c r="BN79" s="14">
        <f t="shared" si="49"/>
        <v>32.96228978389166</v>
      </c>
    </row>
    <row r="80" spans="2:66" ht="12">
      <c r="B80" s="1" t="s">
        <v>28</v>
      </c>
      <c r="C80" s="3">
        <v>51125435.5950557</v>
      </c>
      <c r="D80" s="3" t="s">
        <v>7</v>
      </c>
      <c r="E80" s="3" t="s">
        <v>7</v>
      </c>
      <c r="F80" s="3" t="s">
        <v>7</v>
      </c>
      <c r="G80" s="3">
        <v>18858187.1902768</v>
      </c>
      <c r="H80" s="3">
        <v>32267248.4047789</v>
      </c>
      <c r="I80" s="3"/>
      <c r="J80" s="3">
        <v>48331678.260766</v>
      </c>
      <c r="K80" s="3">
        <v>47348048.9834146</v>
      </c>
      <c r="L80" s="3">
        <v>2041627.93437542</v>
      </c>
      <c r="M80" s="3">
        <v>1057998.65702399</v>
      </c>
      <c r="N80" s="3">
        <v>18113866.3223437</v>
      </c>
      <c r="O80" s="3">
        <v>30217811.9384223</v>
      </c>
      <c r="P80" s="3"/>
      <c r="Q80" s="3">
        <v>858093.783377245</v>
      </c>
      <c r="R80" s="3">
        <v>856993.783377245</v>
      </c>
      <c r="S80" s="3">
        <v>1100</v>
      </c>
      <c r="T80" s="3">
        <v>0</v>
      </c>
      <c r="U80" s="3">
        <v>120576.549056127</v>
      </c>
      <c r="V80" s="3">
        <v>737517.234321118</v>
      </c>
      <c r="W80" s="3"/>
      <c r="X80" s="3">
        <v>1935663.55091244</v>
      </c>
      <c r="Y80" s="3">
        <v>1991694.36691244</v>
      </c>
      <c r="Z80" s="3">
        <v>0</v>
      </c>
      <c r="AA80" s="3">
        <v>56030.8160000003</v>
      </c>
      <c r="AB80" s="3">
        <v>623744.31887696</v>
      </c>
      <c r="AC80" s="3">
        <v>1311919.23203548</v>
      </c>
      <c r="AF80" s="1" t="s">
        <v>28</v>
      </c>
      <c r="AG80" s="12">
        <f t="shared" si="50"/>
        <v>2.712434740059109</v>
      </c>
      <c r="AH80" s="3" t="s">
        <v>7</v>
      </c>
      <c r="AI80" s="3" t="s">
        <v>7</v>
      </c>
      <c r="AJ80" s="3" t="s">
        <v>7</v>
      </c>
      <c r="AK80" s="12">
        <f t="shared" si="26"/>
        <v>3.9306090860737584</v>
      </c>
      <c r="AL80" s="12">
        <f t="shared" si="27"/>
        <v>2.013619858231536</v>
      </c>
      <c r="AM80" s="3"/>
      <c r="AN80" s="12">
        <f t="shared" si="28"/>
        <v>2.9259383831268764</v>
      </c>
      <c r="AO80" s="12">
        <f t="shared" si="29"/>
        <v>3.5974359680702293</v>
      </c>
      <c r="AP80" s="12">
        <f t="shared" si="30"/>
        <v>6.497772676940514</v>
      </c>
      <c r="AQ80" s="12">
        <f t="shared" si="31"/>
        <v>59.524884927117455</v>
      </c>
      <c r="AR80" s="12">
        <f t="shared" si="32"/>
        <v>4.19695497145625</v>
      </c>
      <c r="AS80" s="12">
        <f t="shared" si="33"/>
        <v>2.1787930227349506</v>
      </c>
      <c r="AT80" s="3"/>
      <c r="AU80" s="12">
        <f t="shared" si="34"/>
        <v>-0.8951167575082621</v>
      </c>
      <c r="AV80" s="12">
        <f t="shared" si="35"/>
        <v>-0.9077145387385315</v>
      </c>
      <c r="AW80" s="12">
        <f t="shared" si="36"/>
        <v>10</v>
      </c>
      <c r="AX80" s="12" t="e">
        <f t="shared" si="37"/>
        <v>#DIV/0!</v>
      </c>
      <c r="AY80" s="12">
        <f t="shared" si="38"/>
        <v>2.721103188378663</v>
      </c>
      <c r="AZ80" s="12">
        <f t="shared" si="39"/>
        <v>-1.4622543837662931</v>
      </c>
      <c r="BA80" s="3"/>
      <c r="BB80" s="12">
        <f t="shared" si="40"/>
        <v>-0.8239237489678715</v>
      </c>
      <c r="BC80" s="12">
        <f t="shared" si="41"/>
        <v>0.7718205777013338</v>
      </c>
      <c r="BD80" s="12" t="e">
        <f t="shared" si="42"/>
        <v>#DIV/0!</v>
      </c>
      <c r="BE80" s="12">
        <f t="shared" si="43"/>
        <v>126.88802160050176</v>
      </c>
      <c r="BF80" s="12">
        <f t="shared" si="44"/>
        <v>-3.0458775579530197</v>
      </c>
      <c r="BG80" s="12">
        <f t="shared" si="45"/>
        <v>0.26860588997838875</v>
      </c>
      <c r="BH80" s="12"/>
      <c r="BJ80" s="1" t="s">
        <v>28</v>
      </c>
      <c r="BK80" s="14">
        <f t="shared" si="46"/>
        <v>36.88611543507428</v>
      </c>
      <c r="BL80" s="14">
        <f t="shared" si="47"/>
        <v>37.47824816803003</v>
      </c>
      <c r="BM80" s="14">
        <f t="shared" si="48"/>
        <v>14.051674932496017</v>
      </c>
      <c r="BN80" s="14">
        <f t="shared" si="49"/>
        <v>32.22379832398751</v>
      </c>
    </row>
    <row r="81" spans="2:66" ht="12">
      <c r="B81" s="1" t="s">
        <v>29</v>
      </c>
      <c r="C81" s="3">
        <v>50916637.4818792</v>
      </c>
      <c r="D81" s="3" t="s">
        <v>7</v>
      </c>
      <c r="E81" s="3" t="s">
        <v>7</v>
      </c>
      <c r="F81" s="3" t="s">
        <v>7</v>
      </c>
      <c r="G81" s="3">
        <v>19098945.7753284</v>
      </c>
      <c r="H81" s="3">
        <v>31817691.7065507</v>
      </c>
      <c r="I81" s="3"/>
      <c r="J81" s="3">
        <v>47880025.1904231</v>
      </c>
      <c r="K81" s="3">
        <v>47138153.3244255</v>
      </c>
      <c r="L81" s="3">
        <v>2013180.50286733</v>
      </c>
      <c r="M81" s="3">
        <v>1271308.63686979</v>
      </c>
      <c r="N81" s="3">
        <v>18362445.7597119</v>
      </c>
      <c r="O81" s="3">
        <v>29517579.4307112</v>
      </c>
      <c r="P81" s="3"/>
      <c r="Q81" s="3">
        <v>970181.219918894</v>
      </c>
      <c r="R81" s="3">
        <v>969081.219918894</v>
      </c>
      <c r="S81" s="3">
        <v>1100</v>
      </c>
      <c r="T81" s="3">
        <v>0</v>
      </c>
      <c r="U81" s="3">
        <v>118477.429801895</v>
      </c>
      <c r="V81" s="3">
        <v>851703.790116999</v>
      </c>
      <c r="W81" s="3"/>
      <c r="X81" s="3">
        <v>2066431.07153719</v>
      </c>
      <c r="Y81" s="3">
        <v>2093673.85902186</v>
      </c>
      <c r="Z81" s="3">
        <v>0</v>
      </c>
      <c r="AA81" s="3">
        <v>27242.7874846711</v>
      </c>
      <c r="AB81" s="3">
        <v>618022.58581465</v>
      </c>
      <c r="AC81" s="3">
        <v>1448408.48572254</v>
      </c>
      <c r="AF81" s="1" t="s">
        <v>29</v>
      </c>
      <c r="AG81" s="12">
        <f t="shared" si="50"/>
        <v>-0.4084035876590093</v>
      </c>
      <c r="AH81" s="3" t="s">
        <v>7</v>
      </c>
      <c r="AI81" s="3" t="s">
        <v>7</v>
      </c>
      <c r="AJ81" s="3" t="s">
        <v>7</v>
      </c>
      <c r="AK81" s="12">
        <f t="shared" si="26"/>
        <v>1.2766793680769837</v>
      </c>
      <c r="AL81" s="12">
        <f t="shared" si="27"/>
        <v>-1.393229111415721</v>
      </c>
      <c r="AM81" s="3"/>
      <c r="AN81" s="12">
        <f t="shared" si="28"/>
        <v>-0.9344866278097754</v>
      </c>
      <c r="AO81" s="12">
        <f t="shared" si="29"/>
        <v>-0.44330371260411994</v>
      </c>
      <c r="AP81" s="12">
        <f t="shared" si="30"/>
        <v>-1.3933700175782917</v>
      </c>
      <c r="AQ81" s="12">
        <f t="shared" si="31"/>
        <v>20.161649396211203</v>
      </c>
      <c r="AR81" s="12">
        <f t="shared" si="32"/>
        <v>1.3723157328459195</v>
      </c>
      <c r="AS81" s="12">
        <f t="shared" si="33"/>
        <v>-2.3172839553639193</v>
      </c>
      <c r="AT81" s="3"/>
      <c r="AU81" s="12">
        <f t="shared" si="34"/>
        <v>13.062376014484173</v>
      </c>
      <c r="AV81" s="12">
        <f t="shared" si="35"/>
        <v>13.079142313020569</v>
      </c>
      <c r="AW81" s="12">
        <f t="shared" si="36"/>
        <v>0</v>
      </c>
      <c r="AX81" s="12" t="e">
        <f t="shared" si="37"/>
        <v>#DIV/0!</v>
      </c>
      <c r="AY81" s="12">
        <f t="shared" si="38"/>
        <v>-1.7409017513470815</v>
      </c>
      <c r="AZ81" s="12">
        <f t="shared" si="39"/>
        <v>15.482561014454035</v>
      </c>
      <c r="BA81" s="3"/>
      <c r="BB81" s="12">
        <f t="shared" si="40"/>
        <v>6.755694736469465</v>
      </c>
      <c r="BC81" s="12">
        <f t="shared" si="41"/>
        <v>5.120238014606159</v>
      </c>
      <c r="BD81" s="12" t="e">
        <f t="shared" si="42"/>
        <v>#DIV/0!</v>
      </c>
      <c r="BE81" s="12">
        <f t="shared" si="43"/>
        <v>-51.37892069130146</v>
      </c>
      <c r="BF81" s="12">
        <f t="shared" si="44"/>
        <v>-0.9173202687620119</v>
      </c>
      <c r="BG81" s="12">
        <f t="shared" si="45"/>
        <v>10.403784802765117</v>
      </c>
      <c r="BH81" s="12"/>
      <c r="BJ81" s="1" t="s">
        <v>29</v>
      </c>
      <c r="BK81" s="14">
        <f t="shared" si="46"/>
        <v>37.51022596911581</v>
      </c>
      <c r="BL81" s="14">
        <f t="shared" si="47"/>
        <v>38.35095258760376</v>
      </c>
      <c r="BM81" s="14">
        <f t="shared" si="48"/>
        <v>12.2118865392797</v>
      </c>
      <c r="BN81" s="14">
        <f t="shared" si="49"/>
        <v>29.907728078968127</v>
      </c>
    </row>
    <row r="82" spans="2:66" ht="12">
      <c r="B82" s="1" t="s">
        <v>30</v>
      </c>
      <c r="C82" s="3">
        <v>51913497.7670233</v>
      </c>
      <c r="D82" s="3" t="s">
        <v>7</v>
      </c>
      <c r="E82" s="3" t="s">
        <v>7</v>
      </c>
      <c r="F82" s="3" t="s">
        <v>7</v>
      </c>
      <c r="G82" s="3">
        <v>19231540.1203568</v>
      </c>
      <c r="H82" s="3">
        <v>32681957.6466665</v>
      </c>
      <c r="I82" s="3"/>
      <c r="J82" s="3">
        <v>48682593.115923</v>
      </c>
      <c r="K82" s="3">
        <v>47710882.3421647</v>
      </c>
      <c r="L82" s="3">
        <v>2086050.09600884</v>
      </c>
      <c r="M82" s="3">
        <v>1114339.32225055</v>
      </c>
      <c r="N82" s="3">
        <v>18477402.1848832</v>
      </c>
      <c r="O82" s="3">
        <v>30205190.9310398</v>
      </c>
      <c r="P82" s="3"/>
      <c r="Q82" s="3">
        <v>1052041.62986942</v>
      </c>
      <c r="R82" s="3">
        <v>1051041.62986942</v>
      </c>
      <c r="S82" s="3">
        <v>1000</v>
      </c>
      <c r="T82" s="3">
        <v>0</v>
      </c>
      <c r="U82" s="3">
        <v>134446.985562582</v>
      </c>
      <c r="V82" s="3">
        <v>917594.644306838</v>
      </c>
      <c r="W82" s="3"/>
      <c r="X82" s="3">
        <v>2178863.02123084</v>
      </c>
      <c r="Y82" s="3">
        <v>2199428.99223084</v>
      </c>
      <c r="Z82" s="3">
        <v>0</v>
      </c>
      <c r="AA82" s="3">
        <v>20565.9709999996</v>
      </c>
      <c r="AB82" s="3">
        <v>619690.94991101</v>
      </c>
      <c r="AC82" s="3">
        <v>1559172.07131983</v>
      </c>
      <c r="AF82" s="1" t="s">
        <v>30</v>
      </c>
      <c r="AG82" s="12">
        <f t="shared" si="50"/>
        <v>1.9578281961350683</v>
      </c>
      <c r="AH82" s="3" t="s">
        <v>7</v>
      </c>
      <c r="AI82" s="3" t="s">
        <v>7</v>
      </c>
      <c r="AJ82" s="3" t="s">
        <v>7</v>
      </c>
      <c r="AK82" s="12">
        <f t="shared" si="26"/>
        <v>0.6942495496252974</v>
      </c>
      <c r="AL82" s="12">
        <f t="shared" si="27"/>
        <v>2.7163062238668516</v>
      </c>
      <c r="AM82" s="3"/>
      <c r="AN82" s="12">
        <f t="shared" si="28"/>
        <v>1.6762061471522145</v>
      </c>
      <c r="AO82" s="12">
        <f t="shared" si="29"/>
        <v>1.2150009649241724</v>
      </c>
      <c r="AP82" s="12">
        <f t="shared" si="30"/>
        <v>3.6196254154917114</v>
      </c>
      <c r="AQ82" s="12">
        <f t="shared" si="31"/>
        <v>-12.347065855363738</v>
      </c>
      <c r="AR82" s="12">
        <f t="shared" si="32"/>
        <v>0.6260409243714093</v>
      </c>
      <c r="AS82" s="12">
        <f t="shared" si="33"/>
        <v>2.329498263713262</v>
      </c>
      <c r="AT82" s="3"/>
      <c r="AU82" s="12">
        <f t="shared" si="34"/>
        <v>8.437641161243008</v>
      </c>
      <c r="AV82" s="12">
        <f t="shared" si="35"/>
        <v>8.45753774460573</v>
      </c>
      <c r="AW82" s="12">
        <f t="shared" si="36"/>
        <v>-9.090909090909093</v>
      </c>
      <c r="AX82" s="12" t="e">
        <f t="shared" si="37"/>
        <v>#DIV/0!</v>
      </c>
      <c r="AY82" s="12">
        <f t="shared" si="38"/>
        <v>13.478985649325395</v>
      </c>
      <c r="AZ82" s="12">
        <f t="shared" si="39"/>
        <v>7.736357986711283</v>
      </c>
      <c r="BA82" s="3"/>
      <c r="BB82" s="12">
        <f t="shared" si="40"/>
        <v>5.4408758773654</v>
      </c>
      <c r="BC82" s="12">
        <f t="shared" si="41"/>
        <v>5.051175127074842</v>
      </c>
      <c r="BD82" s="12" t="e">
        <f t="shared" si="42"/>
        <v>#DIV/0!</v>
      </c>
      <c r="BE82" s="12">
        <f t="shared" si="43"/>
        <v>-24.50856575682056</v>
      </c>
      <c r="BF82" s="12">
        <f t="shared" si="44"/>
        <v>0.26995196205665195</v>
      </c>
      <c r="BG82" s="12">
        <f t="shared" si="45"/>
        <v>7.647261576352562</v>
      </c>
      <c r="BH82" s="12"/>
      <c r="BJ82" s="1" t="s">
        <v>30</v>
      </c>
      <c r="BK82" s="14">
        <f t="shared" si="46"/>
        <v>37.04535611656114</v>
      </c>
      <c r="BL82" s="14">
        <f t="shared" si="47"/>
        <v>37.954843820428394</v>
      </c>
      <c r="BM82" s="14">
        <f t="shared" si="48"/>
        <v>12.779625990586478</v>
      </c>
      <c r="BN82" s="14">
        <f t="shared" si="49"/>
        <v>28.44102377582903</v>
      </c>
    </row>
    <row r="83" spans="2:66" ht="12">
      <c r="B83" s="1" t="s">
        <v>31</v>
      </c>
      <c r="C83" s="3">
        <v>54286944.5108742</v>
      </c>
      <c r="D83" s="3" t="s">
        <v>7</v>
      </c>
      <c r="E83" s="3" t="s">
        <v>7</v>
      </c>
      <c r="F83" s="3" t="s">
        <v>7</v>
      </c>
      <c r="G83" s="3">
        <v>20324056.0647013</v>
      </c>
      <c r="H83" s="3">
        <v>33962888.4461729</v>
      </c>
      <c r="I83" s="3"/>
      <c r="J83" s="3">
        <v>50984059.6062992</v>
      </c>
      <c r="K83" s="3">
        <v>50010476.481304</v>
      </c>
      <c r="L83" s="3">
        <v>2112998.07791309</v>
      </c>
      <c r="M83" s="3">
        <v>1139414.95291795</v>
      </c>
      <c r="N83" s="3">
        <v>19545720.8487679</v>
      </c>
      <c r="O83" s="3">
        <v>31438338.7575313</v>
      </c>
      <c r="P83" s="3"/>
      <c r="Q83" s="3">
        <v>1121361.37124319</v>
      </c>
      <c r="R83" s="3">
        <v>1120261.37124319</v>
      </c>
      <c r="S83" s="3">
        <v>1100</v>
      </c>
      <c r="T83" s="3">
        <v>0</v>
      </c>
      <c r="U83" s="3">
        <v>137134.413964881</v>
      </c>
      <c r="V83" s="3">
        <v>984226.957278309</v>
      </c>
      <c r="W83" s="3"/>
      <c r="X83" s="3">
        <v>2181523.53333182</v>
      </c>
      <c r="Y83" s="3">
        <v>2202518.59370182</v>
      </c>
      <c r="Z83" s="3">
        <v>0</v>
      </c>
      <c r="AA83" s="3">
        <v>20995.06037</v>
      </c>
      <c r="AB83" s="3">
        <v>641200.80196851</v>
      </c>
      <c r="AC83" s="3">
        <v>1540322.73136331</v>
      </c>
      <c r="AF83" s="1" t="s">
        <v>31</v>
      </c>
      <c r="AG83" s="12">
        <f t="shared" si="50"/>
        <v>4.57192608077078</v>
      </c>
      <c r="AH83" s="3" t="s">
        <v>7</v>
      </c>
      <c r="AI83" s="3" t="s">
        <v>7</v>
      </c>
      <c r="AJ83" s="3" t="s">
        <v>7</v>
      </c>
      <c r="AK83" s="12">
        <f t="shared" si="26"/>
        <v>5.6808551863615975</v>
      </c>
      <c r="AL83" s="12">
        <f t="shared" si="27"/>
        <v>3.91938210481419</v>
      </c>
      <c r="AM83" s="3"/>
      <c r="AN83" s="12">
        <f t="shared" si="28"/>
        <v>4.727493633907187</v>
      </c>
      <c r="AO83" s="12">
        <f t="shared" si="29"/>
        <v>4.81985246604215</v>
      </c>
      <c r="AP83" s="12">
        <f t="shared" si="30"/>
        <v>1.2918185404947167</v>
      </c>
      <c r="AQ83" s="12">
        <f t="shared" si="31"/>
        <v>2.2502688513905014</v>
      </c>
      <c r="AR83" s="12">
        <f t="shared" si="32"/>
        <v>5.781757918105583</v>
      </c>
      <c r="AS83" s="12">
        <f t="shared" si="33"/>
        <v>4.082569215691592</v>
      </c>
      <c r="AT83" s="3"/>
      <c r="AU83" s="12">
        <f t="shared" si="34"/>
        <v>6.589068284529191</v>
      </c>
      <c r="AV83" s="12">
        <f t="shared" si="35"/>
        <v>6.585822997550508</v>
      </c>
      <c r="AW83" s="12">
        <f t="shared" si="36"/>
        <v>10</v>
      </c>
      <c r="AX83" s="12" t="e">
        <f t="shared" si="37"/>
        <v>#DIV/0!</v>
      </c>
      <c r="AY83" s="12">
        <f t="shared" si="38"/>
        <v>1.9988759071493405</v>
      </c>
      <c r="AZ83" s="12">
        <f t="shared" si="39"/>
        <v>7.261628365519272</v>
      </c>
      <c r="BA83" s="3"/>
      <c r="BB83" s="12">
        <f t="shared" si="40"/>
        <v>0.12210552361739246</v>
      </c>
      <c r="BC83" s="12">
        <f t="shared" si="41"/>
        <v>0.14047289009526764</v>
      </c>
      <c r="BD83" s="12" t="e">
        <f t="shared" si="42"/>
        <v>#DIV/0!</v>
      </c>
      <c r="BE83" s="12">
        <f t="shared" si="43"/>
        <v>2.0864046244177246</v>
      </c>
      <c r="BF83" s="12">
        <f t="shared" si="44"/>
        <v>3.471061189547612</v>
      </c>
      <c r="BG83" s="12">
        <f t="shared" si="45"/>
        <v>-1.2089326318271105</v>
      </c>
      <c r="BH83" s="12"/>
      <c r="BJ83" s="1" t="s">
        <v>31</v>
      </c>
      <c r="BK83" s="14">
        <f t="shared" si="46"/>
        <v>37.43820221937559</v>
      </c>
      <c r="BL83" s="14">
        <f t="shared" si="47"/>
        <v>38.336925305086886</v>
      </c>
      <c r="BM83" s="14">
        <f t="shared" si="48"/>
        <v>12.229279292263103</v>
      </c>
      <c r="BN83" s="14">
        <f t="shared" si="49"/>
        <v>29.392339444040296</v>
      </c>
    </row>
    <row r="84" spans="2:66" ht="12">
      <c r="B84" s="1" t="s">
        <v>32</v>
      </c>
      <c r="C84" s="3">
        <v>50018864.8803141</v>
      </c>
      <c r="D84" s="3" t="s">
        <v>7</v>
      </c>
      <c r="E84" s="3" t="s">
        <v>7</v>
      </c>
      <c r="F84" s="3" t="s">
        <v>7</v>
      </c>
      <c r="G84" s="3">
        <v>19792306.4539088</v>
      </c>
      <c r="H84" s="3">
        <v>30226558.4264053</v>
      </c>
      <c r="I84" s="3"/>
      <c r="J84" s="3">
        <v>46676437.9406424</v>
      </c>
      <c r="K84" s="3">
        <v>45676935.8090957</v>
      </c>
      <c r="L84" s="3">
        <v>2055236.24756279</v>
      </c>
      <c r="M84" s="3">
        <v>1055734.11601607</v>
      </c>
      <c r="N84" s="3">
        <v>18986229.4588504</v>
      </c>
      <c r="O84" s="3">
        <v>27690208.481792</v>
      </c>
      <c r="P84" s="3"/>
      <c r="Q84" s="3">
        <v>1135336.05598966</v>
      </c>
      <c r="R84" s="3">
        <v>1134236.05598966</v>
      </c>
      <c r="S84" s="3">
        <v>1100</v>
      </c>
      <c r="T84" s="3">
        <v>0</v>
      </c>
      <c r="U84" s="3">
        <v>142378.26583701</v>
      </c>
      <c r="V84" s="3">
        <v>992957.79015265</v>
      </c>
      <c r="W84" s="3"/>
      <c r="X84" s="3">
        <v>2207090.88368204</v>
      </c>
      <c r="Y84" s="3">
        <v>2229707.93315464</v>
      </c>
      <c r="Z84" s="3">
        <v>0</v>
      </c>
      <c r="AA84" s="3">
        <v>22617.0494726001</v>
      </c>
      <c r="AB84" s="3">
        <v>663698.72922134</v>
      </c>
      <c r="AC84" s="3">
        <v>1543392.1544607</v>
      </c>
      <c r="AF84" s="1" t="s">
        <v>32</v>
      </c>
      <c r="AG84" s="12">
        <f t="shared" si="50"/>
        <v>-7.862073780382261</v>
      </c>
      <c r="AH84" s="3" t="s">
        <v>7</v>
      </c>
      <c r="AI84" s="3" t="s">
        <v>7</v>
      </c>
      <c r="AJ84" s="3" t="s">
        <v>7</v>
      </c>
      <c r="AK84" s="12">
        <f t="shared" si="26"/>
        <v>-2.6163557564478452</v>
      </c>
      <c r="AL84" s="12">
        <f t="shared" si="27"/>
        <v>-11.001213944712717</v>
      </c>
      <c r="AM84" s="3"/>
      <c r="AN84" s="12">
        <f t="shared" si="28"/>
        <v>-8.44895777017446</v>
      </c>
      <c r="AO84" s="12">
        <f t="shared" si="29"/>
        <v>-8.665265714531529</v>
      </c>
      <c r="AP84" s="12">
        <f t="shared" si="30"/>
        <v>-2.7336432983104686</v>
      </c>
      <c r="AQ84" s="12">
        <f t="shared" si="31"/>
        <v>-7.344193323738651</v>
      </c>
      <c r="AR84" s="12">
        <f t="shared" si="32"/>
        <v>-2.8624750872402274</v>
      </c>
      <c r="AS84" s="12">
        <f t="shared" si="33"/>
        <v>-11.922163905182202</v>
      </c>
      <c r="AT84" s="3"/>
      <c r="AU84" s="12">
        <f t="shared" si="34"/>
        <v>1.2462249106170873</v>
      </c>
      <c r="AV84" s="12">
        <f t="shared" si="35"/>
        <v>1.2474485959434531</v>
      </c>
      <c r="AW84" s="12">
        <f t="shared" si="36"/>
        <v>0</v>
      </c>
      <c r="AX84" s="12" t="e">
        <f t="shared" si="37"/>
        <v>#DIV/0!</v>
      </c>
      <c r="AY84" s="12">
        <f t="shared" si="38"/>
        <v>3.8238774064924996</v>
      </c>
      <c r="AZ84" s="12">
        <f t="shared" si="39"/>
        <v>0.8870751618594568</v>
      </c>
      <c r="BA84" s="3"/>
      <c r="BB84" s="12">
        <f t="shared" si="40"/>
        <v>1.171995165744164</v>
      </c>
      <c r="BC84" s="12">
        <f t="shared" si="41"/>
        <v>1.2344658306435576</v>
      </c>
      <c r="BD84" s="12" t="e">
        <f t="shared" si="42"/>
        <v>#DIV/0!</v>
      </c>
      <c r="BE84" s="12">
        <f t="shared" si="43"/>
        <v>7.725574844822901</v>
      </c>
      <c r="BF84" s="12">
        <f t="shared" si="44"/>
        <v>3.5087178905205008</v>
      </c>
      <c r="BG84" s="12">
        <f t="shared" si="45"/>
        <v>0.1992714276619978</v>
      </c>
      <c r="BH84" s="12"/>
      <c r="BJ84" s="1" t="s">
        <v>32</v>
      </c>
      <c r="BK84" s="14">
        <f t="shared" si="46"/>
        <v>39.56968336100416</v>
      </c>
      <c r="BL84" s="14">
        <f t="shared" si="47"/>
        <v>40.67626043571459</v>
      </c>
      <c r="BM84" s="14">
        <f t="shared" si="48"/>
        <v>12.540627516044173</v>
      </c>
      <c r="BN84" s="14">
        <f t="shared" si="49"/>
        <v>30.071200698092976</v>
      </c>
    </row>
    <row r="85" spans="2:66" ht="12">
      <c r="B85" s="1" t="s">
        <v>33</v>
      </c>
      <c r="C85" s="3">
        <v>50307613.8417594</v>
      </c>
      <c r="D85" s="3" t="s">
        <v>7</v>
      </c>
      <c r="E85" s="3" t="s">
        <v>7</v>
      </c>
      <c r="F85" s="3" t="s">
        <v>7</v>
      </c>
      <c r="G85" s="3">
        <v>20270857.5898015</v>
      </c>
      <c r="H85" s="3">
        <v>30036756.2519579</v>
      </c>
      <c r="I85" s="3"/>
      <c r="J85" s="3">
        <v>46641094.4564992</v>
      </c>
      <c r="K85" s="3">
        <v>45425540.5961409</v>
      </c>
      <c r="L85" s="3">
        <v>2263717.11629712</v>
      </c>
      <c r="M85" s="3">
        <v>1048163.25593884</v>
      </c>
      <c r="N85" s="3">
        <v>19404332.0343229</v>
      </c>
      <c r="O85" s="3">
        <v>27236762.4221763</v>
      </c>
      <c r="P85" s="3"/>
      <c r="Q85" s="3">
        <v>1281960.83092146</v>
      </c>
      <c r="R85" s="3">
        <v>1280860.83092146</v>
      </c>
      <c r="S85" s="3">
        <v>1100</v>
      </c>
      <c r="T85" s="3">
        <v>0</v>
      </c>
      <c r="U85" s="3">
        <v>156255.54636468</v>
      </c>
      <c r="V85" s="3">
        <v>1125705.28455678</v>
      </c>
      <c r="W85" s="3"/>
      <c r="X85" s="3">
        <v>2384558.55433871</v>
      </c>
      <c r="Y85" s="3">
        <v>2406090.51016061</v>
      </c>
      <c r="Z85" s="3">
        <v>0</v>
      </c>
      <c r="AA85" s="3">
        <v>21531.9558219003</v>
      </c>
      <c r="AB85" s="3">
        <v>710270.0091139</v>
      </c>
      <c r="AC85" s="3">
        <v>1674288.54522481</v>
      </c>
      <c r="AF85" s="1" t="s">
        <v>33</v>
      </c>
      <c r="AG85" s="12">
        <f t="shared" si="50"/>
        <v>0.5772801164844878</v>
      </c>
      <c r="AH85" s="3" t="s">
        <v>7</v>
      </c>
      <c r="AI85" s="3" t="s">
        <v>7</v>
      </c>
      <c r="AJ85" s="3" t="s">
        <v>7</v>
      </c>
      <c r="AK85" s="12">
        <f t="shared" si="26"/>
        <v>2.4178644212443032</v>
      </c>
      <c r="AL85" s="12">
        <f t="shared" si="27"/>
        <v>-0.627931806757033</v>
      </c>
      <c r="AM85" s="3"/>
      <c r="AN85" s="12">
        <f t="shared" si="28"/>
        <v>-0.07572018282147042</v>
      </c>
      <c r="AO85" s="12">
        <f t="shared" si="29"/>
        <v>-0.5503767021621115</v>
      </c>
      <c r="AP85" s="12">
        <f t="shared" si="30"/>
        <v>10.143888274720624</v>
      </c>
      <c r="AQ85" s="12">
        <f t="shared" si="31"/>
        <v>-0.7171180662229091</v>
      </c>
      <c r="AR85" s="12">
        <f t="shared" si="32"/>
        <v>2.2021359026481235</v>
      </c>
      <c r="AS85" s="12">
        <f t="shared" si="33"/>
        <v>-1.6375682397402755</v>
      </c>
      <c r="AT85" s="3"/>
      <c r="AU85" s="12">
        <f t="shared" si="34"/>
        <v>12.914658541693953</v>
      </c>
      <c r="AV85" s="12">
        <f t="shared" si="35"/>
        <v>12.92718338105243</v>
      </c>
      <c r="AW85" s="12">
        <f t="shared" si="36"/>
        <v>0</v>
      </c>
      <c r="AX85" s="12" t="e">
        <f t="shared" si="37"/>
        <v>#DIV/0!</v>
      </c>
      <c r="AY85" s="12">
        <f t="shared" si="38"/>
        <v>9.746768894879125</v>
      </c>
      <c r="AZ85" s="12">
        <f t="shared" si="39"/>
        <v>13.368896011553772</v>
      </c>
      <c r="BA85" s="3"/>
      <c r="BB85" s="12">
        <f t="shared" si="40"/>
        <v>8.040795780942403</v>
      </c>
      <c r="BC85" s="12">
        <f t="shared" si="41"/>
        <v>7.910568661628261</v>
      </c>
      <c r="BD85" s="12" t="e">
        <f t="shared" si="42"/>
        <v>#DIV/0!</v>
      </c>
      <c r="BE85" s="12">
        <f t="shared" si="43"/>
        <v>-4.797679962695213</v>
      </c>
      <c r="BF85" s="12">
        <f t="shared" si="44"/>
        <v>7.0169307009519315</v>
      </c>
      <c r="BG85" s="12">
        <f t="shared" si="45"/>
        <v>8.48108436898518</v>
      </c>
      <c r="BH85" s="12"/>
      <c r="BJ85" s="1" t="s">
        <v>33</v>
      </c>
      <c r="BK85" s="14">
        <f t="shared" si="46"/>
        <v>40.29381646595817</v>
      </c>
      <c r="BL85" s="14">
        <f t="shared" si="47"/>
        <v>41.60350922386858</v>
      </c>
      <c r="BM85" s="14">
        <f t="shared" si="48"/>
        <v>12.188792558690357</v>
      </c>
      <c r="BN85" s="14">
        <f t="shared" si="49"/>
        <v>29.78622637810936</v>
      </c>
    </row>
    <row r="86" spans="2:66" ht="12">
      <c r="B86" s="1" t="s">
        <v>34</v>
      </c>
      <c r="C86" s="3">
        <v>52144000.1516849</v>
      </c>
      <c r="D86" s="3" t="s">
        <v>7</v>
      </c>
      <c r="E86" s="3" t="s">
        <v>7</v>
      </c>
      <c r="F86" s="3" t="s">
        <v>7</v>
      </c>
      <c r="G86" s="3">
        <v>21711664.2850978</v>
      </c>
      <c r="H86" s="3">
        <v>30432335.866587</v>
      </c>
      <c r="I86" s="3"/>
      <c r="J86" s="3">
        <v>48605643.5650064</v>
      </c>
      <c r="K86" s="3">
        <v>46976351.403806</v>
      </c>
      <c r="L86" s="3">
        <v>2558607.72148658</v>
      </c>
      <c r="M86" s="3">
        <v>929315.560286205</v>
      </c>
      <c r="N86" s="3">
        <v>20872740.4146531</v>
      </c>
      <c r="O86" s="3">
        <v>27732903.1503533</v>
      </c>
      <c r="P86" s="3"/>
      <c r="Q86" s="3">
        <v>1254367.7615738</v>
      </c>
      <c r="R86" s="3">
        <v>1256069.7615738</v>
      </c>
      <c r="S86" s="3">
        <v>0</v>
      </c>
      <c r="T86" s="3">
        <v>1702</v>
      </c>
      <c r="U86" s="3">
        <v>151563.57978221</v>
      </c>
      <c r="V86" s="3">
        <v>1102804.18179159</v>
      </c>
      <c r="W86" s="3"/>
      <c r="X86" s="3">
        <v>2283988.82510468</v>
      </c>
      <c r="Y86" s="3">
        <v>2332658.82510468</v>
      </c>
      <c r="Z86" s="3">
        <v>0</v>
      </c>
      <c r="AA86" s="3">
        <v>48670</v>
      </c>
      <c r="AB86" s="3">
        <v>687360.290662529</v>
      </c>
      <c r="AC86" s="3">
        <v>1596628.53444215</v>
      </c>
      <c r="AF86" s="1" t="s">
        <v>34</v>
      </c>
      <c r="AG86" s="12">
        <f t="shared" si="50"/>
        <v>3.6503148722215</v>
      </c>
      <c r="AH86" s="3" t="s">
        <v>7</v>
      </c>
      <c r="AI86" s="3" t="s">
        <v>7</v>
      </c>
      <c r="AJ86" s="3" t="s">
        <v>7</v>
      </c>
      <c r="AK86" s="12">
        <f t="shared" si="26"/>
        <v>7.107773753100531</v>
      </c>
      <c r="AL86" s="12">
        <f t="shared" si="27"/>
        <v>1.3169851341830991</v>
      </c>
      <c r="AM86" s="3"/>
      <c r="AN86" s="12">
        <f t="shared" si="28"/>
        <v>4.212056195078105</v>
      </c>
      <c r="AO86" s="12">
        <f t="shared" si="29"/>
        <v>3.4139622496795283</v>
      </c>
      <c r="AP86" s="12">
        <f t="shared" si="30"/>
        <v>13.026831094153124</v>
      </c>
      <c r="AQ86" s="12">
        <f t="shared" si="31"/>
        <v>-11.338662653861405</v>
      </c>
      <c r="AR86" s="12">
        <f t="shared" si="32"/>
        <v>7.567425550814335</v>
      </c>
      <c r="AS86" s="12">
        <f t="shared" si="33"/>
        <v>1.8215848142547202</v>
      </c>
      <c r="AT86" s="3"/>
      <c r="AU86" s="12">
        <f t="shared" si="34"/>
        <v>-2.152411265781538</v>
      </c>
      <c r="AV86" s="12">
        <f t="shared" si="35"/>
        <v>-1.9355006218610953</v>
      </c>
      <c r="AW86" s="12">
        <f t="shared" si="36"/>
        <v>-100</v>
      </c>
      <c r="AX86" s="12" t="e">
        <f t="shared" si="37"/>
        <v>#DIV/0!</v>
      </c>
      <c r="AY86" s="12">
        <f t="shared" si="38"/>
        <v>-3.002752024891052</v>
      </c>
      <c r="AZ86" s="12">
        <f t="shared" si="39"/>
        <v>-2.0343781875561433</v>
      </c>
      <c r="BA86" s="3"/>
      <c r="BB86" s="12">
        <f t="shared" si="40"/>
        <v>-4.21754077085015</v>
      </c>
      <c r="BC86" s="12">
        <f t="shared" si="41"/>
        <v>-3.051908676994387</v>
      </c>
      <c r="BD86" s="12" t="e">
        <f t="shared" si="42"/>
        <v>#DIV/0!</v>
      </c>
      <c r="BE86" s="12">
        <f t="shared" si="43"/>
        <v>126.03613161093989</v>
      </c>
      <c r="BF86" s="12">
        <f t="shared" si="44"/>
        <v>-3.225494270826985</v>
      </c>
      <c r="BG86" s="12">
        <f t="shared" si="45"/>
        <v>-4.638388705707385</v>
      </c>
      <c r="BH86" s="12"/>
      <c r="BJ86" s="1" t="s">
        <v>34</v>
      </c>
      <c r="BK86" s="14">
        <f t="shared" si="46"/>
        <v>41.63789548546218</v>
      </c>
      <c r="BL86" s="14">
        <f t="shared" si="47"/>
        <v>42.943038881354134</v>
      </c>
      <c r="BM86" s="14">
        <f t="shared" si="48"/>
        <v>12.08286631920848</v>
      </c>
      <c r="BN86" s="14">
        <f t="shared" si="49"/>
        <v>30.094730898301385</v>
      </c>
    </row>
    <row r="87" spans="2:66" ht="12">
      <c r="B87" s="1" t="s">
        <v>35</v>
      </c>
      <c r="C87" s="3">
        <v>54653435.9771413</v>
      </c>
      <c r="D87" s="3" t="s">
        <v>7</v>
      </c>
      <c r="E87" s="3" t="s">
        <v>7</v>
      </c>
      <c r="F87" s="3" t="s">
        <v>7</v>
      </c>
      <c r="G87" s="3">
        <v>24182051.7583178</v>
      </c>
      <c r="H87" s="3">
        <v>30471384.2188235</v>
      </c>
      <c r="I87" s="3"/>
      <c r="J87" s="3">
        <v>51461841.7204224</v>
      </c>
      <c r="K87" s="3">
        <v>49660244.0912471</v>
      </c>
      <c r="L87" s="3">
        <v>2739555.99764774</v>
      </c>
      <c r="M87" s="3">
        <v>937958.368472429</v>
      </c>
      <c r="N87" s="3">
        <v>23314420.4287447</v>
      </c>
      <c r="O87" s="3">
        <v>28147421.2916777</v>
      </c>
      <c r="P87" s="3"/>
      <c r="Q87" s="3">
        <v>1273067.29316219</v>
      </c>
      <c r="R87" s="3">
        <v>1274567.29316219</v>
      </c>
      <c r="S87" s="3">
        <v>0</v>
      </c>
      <c r="T87" s="3">
        <v>1500</v>
      </c>
      <c r="U87" s="3">
        <v>153062.34035467</v>
      </c>
      <c r="V87" s="3">
        <v>1120004.95280752</v>
      </c>
      <c r="W87" s="3"/>
      <c r="X87" s="3">
        <v>1918526.96355668</v>
      </c>
      <c r="Y87" s="3">
        <v>1969733.96355668</v>
      </c>
      <c r="Z87" s="3">
        <v>0</v>
      </c>
      <c r="AA87" s="3">
        <v>51207</v>
      </c>
      <c r="AB87" s="3">
        <v>714568.98921841</v>
      </c>
      <c r="AC87" s="3">
        <v>1203957.97433827</v>
      </c>
      <c r="AF87" s="1" t="s">
        <v>35</v>
      </c>
      <c r="AG87" s="12">
        <f t="shared" si="50"/>
        <v>4.812511157863881</v>
      </c>
      <c r="AH87" s="3" t="s">
        <v>7</v>
      </c>
      <c r="AI87" s="3" t="s">
        <v>7</v>
      </c>
      <c r="AJ87" s="3" t="s">
        <v>7</v>
      </c>
      <c r="AK87" s="12">
        <f t="shared" si="26"/>
        <v>11.378158029624629</v>
      </c>
      <c r="AL87" s="12">
        <f t="shared" si="27"/>
        <v>0.12831204416146136</v>
      </c>
      <c r="AM87" s="3"/>
      <c r="AN87" s="12">
        <f t="shared" si="28"/>
        <v>5.876268568681851</v>
      </c>
      <c r="AO87" s="12">
        <f t="shared" si="29"/>
        <v>5.713284678860035</v>
      </c>
      <c r="AP87" s="12">
        <f t="shared" si="30"/>
        <v>7.072138282144579</v>
      </c>
      <c r="AQ87" s="12">
        <f t="shared" si="31"/>
        <v>0.9300186670243704</v>
      </c>
      <c r="AR87" s="12">
        <f t="shared" si="32"/>
        <v>11.697936953106009</v>
      </c>
      <c r="AS87" s="12">
        <f t="shared" si="33"/>
        <v>1.494679944169917</v>
      </c>
      <c r="AT87" s="3"/>
      <c r="AU87" s="12">
        <f t="shared" si="34"/>
        <v>1.490753522310598</v>
      </c>
      <c r="AV87" s="12">
        <f t="shared" si="35"/>
        <v>1.472651611739579</v>
      </c>
      <c r="AW87" s="12" t="e">
        <f t="shared" si="36"/>
        <v>#DIV/0!</v>
      </c>
      <c r="AX87" s="12">
        <f t="shared" si="37"/>
        <v>-11.868390129259694</v>
      </c>
      <c r="AY87" s="12">
        <f t="shared" si="38"/>
        <v>0.9888659100119241</v>
      </c>
      <c r="AZ87" s="12">
        <f t="shared" si="39"/>
        <v>1.5597303038864112</v>
      </c>
      <c r="BA87" s="3"/>
      <c r="BB87" s="12">
        <f t="shared" si="40"/>
        <v>-16.001035448641048</v>
      </c>
      <c r="BC87" s="12">
        <f t="shared" si="41"/>
        <v>-15.558420187389103</v>
      </c>
      <c r="BD87" s="12" t="e">
        <f t="shared" si="42"/>
        <v>#DIV/0!</v>
      </c>
      <c r="BE87" s="12">
        <f t="shared" si="43"/>
        <v>5.212656667351553</v>
      </c>
      <c r="BF87" s="12">
        <f t="shared" si="44"/>
        <v>3.9584332882621425</v>
      </c>
      <c r="BG87" s="12">
        <f t="shared" si="45"/>
        <v>-24.593733084012314</v>
      </c>
      <c r="BH87" s="12"/>
      <c r="BJ87" s="1" t="s">
        <v>35</v>
      </c>
      <c r="BK87" s="14">
        <f t="shared" si="46"/>
        <v>44.24616920413183</v>
      </c>
      <c r="BL87" s="14">
        <f t="shared" si="47"/>
        <v>45.30428692273653</v>
      </c>
      <c r="BM87" s="14">
        <f t="shared" si="48"/>
        <v>12.023114659907435</v>
      </c>
      <c r="BN87" s="14">
        <f t="shared" si="49"/>
        <v>37.245710005227096</v>
      </c>
    </row>
    <row r="88" spans="2:66" ht="12">
      <c r="B88" s="1" t="s">
        <v>36</v>
      </c>
      <c r="C88" s="3">
        <v>50730533.5531837</v>
      </c>
      <c r="D88" s="3" t="s">
        <v>7</v>
      </c>
      <c r="E88" s="3" t="s">
        <v>7</v>
      </c>
      <c r="F88" s="3" t="s">
        <v>7</v>
      </c>
      <c r="G88" s="3">
        <v>22580979.7892147</v>
      </c>
      <c r="H88" s="3">
        <v>28149553.763969</v>
      </c>
      <c r="I88" s="3"/>
      <c r="J88" s="3">
        <v>47456241.0932609</v>
      </c>
      <c r="K88" s="3">
        <v>45633190.9458713</v>
      </c>
      <c r="L88" s="3">
        <v>2759784.51689196</v>
      </c>
      <c r="M88" s="3">
        <v>936734.369502384</v>
      </c>
      <c r="N88" s="3">
        <v>21771719.7073899</v>
      </c>
      <c r="O88" s="3">
        <v>25684521.385871</v>
      </c>
      <c r="P88" s="3"/>
      <c r="Q88" s="3">
        <v>1237961.68627111</v>
      </c>
      <c r="R88" s="3">
        <v>1238077.78627111</v>
      </c>
      <c r="S88" s="3">
        <v>0</v>
      </c>
      <c r="T88" s="3">
        <v>116.1</v>
      </c>
      <c r="U88" s="3">
        <v>142726.44360787</v>
      </c>
      <c r="V88" s="3">
        <v>1095235.24266324</v>
      </c>
      <c r="W88" s="3"/>
      <c r="X88" s="3">
        <v>2036330.77365165</v>
      </c>
      <c r="Y88" s="3">
        <v>2087211.39365165</v>
      </c>
      <c r="Z88" s="3">
        <v>0</v>
      </c>
      <c r="AA88" s="3">
        <v>50880.62</v>
      </c>
      <c r="AB88" s="3">
        <v>666533.6382169</v>
      </c>
      <c r="AC88" s="3">
        <v>1369797.13543475</v>
      </c>
      <c r="AF88" s="1" t="s">
        <v>36</v>
      </c>
      <c r="AG88" s="12">
        <f t="shared" si="50"/>
        <v>-7.177778219832959</v>
      </c>
      <c r="AH88" s="3" t="s">
        <v>7</v>
      </c>
      <c r="AI88" s="3" t="s">
        <v>7</v>
      </c>
      <c r="AJ88" s="3" t="s">
        <v>7</v>
      </c>
      <c r="AK88" s="12">
        <f t="shared" si="26"/>
        <v>-6.620910355765744</v>
      </c>
      <c r="AL88" s="12">
        <f t="shared" si="27"/>
        <v>-7.619707848454752</v>
      </c>
      <c r="AM88" s="3"/>
      <c r="AN88" s="12">
        <f t="shared" si="28"/>
        <v>-7.783632480397415</v>
      </c>
      <c r="AO88" s="12">
        <f t="shared" si="29"/>
        <v>-8.109209326430957</v>
      </c>
      <c r="AP88" s="12">
        <f t="shared" si="30"/>
        <v>0.7383867773313852</v>
      </c>
      <c r="AQ88" s="12">
        <f t="shared" si="31"/>
        <v>-0.1304960871598695</v>
      </c>
      <c r="AR88" s="12">
        <f t="shared" si="32"/>
        <v>-6.616937899313086</v>
      </c>
      <c r="AS88" s="12">
        <f t="shared" si="33"/>
        <v>-8.750001928364568</v>
      </c>
      <c r="AT88" s="3"/>
      <c r="AU88" s="12">
        <f t="shared" si="34"/>
        <v>-2.757560977305488</v>
      </c>
      <c r="AV88" s="12">
        <f t="shared" si="35"/>
        <v>-2.8628937119945874</v>
      </c>
      <c r="AW88" s="12" t="e">
        <f t="shared" si="36"/>
        <v>#DIV/0!</v>
      </c>
      <c r="AX88" s="12">
        <f t="shared" si="37"/>
        <v>-92.26</v>
      </c>
      <c r="AY88" s="12">
        <f t="shared" si="38"/>
        <v>-6.752736644984054</v>
      </c>
      <c r="AZ88" s="12">
        <f t="shared" si="39"/>
        <v>-2.211571482982251</v>
      </c>
      <c r="BA88" s="3"/>
      <c r="BB88" s="12">
        <f t="shared" si="40"/>
        <v>6.14032600702042</v>
      </c>
      <c r="BC88" s="12">
        <f t="shared" si="41"/>
        <v>5.9641267434331695</v>
      </c>
      <c r="BD88" s="12" t="e">
        <f t="shared" si="42"/>
        <v>#DIV/0!</v>
      </c>
      <c r="BE88" s="12">
        <f t="shared" si="43"/>
        <v>-0.6373737965512589</v>
      </c>
      <c r="BF88" s="12">
        <f t="shared" si="44"/>
        <v>-6.722283184168205</v>
      </c>
      <c r="BG88" s="12">
        <f t="shared" si="45"/>
        <v>13.774497501678155</v>
      </c>
      <c r="BH88" s="12"/>
      <c r="BJ88" s="1" t="s">
        <v>36</v>
      </c>
      <c r="BK88" s="14">
        <f t="shared" si="46"/>
        <v>44.511615012962125</v>
      </c>
      <c r="BL88" s="14">
        <f t="shared" si="47"/>
        <v>45.877463545003835</v>
      </c>
      <c r="BM88" s="14">
        <f t="shared" si="48"/>
        <v>11.529148695851747</v>
      </c>
      <c r="BN88" s="14">
        <f t="shared" si="49"/>
        <v>32.732090819490914</v>
      </c>
    </row>
    <row r="89" spans="2:66" ht="12">
      <c r="B89" s="1" t="s">
        <v>37</v>
      </c>
      <c r="C89" s="3">
        <v>51486037.9762503</v>
      </c>
      <c r="D89" s="3" t="s">
        <v>7</v>
      </c>
      <c r="E89" s="3" t="s">
        <v>7</v>
      </c>
      <c r="F89" s="3" t="s">
        <v>7</v>
      </c>
      <c r="G89" s="3">
        <v>23069372.5195899</v>
      </c>
      <c r="H89" s="3">
        <v>28416665.4566604</v>
      </c>
      <c r="I89" s="3"/>
      <c r="J89" s="3">
        <v>48115636.6420851</v>
      </c>
      <c r="K89" s="3">
        <v>46169714.5107172</v>
      </c>
      <c r="L89" s="3">
        <v>2860880.62681497</v>
      </c>
      <c r="M89" s="3">
        <v>914958.49544709</v>
      </c>
      <c r="N89" s="3">
        <v>22205603.6802838</v>
      </c>
      <c r="O89" s="3">
        <v>25910032.9618013</v>
      </c>
      <c r="P89" s="3"/>
      <c r="Q89" s="3">
        <v>1270661.15993282</v>
      </c>
      <c r="R89" s="3">
        <v>1270777.75993282</v>
      </c>
      <c r="S89" s="3">
        <v>0</v>
      </c>
      <c r="T89" s="3">
        <v>116.6</v>
      </c>
      <c r="U89" s="3">
        <v>147891.38522234</v>
      </c>
      <c r="V89" s="3">
        <v>1122769.77471048</v>
      </c>
      <c r="W89" s="3"/>
      <c r="X89" s="3">
        <v>2099740.17423239</v>
      </c>
      <c r="Y89" s="3">
        <v>2150094.27423239</v>
      </c>
      <c r="Z89" s="3">
        <v>0</v>
      </c>
      <c r="AA89" s="3">
        <v>50354.1</v>
      </c>
      <c r="AB89" s="3">
        <v>715877.454083811</v>
      </c>
      <c r="AC89" s="3">
        <v>1383862.72014858</v>
      </c>
      <c r="AF89" s="1" t="s">
        <v>37</v>
      </c>
      <c r="AG89" s="12">
        <f t="shared" si="50"/>
        <v>1.4892499056304302</v>
      </c>
      <c r="AH89" s="3" t="s">
        <v>7</v>
      </c>
      <c r="AI89" s="3" t="s">
        <v>7</v>
      </c>
      <c r="AJ89" s="3" t="s">
        <v>7</v>
      </c>
      <c r="AK89" s="12">
        <f t="shared" si="26"/>
        <v>2.1628500398750248</v>
      </c>
      <c r="AL89" s="12">
        <f t="shared" si="27"/>
        <v>0.9489020498552208</v>
      </c>
      <c r="AM89" s="3"/>
      <c r="AN89" s="12">
        <f t="shared" si="28"/>
        <v>1.3894812012783575</v>
      </c>
      <c r="AO89" s="12">
        <f t="shared" si="29"/>
        <v>1.175730983797095</v>
      </c>
      <c r="AP89" s="12">
        <f t="shared" si="30"/>
        <v>3.663188531721417</v>
      </c>
      <c r="AQ89" s="12">
        <f t="shared" si="31"/>
        <v>-2.324658383876951</v>
      </c>
      <c r="AR89" s="12">
        <f t="shared" si="32"/>
        <v>1.9928787377628652</v>
      </c>
      <c r="AS89" s="12">
        <f t="shared" si="33"/>
        <v>0.8780057550706459</v>
      </c>
      <c r="AT89" s="3"/>
      <c r="AU89" s="12">
        <f t="shared" si="34"/>
        <v>2.641396258409628</v>
      </c>
      <c r="AV89" s="12">
        <f t="shared" si="35"/>
        <v>2.6411889482483275</v>
      </c>
      <c r="AW89" s="12" t="e">
        <f t="shared" si="36"/>
        <v>#DIV/0!</v>
      </c>
      <c r="AX89" s="12">
        <f t="shared" si="37"/>
        <v>0.43066322136090207</v>
      </c>
      <c r="AY89" s="12">
        <f t="shared" si="38"/>
        <v>3.6187699237152486</v>
      </c>
      <c r="AZ89" s="12">
        <f t="shared" si="39"/>
        <v>2.514029039120871</v>
      </c>
      <c r="BA89" s="3"/>
      <c r="BB89" s="12">
        <f t="shared" si="40"/>
        <v>3.113904744808778</v>
      </c>
      <c r="BC89" s="12">
        <f t="shared" si="41"/>
        <v>3.0127700898912764</v>
      </c>
      <c r="BD89" s="12" t="e">
        <f t="shared" si="42"/>
        <v>#DIV/0!</v>
      </c>
      <c r="BE89" s="12">
        <f t="shared" si="43"/>
        <v>-1.034814434258081</v>
      </c>
      <c r="BF89" s="12">
        <f t="shared" si="44"/>
        <v>7.40304960435526</v>
      </c>
      <c r="BG89" s="12">
        <f t="shared" si="45"/>
        <v>1.0268370658670989</v>
      </c>
      <c r="BH89" s="12"/>
      <c r="BJ89" s="1" t="s">
        <v>37</v>
      </c>
      <c r="BK89" s="14">
        <f t="shared" si="46"/>
        <v>44.80704561153344</v>
      </c>
      <c r="BL89" s="14">
        <f t="shared" si="47"/>
        <v>46.150493332268034</v>
      </c>
      <c r="BM89" s="14">
        <f t="shared" si="48"/>
        <v>11.638931753462824</v>
      </c>
      <c r="BN89" s="14">
        <f t="shared" si="49"/>
        <v>34.09362086171053</v>
      </c>
    </row>
    <row r="90" spans="2:66" ht="12">
      <c r="B90" s="1" t="s">
        <v>38</v>
      </c>
      <c r="C90" s="3">
        <v>55953047.1194457</v>
      </c>
      <c r="D90" s="3" t="s">
        <v>7</v>
      </c>
      <c r="E90" s="3" t="s">
        <v>7</v>
      </c>
      <c r="F90" s="3" t="s">
        <v>7</v>
      </c>
      <c r="G90" s="3">
        <v>25072875.6163546</v>
      </c>
      <c r="H90" s="3">
        <v>30880171.5030911</v>
      </c>
      <c r="I90" s="3"/>
      <c r="J90" s="3">
        <v>52367957.7865711</v>
      </c>
      <c r="K90" s="3">
        <v>49704260.1187641</v>
      </c>
      <c r="L90" s="3">
        <v>3643935.66780699</v>
      </c>
      <c r="M90" s="3">
        <v>980238</v>
      </c>
      <c r="N90" s="3">
        <v>24122728.5388493</v>
      </c>
      <c r="O90" s="3">
        <v>28245229.2477218</v>
      </c>
      <c r="P90" s="3"/>
      <c r="Q90" s="3">
        <v>1477796.53598309</v>
      </c>
      <c r="R90" s="3">
        <v>1478110.53598309</v>
      </c>
      <c r="S90" s="3">
        <v>0</v>
      </c>
      <c r="T90" s="3">
        <v>314</v>
      </c>
      <c r="U90" s="3">
        <v>164360.8027464</v>
      </c>
      <c r="V90" s="3">
        <v>1313435.73323669</v>
      </c>
      <c r="W90" s="3"/>
      <c r="X90" s="3">
        <v>2107292.79689156</v>
      </c>
      <c r="Y90" s="3">
        <v>2154915.69689156</v>
      </c>
      <c r="Z90" s="3">
        <v>0</v>
      </c>
      <c r="AA90" s="3">
        <v>47622.9</v>
      </c>
      <c r="AB90" s="3">
        <v>785786.2747589</v>
      </c>
      <c r="AC90" s="3">
        <v>1321506.52213266</v>
      </c>
      <c r="AF90" s="1" t="s">
        <v>38</v>
      </c>
      <c r="AG90" s="12">
        <f t="shared" si="50"/>
        <v>8.676156330490912</v>
      </c>
      <c r="AH90" s="3" t="s">
        <v>7</v>
      </c>
      <c r="AI90" s="3" t="s">
        <v>7</v>
      </c>
      <c r="AJ90" s="3" t="s">
        <v>7</v>
      </c>
      <c r="AK90" s="12">
        <f t="shared" si="26"/>
        <v>8.684688302914935</v>
      </c>
      <c r="AL90" s="12">
        <f t="shared" si="27"/>
        <v>8.669229858049007</v>
      </c>
      <c r="AM90" s="3"/>
      <c r="AN90" s="12">
        <f t="shared" si="28"/>
        <v>8.837711482688036</v>
      </c>
      <c r="AO90" s="12">
        <f t="shared" si="29"/>
        <v>7.655550062425547</v>
      </c>
      <c r="AP90" s="12">
        <f t="shared" si="30"/>
        <v>27.371119006241045</v>
      </c>
      <c r="AQ90" s="12">
        <f t="shared" si="31"/>
        <v>7.134695713275107</v>
      </c>
      <c r="AR90" s="12">
        <f t="shared" si="32"/>
        <v>8.633518305416317</v>
      </c>
      <c r="AS90" s="12">
        <f t="shared" si="33"/>
        <v>9.012710595016372</v>
      </c>
      <c r="AT90" s="3"/>
      <c r="AU90" s="12">
        <f t="shared" si="34"/>
        <v>16.30138565510427</v>
      </c>
      <c r="AV90" s="12">
        <f t="shared" si="35"/>
        <v>16.315423718245654</v>
      </c>
      <c r="AW90" s="12" t="e">
        <f t="shared" si="36"/>
        <v>#DIV/0!</v>
      </c>
      <c r="AX90" s="12">
        <f t="shared" si="37"/>
        <v>169.2967409948542</v>
      </c>
      <c r="AY90" s="12">
        <f t="shared" si="38"/>
        <v>11.136157457244636</v>
      </c>
      <c r="AZ90" s="12">
        <f t="shared" si="39"/>
        <v>16.98175020568003</v>
      </c>
      <c r="BA90" s="3"/>
      <c r="BB90" s="12">
        <f t="shared" si="40"/>
        <v>0.359693201656782</v>
      </c>
      <c r="BC90" s="12">
        <f t="shared" si="41"/>
        <v>0.22424238401787022</v>
      </c>
      <c r="BD90" s="12" t="e">
        <f t="shared" si="42"/>
        <v>#DIV/0!</v>
      </c>
      <c r="BE90" s="12">
        <f t="shared" si="43"/>
        <v>-5.423987321787095</v>
      </c>
      <c r="BF90" s="12">
        <f t="shared" si="44"/>
        <v>9.765473165314205</v>
      </c>
      <c r="BG90" s="12">
        <f t="shared" si="45"/>
        <v>-4.505952585327606</v>
      </c>
      <c r="BH90" s="12"/>
      <c r="BJ90" s="1" t="s">
        <v>38</v>
      </c>
      <c r="BK90" s="14">
        <f t="shared" si="46"/>
        <v>44.81056333327175</v>
      </c>
      <c r="BL90" s="14">
        <f t="shared" si="47"/>
        <v>46.063909227018165</v>
      </c>
      <c r="BM90" s="14">
        <f t="shared" si="48"/>
        <v>11.12201840675317</v>
      </c>
      <c r="BN90" s="14">
        <f t="shared" si="49"/>
        <v>37.28889862471903</v>
      </c>
    </row>
    <row r="91" spans="2:66" ht="12">
      <c r="B91" s="1" t="s">
        <v>39</v>
      </c>
      <c r="C91" s="3">
        <v>57521439.9671115</v>
      </c>
      <c r="D91" s="3" t="s">
        <v>7</v>
      </c>
      <c r="E91" s="3" t="s">
        <v>7</v>
      </c>
      <c r="F91" s="3" t="s">
        <v>7</v>
      </c>
      <c r="G91" s="3">
        <v>25823529.306106</v>
      </c>
      <c r="H91" s="3">
        <v>31697910.6610055</v>
      </c>
      <c r="I91" s="3"/>
      <c r="J91" s="3">
        <v>54199525.8212087</v>
      </c>
      <c r="K91" s="3">
        <v>50969916.4173581</v>
      </c>
      <c r="L91" s="3">
        <v>4199123.40385057</v>
      </c>
      <c r="M91" s="3">
        <v>969514</v>
      </c>
      <c r="N91" s="3">
        <v>24832564.6484267</v>
      </c>
      <c r="O91" s="3">
        <v>29366961.172782</v>
      </c>
      <c r="P91" s="3"/>
      <c r="Q91" s="3">
        <v>1393180.16482351</v>
      </c>
      <c r="R91" s="3">
        <v>1393294.16482351</v>
      </c>
      <c r="S91" s="3">
        <v>0</v>
      </c>
      <c r="T91" s="3">
        <v>114</v>
      </c>
      <c r="U91" s="3">
        <v>168879.850878245</v>
      </c>
      <c r="V91" s="3">
        <v>1224300.31394526</v>
      </c>
      <c r="W91" s="3"/>
      <c r="X91" s="3">
        <v>1928733.98107934</v>
      </c>
      <c r="Y91" s="3">
        <v>1972908.36107934</v>
      </c>
      <c r="Z91" s="3">
        <v>0</v>
      </c>
      <c r="AA91" s="3">
        <v>44174.38</v>
      </c>
      <c r="AB91" s="3">
        <v>822084.806801088</v>
      </c>
      <c r="AC91" s="3">
        <v>1106649.17427825</v>
      </c>
      <c r="AF91" s="1" t="s">
        <v>39</v>
      </c>
      <c r="AG91" s="12">
        <f t="shared" si="50"/>
        <v>2.803051716410863</v>
      </c>
      <c r="AH91" s="3" t="s">
        <v>7</v>
      </c>
      <c r="AI91" s="3" t="s">
        <v>7</v>
      </c>
      <c r="AJ91" s="3" t="s">
        <v>7</v>
      </c>
      <c r="AK91" s="12">
        <f t="shared" si="26"/>
        <v>2.993887503122153</v>
      </c>
      <c r="AL91" s="12">
        <f t="shared" si="27"/>
        <v>2.6481043275052656</v>
      </c>
      <c r="AM91" s="3"/>
      <c r="AN91" s="12">
        <f t="shared" si="28"/>
        <v>3.4974975386710128</v>
      </c>
      <c r="AO91" s="12">
        <f t="shared" si="29"/>
        <v>2.546373883385087</v>
      </c>
      <c r="AP91" s="12">
        <f t="shared" si="30"/>
        <v>15.235936818217922</v>
      </c>
      <c r="AQ91" s="12">
        <f t="shared" si="31"/>
        <v>-1.0940200237085236</v>
      </c>
      <c r="AR91" s="12">
        <f t="shared" si="32"/>
        <v>2.942602900141324</v>
      </c>
      <c r="AS91" s="12">
        <f t="shared" si="33"/>
        <v>3.971403153510181</v>
      </c>
      <c r="AT91" s="3"/>
      <c r="AU91" s="12">
        <f t="shared" si="34"/>
        <v>-5.725847171734628</v>
      </c>
      <c r="AV91" s="12">
        <f t="shared" si="35"/>
        <v>-5.738161598528137</v>
      </c>
      <c r="AW91" s="12" t="e">
        <f t="shared" si="36"/>
        <v>#DIV/0!</v>
      </c>
      <c r="AX91" s="12">
        <f t="shared" si="37"/>
        <v>-63.69426751592356</v>
      </c>
      <c r="AY91" s="12">
        <f t="shared" si="38"/>
        <v>2.749468277310413</v>
      </c>
      <c r="AZ91" s="12">
        <f t="shared" si="39"/>
        <v>-6.78643172527174</v>
      </c>
      <c r="BA91" s="3"/>
      <c r="BB91" s="12">
        <f t="shared" si="40"/>
        <v>-8.473374752460103</v>
      </c>
      <c r="BC91" s="12">
        <f t="shared" si="41"/>
        <v>-8.44614645829364</v>
      </c>
      <c r="BD91" s="12" t="e">
        <f t="shared" si="42"/>
        <v>#DIV/0!</v>
      </c>
      <c r="BE91" s="12">
        <f t="shared" si="43"/>
        <v>-7.241306178330177</v>
      </c>
      <c r="BF91" s="12">
        <f t="shared" si="44"/>
        <v>4.619389929319553</v>
      </c>
      <c r="BG91" s="12">
        <f t="shared" si="45"/>
        <v>-16.258515887433617</v>
      </c>
      <c r="BH91" s="12"/>
      <c r="BJ91" s="1" t="s">
        <v>39</v>
      </c>
      <c r="BK91" s="14">
        <f t="shared" si="46"/>
        <v>44.89374626377727</v>
      </c>
      <c r="BL91" s="14">
        <f t="shared" si="47"/>
        <v>45.81694077978358</v>
      </c>
      <c r="BM91" s="14">
        <f t="shared" si="48"/>
        <v>12.121896014765538</v>
      </c>
      <c r="BN91" s="14">
        <f t="shared" si="49"/>
        <v>42.623027066751874</v>
      </c>
    </row>
    <row r="92" spans="2:66" ht="12">
      <c r="B92" s="1" t="s">
        <v>41</v>
      </c>
      <c r="C92" s="3">
        <v>59738130</v>
      </c>
      <c r="D92" s="3" t="s">
        <v>7</v>
      </c>
      <c r="E92" s="3" t="s">
        <v>7</v>
      </c>
      <c r="F92" s="3" t="s">
        <v>7</v>
      </c>
      <c r="G92" s="3">
        <v>26125759</v>
      </c>
      <c r="H92" s="3">
        <v>33612371</v>
      </c>
      <c r="I92" s="3"/>
      <c r="J92" s="3">
        <v>56459964</v>
      </c>
      <c r="K92" s="3">
        <v>53131891.8544447</v>
      </c>
      <c r="L92" s="3">
        <v>4322809.14555532</v>
      </c>
      <c r="M92" s="3">
        <v>994737</v>
      </c>
      <c r="N92" s="3">
        <v>25045130</v>
      </c>
      <c r="O92" s="3">
        <v>31414834</v>
      </c>
      <c r="P92" s="3"/>
      <c r="Q92" s="3">
        <v>1563610</v>
      </c>
      <c r="R92" s="3">
        <v>1563724</v>
      </c>
      <c r="S92" s="3">
        <v>0</v>
      </c>
      <c r="T92" s="3">
        <v>114</v>
      </c>
      <c r="U92" s="3">
        <v>301322</v>
      </c>
      <c r="V92" s="3">
        <v>1262288</v>
      </c>
      <c r="W92" s="3"/>
      <c r="X92" s="3">
        <v>1714556</v>
      </c>
      <c r="Y92" s="3">
        <v>1753591.23</v>
      </c>
      <c r="Z92" s="3">
        <v>0</v>
      </c>
      <c r="AA92" s="3">
        <v>39035.23</v>
      </c>
      <c r="AB92" s="3">
        <v>779307</v>
      </c>
      <c r="AC92" s="3">
        <v>935249</v>
      </c>
      <c r="AF92" s="1" t="s">
        <v>41</v>
      </c>
      <c r="AG92" s="12">
        <f t="shared" si="50"/>
        <v>3.8536761843165266</v>
      </c>
      <c r="AH92" s="3" t="s">
        <v>7</v>
      </c>
      <c r="AI92" s="3" t="s">
        <v>7</v>
      </c>
      <c r="AJ92" s="3" t="s">
        <v>7</v>
      </c>
      <c r="AK92" s="12">
        <f t="shared" si="26"/>
        <v>1.170365562009124</v>
      </c>
      <c r="AL92" s="12">
        <f t="shared" si="27"/>
        <v>6.039705138514549</v>
      </c>
      <c r="AN92" s="12">
        <f t="shared" si="28"/>
        <v>4.170586632525058</v>
      </c>
      <c r="AO92" s="12">
        <f t="shared" si="29"/>
        <v>4.241669575016843</v>
      </c>
      <c r="AP92" s="12">
        <f t="shared" si="30"/>
        <v>2.9455133800385767</v>
      </c>
      <c r="AQ92" s="12">
        <f t="shared" si="31"/>
        <v>2.601612766808941</v>
      </c>
      <c r="AR92" s="12">
        <f t="shared" si="32"/>
        <v>0.8559943549236522</v>
      </c>
      <c r="AS92" s="12">
        <f t="shared" si="33"/>
        <v>6.973390318355499</v>
      </c>
      <c r="AU92" s="12">
        <f t="shared" si="34"/>
        <v>12.233151137209902</v>
      </c>
      <c r="AV92" s="12">
        <f t="shared" si="35"/>
        <v>12.232150214888648</v>
      </c>
      <c r="AW92" s="12" t="e">
        <f t="shared" si="36"/>
        <v>#DIV/0!</v>
      </c>
      <c r="AX92" s="12">
        <f t="shared" si="37"/>
        <v>0</v>
      </c>
      <c r="AY92" s="12">
        <f t="shared" si="38"/>
        <v>78.42389037709421</v>
      </c>
      <c r="AZ92" s="12">
        <f t="shared" si="39"/>
        <v>3.102807834160089</v>
      </c>
      <c r="BB92" s="12">
        <f t="shared" si="40"/>
        <v>-11.104588978075853</v>
      </c>
      <c r="BC92" s="12">
        <f t="shared" si="41"/>
        <v>-11.116437813632459</v>
      </c>
      <c r="BD92" s="12" t="e">
        <f t="shared" si="42"/>
        <v>#DIV/0!</v>
      </c>
      <c r="BE92" s="12">
        <f t="shared" si="43"/>
        <v>-11.633779579928444</v>
      </c>
      <c r="BF92" s="12">
        <f t="shared" si="44"/>
        <v>-5.203575889882444</v>
      </c>
      <c r="BG92" s="12">
        <f t="shared" si="45"/>
        <v>-15.488212367757484</v>
      </c>
      <c r="BH92" s="12"/>
      <c r="BJ92" s="1" t="s">
        <v>41</v>
      </c>
      <c r="BK92" s="14">
        <f t="shared" si="46"/>
        <v>43.73380787112017</v>
      </c>
      <c r="BL92" s="14">
        <f t="shared" si="47"/>
        <v>44.35909665121289</v>
      </c>
      <c r="BM92" s="14">
        <f t="shared" si="48"/>
        <v>19.270917939895497</v>
      </c>
      <c r="BN92" s="14">
        <f t="shared" si="49"/>
        <v>45.45240867023299</v>
      </c>
    </row>
    <row r="93" spans="2:66" ht="12">
      <c r="B93" s="1" t="s">
        <v>42</v>
      </c>
      <c r="C93" s="3">
        <v>56833586</v>
      </c>
      <c r="D93" s="3" t="s">
        <v>7</v>
      </c>
      <c r="E93" s="3" t="s">
        <v>7</v>
      </c>
      <c r="F93" s="3" t="s">
        <v>7</v>
      </c>
      <c r="G93" s="3">
        <v>25489708</v>
      </c>
      <c r="H93" s="3">
        <v>31343878</v>
      </c>
      <c r="I93" s="3"/>
      <c r="J93" s="3">
        <v>53609204.0480282</v>
      </c>
      <c r="K93" s="3">
        <v>50320955.7600282</v>
      </c>
      <c r="L93" s="3">
        <v>4229748.288</v>
      </c>
      <c r="M93" s="3">
        <v>941500</v>
      </c>
      <c r="N93" s="3">
        <v>24390978</v>
      </c>
      <c r="O93" s="3">
        <v>29218226.0480282</v>
      </c>
      <c r="P93" s="3"/>
      <c r="Q93" s="3">
        <v>1509615.95197179</v>
      </c>
      <c r="R93" s="3">
        <v>1509729.95197179</v>
      </c>
      <c r="S93" s="3">
        <v>0</v>
      </c>
      <c r="T93" s="3">
        <v>114</v>
      </c>
      <c r="U93" s="3">
        <v>292600</v>
      </c>
      <c r="V93" s="3">
        <v>1217015.95197179</v>
      </c>
      <c r="W93" s="3"/>
      <c r="X93" s="3">
        <v>1714766</v>
      </c>
      <c r="Y93" s="3">
        <v>1752903</v>
      </c>
      <c r="Z93" s="3">
        <v>0</v>
      </c>
      <c r="AA93" s="3">
        <v>38137</v>
      </c>
      <c r="AB93" s="3">
        <v>806130</v>
      </c>
      <c r="AC93" s="3">
        <v>908636</v>
      </c>
      <c r="AF93" s="1" t="s">
        <v>42</v>
      </c>
      <c r="AG93" s="12">
        <f t="shared" si="50"/>
        <v>-4.862127421799116</v>
      </c>
      <c r="AH93" s="3" t="s">
        <v>7</v>
      </c>
      <c r="AI93" s="3" t="s">
        <v>7</v>
      </c>
      <c r="AJ93" s="3" t="s">
        <v>7</v>
      </c>
      <c r="AK93" s="12">
        <f t="shared" si="26"/>
        <v>-2.434574245287962</v>
      </c>
      <c r="AL93" s="12">
        <f t="shared" si="27"/>
        <v>-6.748982391036918</v>
      </c>
      <c r="AN93" s="12">
        <f t="shared" si="28"/>
        <v>-5.049170686633445</v>
      </c>
      <c r="AO93" s="12">
        <f t="shared" si="29"/>
        <v>-5.290487495000335</v>
      </c>
      <c r="AP93" s="12">
        <f t="shared" si="30"/>
        <v>-2.1527866353064695</v>
      </c>
      <c r="AQ93" s="12">
        <f t="shared" si="31"/>
        <v>-5.351866875365047</v>
      </c>
      <c r="AR93" s="12">
        <f t="shared" si="32"/>
        <v>-2.6118930107370204</v>
      </c>
      <c r="AS93" s="12">
        <f t="shared" si="33"/>
        <v>-6.99226343825913</v>
      </c>
      <c r="AU93" s="12">
        <f t="shared" si="34"/>
        <v>-3.453165944718293</v>
      </c>
      <c r="AV93" s="12">
        <f t="shared" si="35"/>
        <v>-3.4529141989385437</v>
      </c>
      <c r="AW93" s="12" t="e">
        <f t="shared" si="36"/>
        <v>#DIV/0!</v>
      </c>
      <c r="AX93" s="12">
        <f t="shared" si="37"/>
        <v>0</v>
      </c>
      <c r="AY93" s="12">
        <f t="shared" si="38"/>
        <v>-2.89457789341634</v>
      </c>
      <c r="AZ93" s="12">
        <f t="shared" si="39"/>
        <v>-3.5865070434171855</v>
      </c>
      <c r="BB93" s="12">
        <f t="shared" si="40"/>
        <v>0.012248068887799946</v>
      </c>
      <c r="BC93" s="12">
        <f t="shared" si="41"/>
        <v>-0.0392468887974502</v>
      </c>
      <c r="BD93" s="12" t="e">
        <f t="shared" si="42"/>
        <v>#DIV/0!</v>
      </c>
      <c r="BE93" s="12">
        <f t="shared" si="43"/>
        <v>-2.3010752082157637</v>
      </c>
      <c r="BF93" s="12">
        <f t="shared" si="44"/>
        <v>3.4419041533054298</v>
      </c>
      <c r="BG93" s="12">
        <f t="shared" si="45"/>
        <v>-2.8455523609220705</v>
      </c>
      <c r="BH93" s="12"/>
      <c r="BJ93" s="1" t="s">
        <v>42</v>
      </c>
      <c r="BK93" s="14">
        <f t="shared" si="46"/>
        <v>44.849726709132874</v>
      </c>
      <c r="BL93" s="14">
        <f t="shared" si="47"/>
        <v>45.497743219892335</v>
      </c>
      <c r="BM93" s="14">
        <f t="shared" si="48"/>
        <v>19.38241309770339</v>
      </c>
      <c r="BN93" s="14">
        <f t="shared" si="49"/>
        <v>47.011079062682605</v>
      </c>
    </row>
    <row r="94" spans="2:66" ht="12">
      <c r="B94" s="1" t="s">
        <v>43</v>
      </c>
      <c r="C94" s="3">
        <v>57663823</v>
      </c>
      <c r="D94" s="3" t="s">
        <v>7</v>
      </c>
      <c r="E94" s="3" t="s">
        <v>7</v>
      </c>
      <c r="F94" s="3" t="s">
        <v>7</v>
      </c>
      <c r="G94" s="3">
        <v>24569031</v>
      </c>
      <c r="H94" s="3">
        <v>33094792</v>
      </c>
      <c r="I94" s="3"/>
      <c r="J94" s="3">
        <v>54438034.6176794</v>
      </c>
      <c r="K94" s="3">
        <v>51251634.6176794</v>
      </c>
      <c r="L94" s="3">
        <v>4143900</v>
      </c>
      <c r="M94" s="3">
        <v>957500</v>
      </c>
      <c r="N94" s="3">
        <v>23547455.7</v>
      </c>
      <c r="O94" s="3">
        <v>30890578.9176794</v>
      </c>
      <c r="P94" s="3"/>
      <c r="Q94" s="3">
        <v>1524393.3823206</v>
      </c>
      <c r="R94" s="3">
        <v>1524507.3823206</v>
      </c>
      <c r="S94" s="3">
        <v>0</v>
      </c>
      <c r="T94" s="3">
        <v>114</v>
      </c>
      <c r="U94" s="3">
        <v>289451.3</v>
      </c>
      <c r="V94" s="3">
        <v>1234942.08232061</v>
      </c>
      <c r="W94" s="3"/>
      <c r="X94" s="3">
        <v>1701395</v>
      </c>
      <c r="Y94" s="3">
        <v>1739112</v>
      </c>
      <c r="Z94" s="3">
        <v>0</v>
      </c>
      <c r="AA94" s="3">
        <v>37717</v>
      </c>
      <c r="AB94" s="3">
        <v>732124</v>
      </c>
      <c r="AC94" s="3">
        <v>969271</v>
      </c>
      <c r="AF94" s="1" t="s">
        <v>43</v>
      </c>
      <c r="AG94" s="12">
        <f t="shared" si="50"/>
        <v>1.4608210715403374</v>
      </c>
      <c r="AH94" s="3" t="s">
        <v>7</v>
      </c>
      <c r="AI94" s="3" t="s">
        <v>7</v>
      </c>
      <c r="AJ94" s="3" t="s">
        <v>7</v>
      </c>
      <c r="AK94" s="12">
        <f t="shared" si="26"/>
        <v>-3.6119558529269966</v>
      </c>
      <c r="AL94" s="12">
        <f t="shared" si="27"/>
        <v>5.5861434886901975</v>
      </c>
      <c r="AN94" s="12">
        <f t="shared" si="28"/>
        <v>1.546060204342254</v>
      </c>
      <c r="AO94" s="12">
        <f t="shared" si="29"/>
        <v>1.849485653828694</v>
      </c>
      <c r="AP94" s="12">
        <f t="shared" si="30"/>
        <v>-2.0296311306172896</v>
      </c>
      <c r="AQ94" s="12">
        <f t="shared" si="31"/>
        <v>1.6994158258098793</v>
      </c>
      <c r="AR94" s="12">
        <f t="shared" si="32"/>
        <v>-3.4583373409627143</v>
      </c>
      <c r="AS94" s="12">
        <f t="shared" si="33"/>
        <v>5.723663260398581</v>
      </c>
      <c r="AU94" s="12">
        <f t="shared" si="34"/>
        <v>0.978886738014964</v>
      </c>
      <c r="AV94" s="12">
        <f t="shared" si="35"/>
        <v>0.9788128220884715</v>
      </c>
      <c r="AW94" s="12" t="e">
        <f t="shared" si="36"/>
        <v>#DIV/0!</v>
      </c>
      <c r="AX94" s="12">
        <f t="shared" si="37"/>
        <v>0</v>
      </c>
      <c r="AY94" s="12">
        <f t="shared" si="38"/>
        <v>-1.0761107313738876</v>
      </c>
      <c r="AZ94" s="12">
        <f t="shared" si="39"/>
        <v>1.47295771429917</v>
      </c>
      <c r="BB94" s="12">
        <f t="shared" si="40"/>
        <v>-0.779756538209881</v>
      </c>
      <c r="BC94" s="12">
        <f t="shared" si="41"/>
        <v>-0.7867520336264988</v>
      </c>
      <c r="BD94" s="12" t="e">
        <f t="shared" si="42"/>
        <v>#DIV/0!</v>
      </c>
      <c r="BE94" s="12">
        <f t="shared" si="43"/>
        <v>-1.1012927078689927</v>
      </c>
      <c r="BF94" s="12">
        <f t="shared" si="44"/>
        <v>-9.180405145572053</v>
      </c>
      <c r="BG94" s="12">
        <f t="shared" si="45"/>
        <v>6.673189263907659</v>
      </c>
      <c r="BH94" s="12"/>
      <c r="BJ94" s="1" t="s">
        <v>43</v>
      </c>
      <c r="BK94" s="14">
        <f t="shared" si="46"/>
        <v>42.607357129269765</v>
      </c>
      <c r="BL94" s="14">
        <f t="shared" si="47"/>
        <v>43.25552137466896</v>
      </c>
      <c r="BM94" s="14">
        <f t="shared" si="48"/>
        <v>18.98796618753128</v>
      </c>
      <c r="BN94" s="14">
        <f t="shared" si="49"/>
        <v>43.030807073019496</v>
      </c>
    </row>
    <row r="95" spans="2:66" ht="12">
      <c r="B95" s="1" t="s">
        <v>93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F95" s="1" t="s">
        <v>93</v>
      </c>
      <c r="AG95" s="12">
        <f>C95*100/C94-100</f>
        <v>-100</v>
      </c>
      <c r="AK95" s="12">
        <f>G95*100/G94-100</f>
        <v>-100</v>
      </c>
      <c r="AL95" s="12">
        <f>H95*100/H94-100</f>
        <v>-100</v>
      </c>
      <c r="AN95" s="12">
        <f aca="true" t="shared" si="51" ref="AN95:AS95">J95*100/J94-100</f>
        <v>-100</v>
      </c>
      <c r="AO95" s="12">
        <f t="shared" si="51"/>
        <v>-100</v>
      </c>
      <c r="AP95" s="12">
        <f t="shared" si="51"/>
        <v>-100</v>
      </c>
      <c r="AQ95" s="12">
        <f t="shared" si="51"/>
        <v>-100</v>
      </c>
      <c r="AR95" s="12">
        <f t="shared" si="51"/>
        <v>-100</v>
      </c>
      <c r="AS95" s="12">
        <f t="shared" si="51"/>
        <v>-100</v>
      </c>
      <c r="AU95" s="12">
        <f aca="true" t="shared" si="52" ref="AU95:AZ95">Q95*100/Q94-100</f>
        <v>-100</v>
      </c>
      <c r="AV95" s="12">
        <f t="shared" si="52"/>
        <v>-100</v>
      </c>
      <c r="AW95" s="12" t="e">
        <f t="shared" si="52"/>
        <v>#DIV/0!</v>
      </c>
      <c r="AX95" s="12">
        <f t="shared" si="52"/>
        <v>-100</v>
      </c>
      <c r="AY95" s="12">
        <f t="shared" si="52"/>
        <v>-100</v>
      </c>
      <c r="AZ95" s="12">
        <f t="shared" si="52"/>
        <v>-100</v>
      </c>
      <c r="BB95" s="12">
        <f aca="true" t="shared" si="53" ref="BB95:BG95">X95*100/X94-100</f>
        <v>-100</v>
      </c>
      <c r="BC95" s="12">
        <f t="shared" si="53"/>
        <v>-100</v>
      </c>
      <c r="BD95" s="12" t="e">
        <f t="shared" si="53"/>
        <v>#DIV/0!</v>
      </c>
      <c r="BE95" s="12">
        <f t="shared" si="53"/>
        <v>-100</v>
      </c>
      <c r="BF95" s="12">
        <f t="shared" si="53"/>
        <v>-100</v>
      </c>
      <c r="BG95" s="12">
        <f t="shared" si="53"/>
        <v>-100</v>
      </c>
      <c r="BH95" s="12"/>
      <c r="BJ95" s="1" t="s">
        <v>93</v>
      </c>
      <c r="BK95" s="14" t="e">
        <f>G95*100/C95</f>
        <v>#DIV/0!</v>
      </c>
      <c r="BL95" s="14" t="e">
        <f>N95*100/J95</f>
        <v>#DIV/0!</v>
      </c>
      <c r="BM95" s="14" t="e">
        <f>U95*100/Q95</f>
        <v>#DIV/0!</v>
      </c>
      <c r="BN95" s="14" t="e">
        <f>AB95*100/X95</f>
        <v>#DIV/0!</v>
      </c>
    </row>
    <row r="96" spans="1:66" ht="12.75" thickBo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13"/>
      <c r="BJ96" s="6"/>
      <c r="BK96" s="6"/>
      <c r="BL96" s="6"/>
      <c r="BM96" s="6"/>
      <c r="BN96" s="6"/>
    </row>
    <row r="98" spans="1:31" ht="12">
      <c r="A98" s="7" t="s">
        <v>64</v>
      </c>
      <c r="AE98" s="7" t="s">
        <v>64</v>
      </c>
    </row>
    <row r="100" spans="1:31" ht="12">
      <c r="A100" s="1" t="s">
        <v>68</v>
      </c>
      <c r="AE100" s="1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2"/>
  <sheetViews>
    <sheetView zoomScalePageLayoutView="0" workbookViewId="0" topLeftCell="A1">
      <pane xSplit="2" ySplit="20" topLeftCell="C21" activePane="bottomRight" state="frozen"/>
      <selection pane="topLeft" activeCell="A4" sqref="A4"/>
      <selection pane="topRight" activeCell="A4" sqref="A4"/>
      <selection pane="bottomLeft" activeCell="A4" sqref="A4"/>
      <selection pane="bottomRight" activeCell="C21" sqref="C21"/>
    </sheetView>
  </sheetViews>
  <sheetFormatPr defaultColWidth="9.140625" defaultRowHeight="12.75"/>
  <cols>
    <col min="1" max="1" width="14.57421875" style="1" customWidth="1"/>
    <col min="2" max="2" width="9.140625" style="1" customWidth="1"/>
    <col min="3" max="3" width="12.140625" style="1" customWidth="1"/>
    <col min="4" max="4" width="11.00390625" style="1" customWidth="1"/>
    <col min="5" max="5" width="10.140625" style="1" customWidth="1"/>
    <col min="6" max="6" width="11.8515625" style="1" customWidth="1"/>
    <col min="7" max="8" width="11.28125" style="1" bestFit="1" customWidth="1"/>
    <col min="9" max="9" width="0.85546875" style="1" customWidth="1"/>
    <col min="10" max="10" width="11.28125" style="1" bestFit="1" customWidth="1"/>
    <col min="11" max="11" width="12.8515625" style="1" customWidth="1"/>
    <col min="12" max="13" width="10.28125" style="1" bestFit="1" customWidth="1"/>
    <col min="14" max="15" width="11.28125" style="1" bestFit="1" customWidth="1"/>
    <col min="16" max="16" width="0.85546875" style="1" customWidth="1"/>
    <col min="17" max="17" width="11.140625" style="1" customWidth="1"/>
    <col min="18" max="18" width="10.57421875" style="1" customWidth="1"/>
    <col min="19" max="20" width="10.7109375" style="1" customWidth="1"/>
    <col min="21" max="21" width="11.140625" style="1" customWidth="1"/>
    <col min="22" max="22" width="10.140625" style="1" customWidth="1"/>
    <col min="23" max="23" width="0.85546875" style="1" customWidth="1"/>
    <col min="24" max="24" width="11.140625" style="1" customWidth="1"/>
    <col min="25" max="25" width="10.28125" style="1" bestFit="1" customWidth="1"/>
    <col min="26" max="26" width="10.8515625" style="1" customWidth="1"/>
    <col min="27" max="27" width="10.421875" style="1" customWidth="1"/>
    <col min="28" max="28" width="11.00390625" style="1" customWidth="1"/>
    <col min="29" max="29" width="11.140625" style="1" customWidth="1"/>
    <col min="30" max="30" width="9.140625" style="1" customWidth="1"/>
    <col min="31" max="31" width="14.28125" style="1" customWidth="1"/>
    <col min="32" max="32" width="9.140625" style="1" customWidth="1"/>
    <col min="33" max="33" width="12.7109375" style="1" customWidth="1"/>
    <col min="34" max="34" width="9.8515625" style="1" customWidth="1"/>
    <col min="35" max="35" width="10.140625" style="1" customWidth="1"/>
    <col min="36" max="36" width="10.00390625" style="1" customWidth="1"/>
    <col min="37" max="38" width="9.140625" style="1" customWidth="1"/>
    <col min="39" max="39" width="0.71875" style="1" customWidth="1"/>
    <col min="40" max="40" width="10.7109375" style="1" customWidth="1"/>
    <col min="41" max="45" width="9.140625" style="1" customWidth="1"/>
    <col min="46" max="46" width="0.71875" style="1" customWidth="1"/>
    <col min="47" max="47" width="10.421875" style="1" customWidth="1"/>
    <col min="48" max="52" width="9.140625" style="1" customWidth="1"/>
    <col min="53" max="53" width="0.71875" style="1" customWidth="1"/>
    <col min="54" max="54" width="10.7109375" style="1" customWidth="1"/>
    <col min="55" max="55" width="9.140625" style="1" customWidth="1"/>
    <col min="56" max="56" width="10.140625" style="1" customWidth="1"/>
    <col min="57" max="57" width="9.57421875" style="1" customWidth="1"/>
    <col min="58" max="58" width="9.421875" style="1" customWidth="1"/>
    <col min="59" max="16384" width="9.140625" style="1" customWidth="1"/>
  </cols>
  <sheetData>
    <row r="1" ht="12">
      <c r="A1" s="1" t="s">
        <v>44</v>
      </c>
    </row>
    <row r="2" spans="1:59" ht="12">
      <c r="A2" s="1" t="s">
        <v>0</v>
      </c>
      <c r="K2" s="3"/>
      <c r="N2" s="3"/>
      <c r="O2" s="3"/>
      <c r="V2" s="3"/>
      <c r="AC2" s="3"/>
      <c r="AE2" s="1" t="s">
        <v>44</v>
      </c>
      <c r="AO2" s="3"/>
      <c r="AR2" s="3"/>
      <c r="AS2" s="3"/>
      <c r="AZ2" s="3"/>
      <c r="BG2" s="3"/>
    </row>
    <row r="3" spans="1:31" ht="12">
      <c r="A3" s="9" t="s">
        <v>94</v>
      </c>
      <c r="AE3" s="1" t="s">
        <v>0</v>
      </c>
    </row>
    <row r="4" spans="1:31" ht="12">
      <c r="A4" s="1" t="s">
        <v>91</v>
      </c>
      <c r="AE4" s="9" t="s">
        <v>71</v>
      </c>
    </row>
    <row r="5" spans="1:31" ht="12">
      <c r="A5" s="1" t="s">
        <v>95</v>
      </c>
      <c r="AE5" s="1" t="str">
        <f>A5</f>
        <v>Periodo: 1980 - 2015.</v>
      </c>
    </row>
    <row r="6" spans="1:31" ht="12.75" thickBot="1">
      <c r="A6" s="1" t="s">
        <v>62</v>
      </c>
      <c r="AE6" s="1" t="s">
        <v>62</v>
      </c>
    </row>
    <row r="7" spans="1:59" ht="12.75" thickTop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3:33" ht="12">
      <c r="C8" s="1" t="s">
        <v>1</v>
      </c>
      <c r="AG8" s="1" t="s">
        <v>1</v>
      </c>
    </row>
    <row r="9" spans="3:59" ht="1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3:54" ht="12">
      <c r="C10" s="1" t="s">
        <v>1</v>
      </c>
      <c r="J10" s="1" t="s">
        <v>2</v>
      </c>
      <c r="Q10" s="1" t="s">
        <v>3</v>
      </c>
      <c r="X10" s="1" t="s">
        <v>60</v>
      </c>
      <c r="AG10" s="1" t="s">
        <v>1</v>
      </c>
      <c r="AN10" s="1" t="s">
        <v>2</v>
      </c>
      <c r="AU10" s="1" t="s">
        <v>3</v>
      </c>
      <c r="BB10" s="1" t="s">
        <v>60</v>
      </c>
    </row>
    <row r="11" spans="3:59" ht="12">
      <c r="C11" s="2"/>
      <c r="D11" s="2"/>
      <c r="E11" s="2"/>
      <c r="F11" s="2"/>
      <c r="G11" s="2"/>
      <c r="H11" s="2"/>
      <c r="J11" s="2"/>
      <c r="K11" s="2"/>
      <c r="L11" s="2"/>
      <c r="M11" s="2"/>
      <c r="N11" s="2"/>
      <c r="O11" s="2"/>
      <c r="Q11" s="2"/>
      <c r="R11" s="2"/>
      <c r="S11" s="2"/>
      <c r="T11" s="2"/>
      <c r="U11" s="2"/>
      <c r="V11" s="2"/>
      <c r="X11" s="2"/>
      <c r="Y11" s="2"/>
      <c r="Z11" s="2"/>
      <c r="AA11" s="2"/>
      <c r="AB11" s="2"/>
      <c r="AC11" s="2"/>
      <c r="AG11" s="2"/>
      <c r="AH11" s="2"/>
      <c r="AI11" s="2"/>
      <c r="AJ11" s="2"/>
      <c r="AK11" s="2"/>
      <c r="AL11" s="2"/>
      <c r="AN11" s="2"/>
      <c r="AO11" s="2"/>
      <c r="AP11" s="2"/>
      <c r="AQ11" s="2"/>
      <c r="AR11" s="2"/>
      <c r="AS11" s="2"/>
      <c r="AU11" s="2"/>
      <c r="AV11" s="2"/>
      <c r="AW11" s="2"/>
      <c r="AX11" s="2"/>
      <c r="AY11" s="2"/>
      <c r="AZ11" s="2"/>
      <c r="BB11" s="2"/>
      <c r="BC11" s="2"/>
      <c r="BD11" s="2"/>
      <c r="BE11" s="2"/>
      <c r="BF11" s="2"/>
      <c r="BG11" s="2"/>
    </row>
    <row r="13" spans="1:55" ht="12">
      <c r="A13" s="3"/>
      <c r="D13" s="1" t="s">
        <v>45</v>
      </c>
      <c r="K13" s="1" t="s">
        <v>45</v>
      </c>
      <c r="R13" s="1" t="s">
        <v>45</v>
      </c>
      <c r="Y13" s="1" t="s">
        <v>45</v>
      </c>
      <c r="AE13" s="3"/>
      <c r="AH13" s="1" t="s">
        <v>45</v>
      </c>
      <c r="AO13" s="1" t="s">
        <v>45</v>
      </c>
      <c r="AV13" s="1" t="s">
        <v>45</v>
      </c>
      <c r="BC13" s="1" t="s">
        <v>45</v>
      </c>
    </row>
    <row r="14" spans="4:57" ht="12">
      <c r="D14" s="2"/>
      <c r="E14" s="2"/>
      <c r="F14" s="2"/>
      <c r="K14" s="2"/>
      <c r="L14" s="2"/>
      <c r="M14" s="2"/>
      <c r="R14" s="2"/>
      <c r="S14" s="2"/>
      <c r="T14" s="2"/>
      <c r="Y14" s="2"/>
      <c r="Z14" s="2"/>
      <c r="AA14" s="2"/>
      <c r="AH14" s="2"/>
      <c r="AI14" s="2"/>
      <c r="AJ14" s="2"/>
      <c r="AO14" s="2"/>
      <c r="AP14" s="2"/>
      <c r="AQ14" s="2"/>
      <c r="AV14" s="2"/>
      <c r="AW14" s="2"/>
      <c r="AX14" s="2"/>
      <c r="BC14" s="2"/>
      <c r="BD14" s="2"/>
      <c r="BE14" s="2"/>
    </row>
    <row r="15" spans="4:55" ht="12">
      <c r="D15" s="1" t="s">
        <v>45</v>
      </c>
      <c r="K15" s="1" t="s">
        <v>45</v>
      </c>
      <c r="O15" s="1" t="s">
        <v>53</v>
      </c>
      <c r="R15" s="1" t="s">
        <v>45</v>
      </c>
      <c r="Y15" s="1" t="s">
        <v>45</v>
      </c>
      <c r="AH15" s="1" t="s">
        <v>45</v>
      </c>
      <c r="AO15" s="1" t="s">
        <v>45</v>
      </c>
      <c r="AS15" s="1" t="s">
        <v>53</v>
      </c>
      <c r="AV15" s="1" t="s">
        <v>45</v>
      </c>
      <c r="BC15" s="1" t="s">
        <v>45</v>
      </c>
    </row>
    <row r="16" spans="4:59" ht="12">
      <c r="D16" s="1" t="s">
        <v>59</v>
      </c>
      <c r="E16" s="1" t="s">
        <v>4</v>
      </c>
      <c r="F16" s="1" t="s">
        <v>4</v>
      </c>
      <c r="G16" s="1" t="s">
        <v>49</v>
      </c>
      <c r="H16" s="1" t="s">
        <v>53</v>
      </c>
      <c r="K16" s="1" t="s">
        <v>59</v>
      </c>
      <c r="L16" s="1" t="s">
        <v>4</v>
      </c>
      <c r="M16" s="1" t="s">
        <v>4</v>
      </c>
      <c r="N16" s="1" t="s">
        <v>49</v>
      </c>
      <c r="O16" s="1" t="s">
        <v>54</v>
      </c>
      <c r="R16" s="1" t="s">
        <v>59</v>
      </c>
      <c r="S16" s="1" t="s">
        <v>4</v>
      </c>
      <c r="T16" s="1" t="s">
        <v>4</v>
      </c>
      <c r="U16" s="1" t="s">
        <v>49</v>
      </c>
      <c r="V16" s="1" t="s">
        <v>53</v>
      </c>
      <c r="Y16" s="1" t="s">
        <v>59</v>
      </c>
      <c r="Z16" s="1" t="s">
        <v>4</v>
      </c>
      <c r="AA16" s="1" t="s">
        <v>4</v>
      </c>
      <c r="AB16" s="1" t="s">
        <v>49</v>
      </c>
      <c r="AC16" s="1" t="s">
        <v>53</v>
      </c>
      <c r="AH16" s="1" t="s">
        <v>59</v>
      </c>
      <c r="AI16" s="1" t="s">
        <v>4</v>
      </c>
      <c r="AJ16" s="1" t="s">
        <v>4</v>
      </c>
      <c r="AK16" s="1" t="s">
        <v>49</v>
      </c>
      <c r="AL16" s="1" t="s">
        <v>53</v>
      </c>
      <c r="AO16" s="1" t="s">
        <v>59</v>
      </c>
      <c r="AP16" s="1" t="s">
        <v>4</v>
      </c>
      <c r="AQ16" s="1" t="s">
        <v>4</v>
      </c>
      <c r="AR16" s="1" t="s">
        <v>49</v>
      </c>
      <c r="AS16" s="1" t="s">
        <v>54</v>
      </c>
      <c r="AV16" s="1" t="s">
        <v>59</v>
      </c>
      <c r="AW16" s="1" t="s">
        <v>4</v>
      </c>
      <c r="AX16" s="1" t="s">
        <v>4</v>
      </c>
      <c r="AY16" s="1" t="s">
        <v>49</v>
      </c>
      <c r="AZ16" s="1" t="s">
        <v>53</v>
      </c>
      <c r="BC16" s="1" t="s">
        <v>59</v>
      </c>
      <c r="BD16" s="1" t="s">
        <v>4</v>
      </c>
      <c r="BE16" s="1" t="s">
        <v>4</v>
      </c>
      <c r="BF16" s="1" t="s">
        <v>49</v>
      </c>
      <c r="BG16" s="1" t="s">
        <v>53</v>
      </c>
    </row>
    <row r="17" spans="4:59" ht="12">
      <c r="D17" s="1" t="s">
        <v>58</v>
      </c>
      <c r="G17" s="1" t="s">
        <v>50</v>
      </c>
      <c r="H17" s="1" t="s">
        <v>54</v>
      </c>
      <c r="K17" s="1" t="s">
        <v>58</v>
      </c>
      <c r="N17" s="1" t="s">
        <v>50</v>
      </c>
      <c r="O17" s="1" t="s">
        <v>51</v>
      </c>
      <c r="R17" s="1" t="s">
        <v>58</v>
      </c>
      <c r="U17" s="1" t="s">
        <v>50</v>
      </c>
      <c r="V17" s="1" t="s">
        <v>54</v>
      </c>
      <c r="Y17" s="1" t="s">
        <v>58</v>
      </c>
      <c r="AB17" s="1" t="s">
        <v>50</v>
      </c>
      <c r="AC17" s="1" t="s">
        <v>54</v>
      </c>
      <c r="AH17" s="1" t="s">
        <v>58</v>
      </c>
      <c r="AK17" s="1" t="s">
        <v>50</v>
      </c>
      <c r="AL17" s="1" t="s">
        <v>54</v>
      </c>
      <c r="AO17" s="1" t="s">
        <v>58</v>
      </c>
      <c r="AR17" s="1" t="s">
        <v>50</v>
      </c>
      <c r="AS17" s="1" t="s">
        <v>51</v>
      </c>
      <c r="AV17" s="1" t="s">
        <v>58</v>
      </c>
      <c r="AY17" s="1" t="s">
        <v>50</v>
      </c>
      <c r="AZ17" s="1" t="s">
        <v>54</v>
      </c>
      <c r="BC17" s="1" t="s">
        <v>58</v>
      </c>
      <c r="BF17" s="1" t="s">
        <v>50</v>
      </c>
      <c r="BG17" s="1" t="s">
        <v>54</v>
      </c>
    </row>
    <row r="18" spans="1:59" ht="12">
      <c r="A18" s="1" t="s">
        <v>40</v>
      </c>
      <c r="D18" s="1" t="s">
        <v>57</v>
      </c>
      <c r="E18" s="1" t="s">
        <v>46</v>
      </c>
      <c r="F18" s="1" t="s">
        <v>48</v>
      </c>
      <c r="G18" s="1" t="s">
        <v>51</v>
      </c>
      <c r="H18" s="1" t="s">
        <v>51</v>
      </c>
      <c r="K18" s="1" t="s">
        <v>57</v>
      </c>
      <c r="L18" s="1" t="s">
        <v>46</v>
      </c>
      <c r="M18" s="1" t="s">
        <v>48</v>
      </c>
      <c r="N18" s="1" t="s">
        <v>51</v>
      </c>
      <c r="O18" s="1" t="s">
        <v>55</v>
      </c>
      <c r="R18" s="1" t="s">
        <v>57</v>
      </c>
      <c r="S18" s="1" t="s">
        <v>46</v>
      </c>
      <c r="T18" s="1" t="s">
        <v>48</v>
      </c>
      <c r="U18" s="1" t="s">
        <v>51</v>
      </c>
      <c r="V18" s="1" t="s">
        <v>51</v>
      </c>
      <c r="Y18" s="1" t="s">
        <v>57</v>
      </c>
      <c r="Z18" s="1" t="s">
        <v>46</v>
      </c>
      <c r="AA18" s="1" t="s">
        <v>48</v>
      </c>
      <c r="AB18" s="1" t="s">
        <v>51</v>
      </c>
      <c r="AC18" s="1" t="s">
        <v>51</v>
      </c>
      <c r="AE18" s="1" t="s">
        <v>40</v>
      </c>
      <c r="AH18" s="1" t="s">
        <v>57</v>
      </c>
      <c r="AI18" s="1" t="s">
        <v>46</v>
      </c>
      <c r="AJ18" s="1" t="s">
        <v>48</v>
      </c>
      <c r="AK18" s="1" t="s">
        <v>51</v>
      </c>
      <c r="AL18" s="1" t="s">
        <v>51</v>
      </c>
      <c r="AO18" s="1" t="s">
        <v>57</v>
      </c>
      <c r="AP18" s="1" t="s">
        <v>46</v>
      </c>
      <c r="AQ18" s="1" t="s">
        <v>48</v>
      </c>
      <c r="AR18" s="1" t="s">
        <v>51</v>
      </c>
      <c r="AS18" s="1" t="s">
        <v>55</v>
      </c>
      <c r="AV18" s="1" t="s">
        <v>57</v>
      </c>
      <c r="AW18" s="1" t="s">
        <v>46</v>
      </c>
      <c r="AX18" s="1" t="s">
        <v>48</v>
      </c>
      <c r="AY18" s="1" t="s">
        <v>51</v>
      </c>
      <c r="AZ18" s="1" t="s">
        <v>51</v>
      </c>
      <c r="BC18" s="1" t="s">
        <v>57</v>
      </c>
      <c r="BD18" s="1" t="s">
        <v>46</v>
      </c>
      <c r="BE18" s="1" t="s">
        <v>48</v>
      </c>
      <c r="BF18" s="1" t="s">
        <v>51</v>
      </c>
      <c r="BG18" s="1" t="s">
        <v>51</v>
      </c>
    </row>
    <row r="19" spans="1:59" ht="12">
      <c r="A19" s="1" t="s">
        <v>5</v>
      </c>
      <c r="B19" s="1" t="s">
        <v>92</v>
      </c>
      <c r="C19" s="1" t="s">
        <v>45</v>
      </c>
      <c r="D19" s="1" t="s">
        <v>56</v>
      </c>
      <c r="E19" s="1" t="s">
        <v>47</v>
      </c>
      <c r="F19" s="1" t="s">
        <v>47</v>
      </c>
      <c r="G19" s="1" t="s">
        <v>52</v>
      </c>
      <c r="H19" s="1" t="s">
        <v>55</v>
      </c>
      <c r="J19" s="1" t="s">
        <v>45</v>
      </c>
      <c r="K19" s="1" t="s">
        <v>56</v>
      </c>
      <c r="L19" s="1" t="s">
        <v>47</v>
      </c>
      <c r="M19" s="1" t="s">
        <v>47</v>
      </c>
      <c r="N19" s="1" t="s">
        <v>52</v>
      </c>
      <c r="O19" s="8" t="s">
        <v>63</v>
      </c>
      <c r="Q19" s="1" t="s">
        <v>45</v>
      </c>
      <c r="R19" s="1" t="s">
        <v>56</v>
      </c>
      <c r="S19" s="1" t="s">
        <v>47</v>
      </c>
      <c r="T19" s="1" t="s">
        <v>47</v>
      </c>
      <c r="U19" s="1" t="s">
        <v>52</v>
      </c>
      <c r="V19" s="1" t="s">
        <v>55</v>
      </c>
      <c r="X19" s="1" t="s">
        <v>45</v>
      </c>
      <c r="Y19" s="1" t="s">
        <v>56</v>
      </c>
      <c r="Z19" s="1" t="s">
        <v>47</v>
      </c>
      <c r="AA19" s="1" t="s">
        <v>47</v>
      </c>
      <c r="AB19" s="1" t="s">
        <v>52</v>
      </c>
      <c r="AC19" s="1" t="s">
        <v>55</v>
      </c>
      <c r="AE19" s="1" t="s">
        <v>5</v>
      </c>
      <c r="AF19" s="1" t="s">
        <v>92</v>
      </c>
      <c r="AG19" s="1" t="s">
        <v>45</v>
      </c>
      <c r="AH19" s="1" t="s">
        <v>56</v>
      </c>
      <c r="AI19" s="1" t="s">
        <v>47</v>
      </c>
      <c r="AJ19" s="1" t="s">
        <v>47</v>
      </c>
      <c r="AK19" s="1" t="s">
        <v>52</v>
      </c>
      <c r="AL19" s="1" t="s">
        <v>55</v>
      </c>
      <c r="AN19" s="1" t="s">
        <v>45</v>
      </c>
      <c r="AO19" s="1" t="s">
        <v>56</v>
      </c>
      <c r="AP19" s="1" t="s">
        <v>47</v>
      </c>
      <c r="AQ19" s="1" t="s">
        <v>47</v>
      </c>
      <c r="AR19" s="1" t="s">
        <v>52</v>
      </c>
      <c r="AS19" s="8" t="s">
        <v>63</v>
      </c>
      <c r="AU19" s="1" t="s">
        <v>45</v>
      </c>
      <c r="AV19" s="1" t="s">
        <v>56</v>
      </c>
      <c r="AW19" s="1" t="s">
        <v>47</v>
      </c>
      <c r="AX19" s="1" t="s">
        <v>47</v>
      </c>
      <c r="AY19" s="1" t="s">
        <v>52</v>
      </c>
      <c r="AZ19" s="1" t="s">
        <v>55</v>
      </c>
      <c r="BB19" s="1" t="s">
        <v>45</v>
      </c>
      <c r="BC19" s="1" t="s">
        <v>56</v>
      </c>
      <c r="BD19" s="1" t="s">
        <v>47</v>
      </c>
      <c r="BE19" s="1" t="s">
        <v>47</v>
      </c>
      <c r="BF19" s="1" t="s">
        <v>52</v>
      </c>
      <c r="BG19" s="1" t="s">
        <v>55</v>
      </c>
    </row>
    <row r="20" spans="1:59" ht="12.75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12">
      <c r="A21" s="1" t="s">
        <v>40</v>
      </c>
      <c r="B21" s="1" t="s">
        <v>6</v>
      </c>
      <c r="C21" s="3">
        <v>5557253.32999241</v>
      </c>
      <c r="D21" s="3" t="s">
        <v>7</v>
      </c>
      <c r="E21" s="3" t="s">
        <v>7</v>
      </c>
      <c r="F21" s="3" t="s">
        <v>7</v>
      </c>
      <c r="G21" s="3">
        <v>3096668.66386422</v>
      </c>
      <c r="H21" s="3">
        <v>2544687.64243364</v>
      </c>
      <c r="I21" s="3">
        <v>5553639.68351355</v>
      </c>
      <c r="J21" s="3">
        <v>5553639.68351355</v>
      </c>
      <c r="K21" s="3">
        <v>5384719.28884959</v>
      </c>
      <c r="L21" s="3">
        <v>193162.753186951</v>
      </c>
      <c r="M21" s="3">
        <v>54750.5433626331</v>
      </c>
      <c r="N21" s="3">
        <v>3116960.78895797</v>
      </c>
      <c r="O21" s="3">
        <v>2525560.09488503</v>
      </c>
      <c r="P21" s="3">
        <v>20368.4978115341</v>
      </c>
      <c r="Q21" s="3">
        <v>20368.4978115341</v>
      </c>
      <c r="R21" s="3">
        <v>20368.4978115341</v>
      </c>
      <c r="S21" s="3">
        <v>0</v>
      </c>
      <c r="T21" s="3">
        <v>0</v>
      </c>
      <c r="U21" s="3">
        <v>6222.59897384251</v>
      </c>
      <c r="V21" s="3">
        <v>15194.3256299286</v>
      </c>
      <c r="W21" s="3">
        <v>0</v>
      </c>
      <c r="X21" s="3">
        <v>82399.4810067789</v>
      </c>
      <c r="Y21" s="3">
        <v>86047.098859054</v>
      </c>
      <c r="Z21" s="3">
        <v>0</v>
      </c>
      <c r="AA21" s="3">
        <v>10792.2931763785</v>
      </c>
      <c r="AB21" s="3">
        <v>46070.7553116373</v>
      </c>
      <c r="AC21" s="3">
        <v>48686.921432417</v>
      </c>
      <c r="AE21" s="1" t="s">
        <v>40</v>
      </c>
      <c r="AF21" s="1" t="s">
        <v>6</v>
      </c>
      <c r="AG21" s="11" t="s">
        <v>69</v>
      </c>
      <c r="AH21" s="11" t="s">
        <v>69</v>
      </c>
      <c r="AI21" s="11" t="s">
        <v>69</v>
      </c>
      <c r="AJ21" s="11" t="s">
        <v>69</v>
      </c>
      <c r="AK21" s="11" t="s">
        <v>69</v>
      </c>
      <c r="AL21" s="11" t="s">
        <v>69</v>
      </c>
      <c r="AM21" s="11"/>
      <c r="AN21" s="11" t="s">
        <v>69</v>
      </c>
      <c r="AO21" s="11" t="s">
        <v>69</v>
      </c>
      <c r="AP21" s="11" t="s">
        <v>69</v>
      </c>
      <c r="AQ21" s="11" t="s">
        <v>69</v>
      </c>
      <c r="AR21" s="11" t="s">
        <v>69</v>
      </c>
      <c r="AS21" s="11" t="s">
        <v>69</v>
      </c>
      <c r="AT21" s="11"/>
      <c r="AU21" s="11" t="s">
        <v>69</v>
      </c>
      <c r="AV21" s="11" t="s">
        <v>69</v>
      </c>
      <c r="AW21" s="11" t="s">
        <v>69</v>
      </c>
      <c r="AX21" s="11" t="s">
        <v>69</v>
      </c>
      <c r="AY21" s="11" t="s">
        <v>69</v>
      </c>
      <c r="AZ21" s="11" t="s">
        <v>69</v>
      </c>
      <c r="BA21" s="11"/>
      <c r="BB21" s="11" t="s">
        <v>69</v>
      </c>
      <c r="BC21" s="11" t="s">
        <v>69</v>
      </c>
      <c r="BD21" s="11" t="s">
        <v>69</v>
      </c>
      <c r="BE21" s="11" t="s">
        <v>69</v>
      </c>
      <c r="BF21" s="11" t="s">
        <v>69</v>
      </c>
      <c r="BG21" s="11" t="s">
        <v>69</v>
      </c>
    </row>
    <row r="22" spans="2:59" ht="12">
      <c r="B22" s="1" t="s">
        <v>8</v>
      </c>
      <c r="C22" s="3">
        <v>5537983.58873882</v>
      </c>
      <c r="D22" s="3" t="s">
        <v>7</v>
      </c>
      <c r="E22" s="3" t="s">
        <v>7</v>
      </c>
      <c r="F22" s="3" t="s">
        <v>7</v>
      </c>
      <c r="G22" s="3">
        <v>2998679.71645405</v>
      </c>
      <c r="H22" s="3">
        <v>2589269.40513952</v>
      </c>
      <c r="I22" s="3">
        <v>5532360.9244133</v>
      </c>
      <c r="J22" s="3">
        <v>5532360.9244133</v>
      </c>
      <c r="K22" s="3">
        <v>5362872.39669342</v>
      </c>
      <c r="L22" s="3">
        <v>195498.69710071</v>
      </c>
      <c r="M22" s="3">
        <v>55221.2679426812</v>
      </c>
      <c r="N22" s="3">
        <v>3022244.72100687</v>
      </c>
      <c r="O22" s="3">
        <v>2565978.09607401</v>
      </c>
      <c r="P22" s="3">
        <v>25043.6092958133</v>
      </c>
      <c r="Q22" s="3">
        <v>25043.6092958133</v>
      </c>
      <c r="R22" s="3">
        <v>25043.6092958133</v>
      </c>
      <c r="S22" s="3">
        <v>0</v>
      </c>
      <c r="T22" s="3">
        <v>0</v>
      </c>
      <c r="U22" s="3">
        <v>6250.40589700306</v>
      </c>
      <c r="V22" s="3">
        <v>19067.2275127299</v>
      </c>
      <c r="W22" s="3">
        <v>0</v>
      </c>
      <c r="X22" s="3">
        <v>79065.5955586398</v>
      </c>
      <c r="Y22" s="3">
        <v>82593.1652695545</v>
      </c>
      <c r="Z22" s="3">
        <v>0</v>
      </c>
      <c r="AA22" s="3">
        <v>10548.110409375</v>
      </c>
      <c r="AB22" s="3">
        <v>41421.8907216771</v>
      </c>
      <c r="AC22" s="3">
        <v>49313.6976644913</v>
      </c>
      <c r="AF22" s="1" t="s">
        <v>8</v>
      </c>
      <c r="AG22" s="12">
        <f>C22*100/C21-100</f>
        <v>-0.34674937616379964</v>
      </c>
      <c r="AH22" s="3" t="s">
        <v>7</v>
      </c>
      <c r="AI22" s="3" t="s">
        <v>7</v>
      </c>
      <c r="AJ22" s="3" t="s">
        <v>7</v>
      </c>
      <c r="AK22" s="12">
        <f aca="true" t="shared" si="0" ref="AK22:AN37">G22*100/G21-100</f>
        <v>-3.16433425873511</v>
      </c>
      <c r="AL22" s="12">
        <f t="shared" si="0"/>
        <v>1.7519542266194748</v>
      </c>
      <c r="AM22" s="3"/>
      <c r="AN22" s="12">
        <f t="shared" si="0"/>
        <v>-0.38314979568116314</v>
      </c>
      <c r="AO22" s="12">
        <f aca="true" t="shared" si="1" ref="AO22:AO56">K22*100/K21-100</f>
        <v>-0.40572016820654255</v>
      </c>
      <c r="AP22" s="12">
        <f aca="true" t="shared" si="2" ref="AP22:AP56">L22*100/L21-100</f>
        <v>1.2093138429737422</v>
      </c>
      <c r="AQ22" s="12">
        <f aca="true" t="shared" si="3" ref="AQ22:AQ56">M22*100/M21-100</f>
        <v>0.8597623898092053</v>
      </c>
      <c r="AR22" s="12">
        <f aca="true" t="shared" si="4" ref="AR22:AR56">N22*100/N21-100</f>
        <v>-3.0387314555459994</v>
      </c>
      <c r="AS22" s="12">
        <f aca="true" t="shared" si="5" ref="AS22:AS56">O22*100/O21-100</f>
        <v>1.600357927369771</v>
      </c>
      <c r="AT22" s="3"/>
      <c r="AU22" s="12">
        <f aca="true" t="shared" si="6" ref="AU22:AU56">Q22*100/Q21-100</f>
        <v>22.952657223606437</v>
      </c>
      <c r="AV22" s="12">
        <f aca="true" t="shared" si="7" ref="AV22:AV56">R22*100/R21-100</f>
        <v>22.952657223606437</v>
      </c>
      <c r="AW22" s="12" t="e">
        <f>S22*100/S21-100</f>
        <v>#DIV/0!</v>
      </c>
      <c r="AX22" s="12" t="e">
        <f aca="true" t="shared" si="8" ref="AX22:AX56">T22*100/T21-100</f>
        <v>#DIV/0!</v>
      </c>
      <c r="AY22" s="12">
        <f aca="true" t="shared" si="9" ref="AY22:AY56">U22*100/U21-100</f>
        <v>0.4468699216748604</v>
      </c>
      <c r="AZ22" s="12">
        <f aca="true" t="shared" si="10" ref="AZ22:AZ56">V22*100/V21-100</f>
        <v>25.48913309566538</v>
      </c>
      <c r="BA22" s="3"/>
      <c r="BB22" s="12">
        <f aca="true" t="shared" si="11" ref="BB22:BB56">X22*100/X21-100</f>
        <v>-4.046002969199307</v>
      </c>
      <c r="BC22" s="12">
        <f aca="true" t="shared" si="12" ref="BC22:BC56">Y22*100/Y21-100</f>
        <v>-4.014003534456236</v>
      </c>
      <c r="BD22" s="12" t="e">
        <f aca="true" t="shared" si="13" ref="BD22:BD56">Z22*100/Z21-100</f>
        <v>#DIV/0!</v>
      </c>
      <c r="BE22" s="12">
        <f aca="true" t="shared" si="14" ref="BE22:BE56">AA22*100/AA21-100</f>
        <v>-2.2625661016877388</v>
      </c>
      <c r="BF22" s="12">
        <f aca="true" t="shared" si="15" ref="BF22:BF56">AB22*100/AB21-100</f>
        <v>-10.090706259347826</v>
      </c>
      <c r="BG22" s="12">
        <f aca="true" t="shared" si="16" ref="BG22:BG56">AC22*100/AC21-100</f>
        <v>1.2873605757643531</v>
      </c>
    </row>
    <row r="23" spans="2:59" ht="12">
      <c r="B23" s="1" t="s">
        <v>9</v>
      </c>
      <c r="C23" s="3">
        <v>5626921.26361823</v>
      </c>
      <c r="D23" s="3" t="s">
        <v>7</v>
      </c>
      <c r="E23" s="3" t="s">
        <v>7</v>
      </c>
      <c r="F23" s="3" t="s">
        <v>7</v>
      </c>
      <c r="G23" s="3">
        <v>3030591.12022617</v>
      </c>
      <c r="H23" s="3">
        <v>2641438.38474375</v>
      </c>
      <c r="I23" s="3">
        <v>5612256.85593337</v>
      </c>
      <c r="J23" s="3">
        <v>5612256.85593337</v>
      </c>
      <c r="K23" s="3">
        <v>5416918.21588824</v>
      </c>
      <c r="L23" s="3">
        <v>220312.080383121</v>
      </c>
      <c r="M23" s="3">
        <v>52662.0486511485</v>
      </c>
      <c r="N23" s="3">
        <v>3047630.5158647</v>
      </c>
      <c r="O23" s="3">
        <v>2614812.65195226</v>
      </c>
      <c r="P23" s="3">
        <v>21347.0004484845</v>
      </c>
      <c r="Q23" s="3">
        <v>21347.0004484845</v>
      </c>
      <c r="R23" s="3">
        <v>21347.0004484845</v>
      </c>
      <c r="S23" s="3">
        <v>0</v>
      </c>
      <c r="T23" s="3">
        <v>0</v>
      </c>
      <c r="U23" s="3">
        <v>4925.68277533297</v>
      </c>
      <c r="V23" s="3">
        <v>16368.9059078601</v>
      </c>
      <c r="W23" s="3">
        <v>0</v>
      </c>
      <c r="X23" s="3">
        <v>90810.0999288286</v>
      </c>
      <c r="Y23" s="3">
        <v>94893.2780774198</v>
      </c>
      <c r="Z23" s="3">
        <v>0</v>
      </c>
      <c r="AA23" s="3">
        <v>12339.9939893577</v>
      </c>
      <c r="AB23" s="3">
        <v>46925.4570791501</v>
      </c>
      <c r="AC23" s="3">
        <v>57276.2028181669</v>
      </c>
      <c r="AF23" s="1" t="s">
        <v>9</v>
      </c>
      <c r="AG23" s="12">
        <f aca="true" t="shared" si="17" ref="AG23:AG56">C23*100/C22-100</f>
        <v>1.605957718261564</v>
      </c>
      <c r="AH23" s="3" t="s">
        <v>7</v>
      </c>
      <c r="AI23" s="3" t="s">
        <v>7</v>
      </c>
      <c r="AJ23" s="3" t="s">
        <v>7</v>
      </c>
      <c r="AK23" s="12">
        <f t="shared" si="0"/>
        <v>1.0641817996439897</v>
      </c>
      <c r="AL23" s="12">
        <f t="shared" si="0"/>
        <v>2.0148146616446496</v>
      </c>
      <c r="AM23" s="3"/>
      <c r="AN23" s="12">
        <f t="shared" si="0"/>
        <v>1.444156167893965</v>
      </c>
      <c r="AO23" s="12">
        <f t="shared" si="1"/>
        <v>1.0077774594850268</v>
      </c>
      <c r="AP23" s="12">
        <f t="shared" si="2"/>
        <v>12.692352251139823</v>
      </c>
      <c r="AQ23" s="12">
        <f t="shared" si="3"/>
        <v>-4.634481218702064</v>
      </c>
      <c r="AR23" s="12">
        <f t="shared" si="4"/>
        <v>0.8399649003067111</v>
      </c>
      <c r="AS23" s="12">
        <f t="shared" si="5"/>
        <v>1.9031556018723705</v>
      </c>
      <c r="AT23" s="3"/>
      <c r="AU23" s="12">
        <f t="shared" si="6"/>
        <v>-14.76068726222617</v>
      </c>
      <c r="AV23" s="12">
        <f t="shared" si="7"/>
        <v>-14.76068726222617</v>
      </c>
      <c r="AW23" s="12" t="e">
        <f aca="true" t="shared" si="18" ref="AW23:AW56">S23*100/S22-100</f>
        <v>#DIV/0!</v>
      </c>
      <c r="AX23" s="12" t="e">
        <f t="shared" si="8"/>
        <v>#DIV/0!</v>
      </c>
      <c r="AY23" s="12">
        <f t="shared" si="9"/>
        <v>-21.19419352118024</v>
      </c>
      <c r="AZ23" s="12">
        <f t="shared" si="10"/>
        <v>-14.151620119224532</v>
      </c>
      <c r="BA23" s="3"/>
      <c r="BB23" s="12">
        <f t="shared" si="11"/>
        <v>14.854127496552351</v>
      </c>
      <c r="BC23" s="12">
        <f t="shared" si="12"/>
        <v>14.892410004777204</v>
      </c>
      <c r="BD23" s="12" t="e">
        <f t="shared" si="13"/>
        <v>#DIV/0!</v>
      </c>
      <c r="BE23" s="12">
        <f t="shared" si="14"/>
        <v>16.987721121975554</v>
      </c>
      <c r="BF23" s="12">
        <f t="shared" si="15"/>
        <v>13.286613096569369</v>
      </c>
      <c r="BG23" s="12">
        <f t="shared" si="16"/>
        <v>16.146639840007495</v>
      </c>
    </row>
    <row r="24" spans="2:59" ht="12">
      <c r="B24" s="1" t="s">
        <v>10</v>
      </c>
      <c r="C24" s="3">
        <v>5698333.56462243</v>
      </c>
      <c r="D24" s="3" t="s">
        <v>7</v>
      </c>
      <c r="E24" s="3" t="s">
        <v>7</v>
      </c>
      <c r="F24" s="3" t="s">
        <v>7</v>
      </c>
      <c r="G24" s="3">
        <v>3028176.12787071</v>
      </c>
      <c r="H24" s="3">
        <v>2700942.42271147</v>
      </c>
      <c r="I24" s="3">
        <v>5684378.1775254</v>
      </c>
      <c r="J24" s="3">
        <v>5684378.1775254</v>
      </c>
      <c r="K24" s="3">
        <v>5477265.7264916</v>
      </c>
      <c r="L24" s="3">
        <v>238387.010990196</v>
      </c>
      <c r="M24" s="3">
        <v>54687.8676977795</v>
      </c>
      <c r="N24" s="3">
        <v>3048197.78564896</v>
      </c>
      <c r="O24" s="3">
        <v>2672704.11521404</v>
      </c>
      <c r="P24" s="3">
        <v>19238.4516484332</v>
      </c>
      <c r="Q24" s="3">
        <v>19238.4516484332</v>
      </c>
      <c r="R24" s="3">
        <v>19238.4516484332</v>
      </c>
      <c r="S24" s="3">
        <v>0</v>
      </c>
      <c r="T24" s="3">
        <v>0</v>
      </c>
      <c r="U24" s="3">
        <v>4961.28019103188</v>
      </c>
      <c r="V24" s="3">
        <v>14589.6275053956</v>
      </c>
      <c r="W24" s="3">
        <v>0</v>
      </c>
      <c r="X24" s="3">
        <v>93468.3719653386</v>
      </c>
      <c r="Y24" s="3">
        <v>97703.7071510021</v>
      </c>
      <c r="Z24" s="3">
        <v>0</v>
      </c>
      <c r="AA24" s="3">
        <v>12937.7234466522</v>
      </c>
      <c r="AB24" s="3">
        <v>44550.1575591898</v>
      </c>
      <c r="AC24" s="3">
        <v>62328.8053804395</v>
      </c>
      <c r="AF24" s="1" t="s">
        <v>10</v>
      </c>
      <c r="AG24" s="12">
        <f t="shared" si="17"/>
        <v>1.2691185402917853</v>
      </c>
      <c r="AH24" s="3" t="s">
        <v>7</v>
      </c>
      <c r="AI24" s="3" t="s">
        <v>7</v>
      </c>
      <c r="AJ24" s="3" t="s">
        <v>7</v>
      </c>
      <c r="AK24" s="12">
        <f t="shared" si="0"/>
        <v>-0.07968717189667984</v>
      </c>
      <c r="AL24" s="12">
        <f t="shared" si="0"/>
        <v>2.2527134576145897</v>
      </c>
      <c r="AM24" s="3"/>
      <c r="AN24" s="12">
        <f t="shared" si="0"/>
        <v>1.2850680830080279</v>
      </c>
      <c r="AO24" s="12">
        <f t="shared" si="1"/>
        <v>1.114056151454463</v>
      </c>
      <c r="AP24" s="12">
        <f t="shared" si="2"/>
        <v>8.204239447806401</v>
      </c>
      <c r="AQ24" s="12">
        <f t="shared" si="3"/>
        <v>3.846829165440795</v>
      </c>
      <c r="AR24" s="12">
        <f t="shared" si="4"/>
        <v>0.018613469753205436</v>
      </c>
      <c r="AS24" s="12">
        <f t="shared" si="5"/>
        <v>2.213981304494496</v>
      </c>
      <c r="AT24" s="3"/>
      <c r="AU24" s="12">
        <f t="shared" si="6"/>
        <v>-9.877494522660172</v>
      </c>
      <c r="AV24" s="12">
        <f t="shared" si="7"/>
        <v>-9.877494522660172</v>
      </c>
      <c r="AW24" s="12" t="e">
        <f t="shared" si="18"/>
        <v>#DIV/0!</v>
      </c>
      <c r="AX24" s="12" t="e">
        <f t="shared" si="8"/>
        <v>#DIV/0!</v>
      </c>
      <c r="AY24" s="12">
        <f t="shared" si="9"/>
        <v>0.7226899766500736</v>
      </c>
      <c r="AZ24" s="12">
        <f t="shared" si="10"/>
        <v>-10.86986761656513</v>
      </c>
      <c r="BA24" s="3"/>
      <c r="BB24" s="12">
        <f t="shared" si="11"/>
        <v>2.9272867650111607</v>
      </c>
      <c r="BC24" s="12">
        <f t="shared" si="12"/>
        <v>2.961673503669431</v>
      </c>
      <c r="BD24" s="12" t="e">
        <f t="shared" si="13"/>
        <v>#DIV/0!</v>
      </c>
      <c r="BE24" s="12">
        <f t="shared" si="14"/>
        <v>4.843839128365843</v>
      </c>
      <c r="BF24" s="12">
        <f t="shared" si="15"/>
        <v>-5.061856970202427</v>
      </c>
      <c r="BG24" s="12">
        <f t="shared" si="16"/>
        <v>8.821469150657464</v>
      </c>
    </row>
    <row r="25" spans="2:59" ht="12">
      <c r="B25" s="1" t="s">
        <v>11</v>
      </c>
      <c r="C25" s="3">
        <v>5608684.39186169</v>
      </c>
      <c r="D25" s="3" t="s">
        <v>7</v>
      </c>
      <c r="E25" s="3" t="s">
        <v>7</v>
      </c>
      <c r="F25" s="3" t="s">
        <v>7</v>
      </c>
      <c r="G25" s="3">
        <v>3010668.9244555</v>
      </c>
      <c r="H25" s="3">
        <v>2638232.9433227</v>
      </c>
      <c r="I25" s="3">
        <v>5601095.04995488</v>
      </c>
      <c r="J25" s="3">
        <v>5601095.04995488</v>
      </c>
      <c r="K25" s="3">
        <v>5395068.89248477</v>
      </c>
      <c r="L25" s="3">
        <v>234859.61682642</v>
      </c>
      <c r="M25" s="3">
        <v>52777.4803128039</v>
      </c>
      <c r="N25" s="3">
        <v>3041040.7467156</v>
      </c>
      <c r="O25" s="3">
        <v>2608687.82732912</v>
      </c>
      <c r="P25" s="3">
        <v>19233.9217668482</v>
      </c>
      <c r="Q25" s="3">
        <v>19233.9217668482</v>
      </c>
      <c r="R25" s="3">
        <v>19233.9217668482</v>
      </c>
      <c r="S25" s="3">
        <v>0</v>
      </c>
      <c r="T25" s="3">
        <v>0</v>
      </c>
      <c r="U25" s="3">
        <v>4694.63170944287</v>
      </c>
      <c r="V25" s="3">
        <v>14669.9140562348</v>
      </c>
      <c r="W25" s="3">
        <v>0</v>
      </c>
      <c r="X25" s="3">
        <v>87354.5743334924</v>
      </c>
      <c r="Y25" s="3">
        <v>91343.3902401152</v>
      </c>
      <c r="Z25" s="3">
        <v>0</v>
      </c>
      <c r="AA25" s="3">
        <v>12316.6780582451</v>
      </c>
      <c r="AB25" s="3">
        <v>37683.706690936</v>
      </c>
      <c r="AC25" s="3">
        <v>62417.5503777468</v>
      </c>
      <c r="AF25" s="1" t="s">
        <v>11</v>
      </c>
      <c r="AG25" s="12">
        <f t="shared" si="17"/>
        <v>-1.5732524560744992</v>
      </c>
      <c r="AH25" s="3" t="s">
        <v>7</v>
      </c>
      <c r="AI25" s="3" t="s">
        <v>7</v>
      </c>
      <c r="AJ25" s="3" t="s">
        <v>7</v>
      </c>
      <c r="AK25" s="12">
        <f t="shared" si="0"/>
        <v>-0.5781434987904817</v>
      </c>
      <c r="AL25" s="12">
        <f t="shared" si="0"/>
        <v>-2.3217629099185473</v>
      </c>
      <c r="AM25" s="3"/>
      <c r="AN25" s="12">
        <f t="shared" si="0"/>
        <v>-1.465122920564994</v>
      </c>
      <c r="AO25" s="12">
        <f t="shared" si="1"/>
        <v>-1.5006910037114523</v>
      </c>
      <c r="AP25" s="12">
        <f t="shared" si="2"/>
        <v>-1.4796922655828126</v>
      </c>
      <c r="AQ25" s="12">
        <f t="shared" si="3"/>
        <v>-3.4932563023538137</v>
      </c>
      <c r="AR25" s="12">
        <f t="shared" si="4"/>
        <v>-0.23479575265935182</v>
      </c>
      <c r="AS25" s="12">
        <f t="shared" si="5"/>
        <v>-2.395187986598117</v>
      </c>
      <c r="AT25" s="3"/>
      <c r="AU25" s="12">
        <f t="shared" si="6"/>
        <v>-0.023545977960083064</v>
      </c>
      <c r="AV25" s="12">
        <f t="shared" si="7"/>
        <v>-0.023545977960083064</v>
      </c>
      <c r="AW25" s="12" t="e">
        <f t="shared" si="18"/>
        <v>#DIV/0!</v>
      </c>
      <c r="AX25" s="12" t="e">
        <f t="shared" si="8"/>
        <v>#DIV/0!</v>
      </c>
      <c r="AY25" s="12">
        <f t="shared" si="9"/>
        <v>-5.374590253358605</v>
      </c>
      <c r="AZ25" s="12">
        <f t="shared" si="10"/>
        <v>0.5502988394289616</v>
      </c>
      <c r="BA25" s="3"/>
      <c r="BB25" s="12">
        <f t="shared" si="11"/>
        <v>-6.541033617353918</v>
      </c>
      <c r="BC25" s="12">
        <f t="shared" si="12"/>
        <v>-6.509801005868653</v>
      </c>
      <c r="BD25" s="12" t="e">
        <f t="shared" si="13"/>
        <v>#DIV/0!</v>
      </c>
      <c r="BE25" s="12">
        <f t="shared" si="14"/>
        <v>-4.800267921693788</v>
      </c>
      <c r="BF25" s="12">
        <f t="shared" si="15"/>
        <v>-15.41285428481585</v>
      </c>
      <c r="BG25" s="12">
        <f t="shared" si="16"/>
        <v>0.1423819961984094</v>
      </c>
    </row>
    <row r="26" spans="2:59" ht="12">
      <c r="B26" s="1" t="s">
        <v>12</v>
      </c>
      <c r="C26" s="3">
        <v>5140488.99028508</v>
      </c>
      <c r="D26" s="3" t="s">
        <v>7</v>
      </c>
      <c r="E26" s="3" t="s">
        <v>7</v>
      </c>
      <c r="F26" s="3" t="s">
        <v>7</v>
      </c>
      <c r="G26" s="3">
        <v>2920761.83578474</v>
      </c>
      <c r="H26" s="3">
        <v>2308721.50185656</v>
      </c>
      <c r="I26" s="3">
        <v>5129276.7672929</v>
      </c>
      <c r="J26" s="3">
        <v>5129276.7672929</v>
      </c>
      <c r="K26" s="3">
        <v>4952182.48337909</v>
      </c>
      <c r="L26" s="3">
        <v>217883.110809962</v>
      </c>
      <c r="M26" s="3">
        <v>56258.8387325509</v>
      </c>
      <c r="N26" s="3">
        <v>2952890.28200907</v>
      </c>
      <c r="O26" s="3">
        <v>2276688.65480716</v>
      </c>
      <c r="P26" s="3">
        <v>17752.6511868145</v>
      </c>
      <c r="Q26" s="3">
        <v>17752.6511868145</v>
      </c>
      <c r="R26" s="3">
        <v>17752.6511868145</v>
      </c>
      <c r="S26" s="3">
        <v>0</v>
      </c>
      <c r="T26" s="3">
        <v>0</v>
      </c>
      <c r="U26" s="3">
        <v>4868.68586665883</v>
      </c>
      <c r="V26" s="3">
        <v>13367.0548659258</v>
      </c>
      <c r="W26" s="3">
        <v>0</v>
      </c>
      <c r="X26" s="3">
        <v>82837.8533653699</v>
      </c>
      <c r="Y26" s="3">
        <v>86649.3719029211</v>
      </c>
      <c r="Z26" s="3">
        <v>0</v>
      </c>
      <c r="AA26" s="3">
        <v>11897.3814164075</v>
      </c>
      <c r="AB26" s="3">
        <v>34923.9986058409</v>
      </c>
      <c r="AC26" s="3">
        <v>60101.2447266077</v>
      </c>
      <c r="AF26" s="1" t="s">
        <v>12</v>
      </c>
      <c r="AG26" s="12">
        <f t="shared" si="17"/>
        <v>-8.347686709845377</v>
      </c>
      <c r="AH26" s="3" t="s">
        <v>7</v>
      </c>
      <c r="AI26" s="3" t="s">
        <v>7</v>
      </c>
      <c r="AJ26" s="3" t="s">
        <v>7</v>
      </c>
      <c r="AK26" s="12">
        <f t="shared" si="0"/>
        <v>-2.9862828137776916</v>
      </c>
      <c r="AL26" s="12">
        <f t="shared" si="0"/>
        <v>-12.48985394940675</v>
      </c>
      <c r="AM26" s="3"/>
      <c r="AN26" s="12">
        <f t="shared" si="0"/>
        <v>-8.423679270820102</v>
      </c>
      <c r="AO26" s="12">
        <f t="shared" si="1"/>
        <v>-8.209096453292972</v>
      </c>
      <c r="AP26" s="12">
        <f t="shared" si="2"/>
        <v>-7.228363158322367</v>
      </c>
      <c r="AQ26" s="12">
        <f t="shared" si="3"/>
        <v>6.59629523636508</v>
      </c>
      <c r="AR26" s="12">
        <f t="shared" si="4"/>
        <v>-2.8986939685610906</v>
      </c>
      <c r="AS26" s="12">
        <f t="shared" si="5"/>
        <v>-12.72667312063453</v>
      </c>
      <c r="AT26" s="3"/>
      <c r="AU26" s="12">
        <f t="shared" si="6"/>
        <v>-7.701344520319495</v>
      </c>
      <c r="AV26" s="12">
        <f t="shared" si="7"/>
        <v>-7.701344520319495</v>
      </c>
      <c r="AW26" s="12" t="e">
        <f t="shared" si="18"/>
        <v>#DIV/0!</v>
      </c>
      <c r="AX26" s="12" t="e">
        <f t="shared" si="8"/>
        <v>#DIV/0!</v>
      </c>
      <c r="AY26" s="12">
        <f t="shared" si="9"/>
        <v>3.7075146249675868</v>
      </c>
      <c r="AZ26" s="12">
        <f t="shared" si="10"/>
        <v>-8.881164438419304</v>
      </c>
      <c r="BA26" s="3"/>
      <c r="BB26" s="12">
        <f t="shared" si="11"/>
        <v>-5.170560331367511</v>
      </c>
      <c r="BC26" s="12">
        <f t="shared" si="12"/>
        <v>-5.138870283722653</v>
      </c>
      <c r="BD26" s="12" t="e">
        <f t="shared" si="13"/>
        <v>#DIV/0!</v>
      </c>
      <c r="BE26" s="12">
        <f t="shared" si="14"/>
        <v>-3.404299762117361</v>
      </c>
      <c r="BF26" s="12">
        <f t="shared" si="15"/>
        <v>-7.323345624486805</v>
      </c>
      <c r="BG26" s="12">
        <f t="shared" si="16"/>
        <v>-3.7109845502122027</v>
      </c>
    </row>
    <row r="27" spans="2:59" ht="12">
      <c r="B27" s="1" t="s">
        <v>13</v>
      </c>
      <c r="C27" s="3">
        <v>5466063.6276376</v>
      </c>
      <c r="D27" s="3" t="s">
        <v>7</v>
      </c>
      <c r="E27" s="3" t="s">
        <v>7</v>
      </c>
      <c r="F27" s="3" t="s">
        <v>7</v>
      </c>
      <c r="G27" s="3">
        <v>2960562.49050683</v>
      </c>
      <c r="H27" s="3">
        <v>2548895.01605996</v>
      </c>
      <c r="I27" s="3">
        <v>5482504.37693518</v>
      </c>
      <c r="J27" s="3">
        <v>5482504.37693518</v>
      </c>
      <c r="K27" s="3">
        <v>5292835.51985167</v>
      </c>
      <c r="L27" s="3">
        <v>228666.913679167</v>
      </c>
      <c r="M27" s="3">
        <v>58005.4949330084</v>
      </c>
      <c r="N27" s="3">
        <v>3004110.47408834</v>
      </c>
      <c r="O27" s="3">
        <v>2530791.82676136</v>
      </c>
      <c r="P27" s="3">
        <v>23575.0678127017</v>
      </c>
      <c r="Q27" s="3">
        <v>23575.0678127017</v>
      </c>
      <c r="R27" s="3">
        <v>23575.0678127017</v>
      </c>
      <c r="S27" s="3">
        <v>0</v>
      </c>
      <c r="T27" s="3">
        <v>0</v>
      </c>
      <c r="U27" s="3">
        <v>5374.17569781365</v>
      </c>
      <c r="V27" s="3">
        <v>18108.3030885702</v>
      </c>
      <c r="W27" s="3">
        <v>0</v>
      </c>
      <c r="X27" s="3">
        <v>68707.7136891683</v>
      </c>
      <c r="Y27" s="3">
        <v>71893.0905585809</v>
      </c>
      <c r="Z27" s="3">
        <v>0</v>
      </c>
      <c r="AA27" s="3">
        <v>10051.7281411391</v>
      </c>
      <c r="AB27" s="3">
        <v>29491.2680219907</v>
      </c>
      <c r="AC27" s="3">
        <v>49318.0459326676</v>
      </c>
      <c r="AF27" s="1" t="s">
        <v>13</v>
      </c>
      <c r="AG27" s="12">
        <f t="shared" si="17"/>
        <v>6.333534377134498</v>
      </c>
      <c r="AH27" s="3" t="s">
        <v>7</v>
      </c>
      <c r="AI27" s="3" t="s">
        <v>7</v>
      </c>
      <c r="AJ27" s="3" t="s">
        <v>7</v>
      </c>
      <c r="AK27" s="12">
        <f t="shared" si="0"/>
        <v>1.3626805936197428</v>
      </c>
      <c r="AL27" s="12">
        <f t="shared" si="0"/>
        <v>10.402879429600503</v>
      </c>
      <c r="AM27" s="3"/>
      <c r="AN27" s="12">
        <f t="shared" si="0"/>
        <v>6.886499318864111</v>
      </c>
      <c r="AO27" s="12">
        <f t="shared" si="1"/>
        <v>6.878846601794393</v>
      </c>
      <c r="AP27" s="12">
        <f t="shared" si="2"/>
        <v>4.949352351872122</v>
      </c>
      <c r="AQ27" s="12">
        <f t="shared" si="3"/>
        <v>3.104678731036259</v>
      </c>
      <c r="AR27" s="12">
        <f t="shared" si="4"/>
        <v>1.7345782331072996</v>
      </c>
      <c r="AS27" s="12">
        <f t="shared" si="5"/>
        <v>11.161085703030523</v>
      </c>
      <c r="AT27" s="3"/>
      <c r="AU27" s="12">
        <f t="shared" si="6"/>
        <v>32.79744847469155</v>
      </c>
      <c r="AV27" s="12">
        <f t="shared" si="7"/>
        <v>32.79744847469155</v>
      </c>
      <c r="AW27" s="12" t="e">
        <f t="shared" si="18"/>
        <v>#DIV/0!</v>
      </c>
      <c r="AX27" s="12" t="e">
        <f t="shared" si="8"/>
        <v>#DIV/0!</v>
      </c>
      <c r="AY27" s="12">
        <f t="shared" si="9"/>
        <v>10.382469623198674</v>
      </c>
      <c r="AZ27" s="12">
        <f t="shared" si="10"/>
        <v>35.46965483571404</v>
      </c>
      <c r="BA27" s="3"/>
      <c r="BB27" s="12">
        <f t="shared" si="11"/>
        <v>-17.05758792888838</v>
      </c>
      <c r="BC27" s="12">
        <f t="shared" si="12"/>
        <v>-17.02987687074365</v>
      </c>
      <c r="BD27" s="12" t="e">
        <f t="shared" si="13"/>
        <v>#DIV/0!</v>
      </c>
      <c r="BE27" s="12">
        <f t="shared" si="14"/>
        <v>-15.51310503270146</v>
      </c>
      <c r="BF27" s="12">
        <f t="shared" si="15"/>
        <v>-15.555866454941366</v>
      </c>
      <c r="BG27" s="12">
        <f t="shared" si="16"/>
        <v>-17.9417229093863</v>
      </c>
    </row>
    <row r="28" spans="2:59" ht="12">
      <c r="B28" s="1" t="s">
        <v>14</v>
      </c>
      <c r="C28" s="3">
        <v>5635868.5612608</v>
      </c>
      <c r="D28" s="3" t="s">
        <v>7</v>
      </c>
      <c r="E28" s="3" t="s">
        <v>7</v>
      </c>
      <c r="F28" s="3" t="s">
        <v>7</v>
      </c>
      <c r="G28" s="3">
        <v>3059646.5612388</v>
      </c>
      <c r="H28" s="3">
        <v>2623795.7304657</v>
      </c>
      <c r="I28" s="3">
        <v>5677820.4695241</v>
      </c>
      <c r="J28" s="3">
        <v>5677820.4695241</v>
      </c>
      <c r="K28" s="3">
        <v>5496549.40033711</v>
      </c>
      <c r="L28" s="3">
        <v>227748.478154929</v>
      </c>
      <c r="M28" s="3">
        <v>65720.8872268315</v>
      </c>
      <c r="N28" s="3">
        <v>3115415.10186258</v>
      </c>
      <c r="O28" s="3">
        <v>2618391.26672412</v>
      </c>
      <c r="P28" s="3">
        <v>24304.3334662727</v>
      </c>
      <c r="Q28" s="3">
        <v>24304.3334662727</v>
      </c>
      <c r="R28" s="3">
        <v>24304.3334662727</v>
      </c>
      <c r="S28" s="3">
        <v>0</v>
      </c>
      <c r="T28" s="3">
        <v>0</v>
      </c>
      <c r="U28" s="3">
        <v>4917.15280382264</v>
      </c>
      <c r="V28" s="3">
        <v>18890.9318119331</v>
      </c>
      <c r="W28" s="3">
        <v>0</v>
      </c>
      <c r="X28" s="3">
        <v>59852.6180020682</v>
      </c>
      <c r="Y28" s="3">
        <v>62648.3385758303</v>
      </c>
      <c r="Z28" s="3">
        <v>0</v>
      </c>
      <c r="AA28" s="3">
        <v>8918.93613726269</v>
      </c>
      <c r="AB28" s="3">
        <v>26032.3837100266</v>
      </c>
      <c r="AC28" s="3">
        <v>42675.5408473263</v>
      </c>
      <c r="AF28" s="1" t="s">
        <v>14</v>
      </c>
      <c r="AG28" s="12">
        <f t="shared" si="17"/>
        <v>3.1065304978271797</v>
      </c>
      <c r="AH28" s="3" t="s">
        <v>7</v>
      </c>
      <c r="AI28" s="3" t="s">
        <v>7</v>
      </c>
      <c r="AJ28" s="3" t="s">
        <v>7</v>
      </c>
      <c r="AK28" s="12">
        <f t="shared" si="0"/>
        <v>3.3467988279148813</v>
      </c>
      <c r="AL28" s="12">
        <f t="shared" si="0"/>
        <v>2.9385562737503648</v>
      </c>
      <c r="AM28" s="3"/>
      <c r="AN28" s="12">
        <f t="shared" si="0"/>
        <v>3.562534184388653</v>
      </c>
      <c r="AO28" s="12">
        <f t="shared" si="1"/>
        <v>3.8488609691606257</v>
      </c>
      <c r="AP28" s="12">
        <f t="shared" si="2"/>
        <v>-0.40164775457047597</v>
      </c>
      <c r="AQ28" s="12">
        <f t="shared" si="3"/>
        <v>13.301140353571242</v>
      </c>
      <c r="AR28" s="12">
        <f t="shared" si="4"/>
        <v>3.705077717157451</v>
      </c>
      <c r="AS28" s="12">
        <f t="shared" si="5"/>
        <v>3.46134514251456</v>
      </c>
      <c r="AT28" s="3"/>
      <c r="AU28" s="12">
        <f t="shared" si="6"/>
        <v>3.0933766950951735</v>
      </c>
      <c r="AV28" s="12">
        <f t="shared" si="7"/>
        <v>3.0933766950951735</v>
      </c>
      <c r="AW28" s="12" t="e">
        <f t="shared" si="18"/>
        <v>#DIV/0!</v>
      </c>
      <c r="AX28" s="12" t="e">
        <f t="shared" si="8"/>
        <v>#DIV/0!</v>
      </c>
      <c r="AY28" s="12">
        <f t="shared" si="9"/>
        <v>-8.504055685729412</v>
      </c>
      <c r="AZ28" s="12">
        <f t="shared" si="10"/>
        <v>4.321932980329279</v>
      </c>
      <c r="BA28" s="3"/>
      <c r="BB28" s="12">
        <f t="shared" si="11"/>
        <v>-12.88806629072289</v>
      </c>
      <c r="BC28" s="12">
        <f t="shared" si="12"/>
        <v>-12.85902707885073</v>
      </c>
      <c r="BD28" s="12" t="e">
        <f t="shared" si="13"/>
        <v>#DIV/0!</v>
      </c>
      <c r="BE28" s="12">
        <f t="shared" si="14"/>
        <v>-11.269624366781144</v>
      </c>
      <c r="BF28" s="12">
        <f t="shared" si="15"/>
        <v>-11.728503194182494</v>
      </c>
      <c r="BG28" s="12">
        <f t="shared" si="16"/>
        <v>-13.46871101586244</v>
      </c>
    </row>
    <row r="29" spans="2:59" ht="12">
      <c r="B29" s="1" t="s">
        <v>15</v>
      </c>
      <c r="C29" s="3">
        <v>5636645.38016067</v>
      </c>
      <c r="D29" s="3" t="s">
        <v>7</v>
      </c>
      <c r="E29" s="3" t="s">
        <v>7</v>
      </c>
      <c r="F29" s="3" t="s">
        <v>7</v>
      </c>
      <c r="G29" s="3">
        <v>3000228.73308382</v>
      </c>
      <c r="H29" s="3">
        <v>2660484.83056172</v>
      </c>
      <c r="I29" s="3">
        <v>5669710.679156</v>
      </c>
      <c r="J29" s="3">
        <v>5669710.679156</v>
      </c>
      <c r="K29" s="3">
        <v>5480754.85217056</v>
      </c>
      <c r="L29" s="3">
        <v>238718.342470691</v>
      </c>
      <c r="M29" s="3">
        <v>65796.1503413424</v>
      </c>
      <c r="N29" s="3">
        <v>3051769.06337134</v>
      </c>
      <c r="O29" s="3">
        <v>2650531.97389252</v>
      </c>
      <c r="P29" s="3">
        <v>22829.3616797179</v>
      </c>
      <c r="Q29" s="3">
        <v>22829.3616797179</v>
      </c>
      <c r="R29" s="3">
        <v>22829.3616797179</v>
      </c>
      <c r="S29" s="3">
        <v>0</v>
      </c>
      <c r="T29" s="3">
        <v>0</v>
      </c>
      <c r="U29" s="3">
        <v>5355.17807116385</v>
      </c>
      <c r="V29" s="3">
        <v>17472.1275164613</v>
      </c>
      <c r="W29" s="3">
        <v>0</v>
      </c>
      <c r="X29" s="3">
        <v>63615.4988688439</v>
      </c>
      <c r="Y29" s="3">
        <v>66609.2051211859</v>
      </c>
      <c r="Z29" s="3">
        <v>0</v>
      </c>
      <c r="AA29" s="3">
        <v>9655.97788918832</v>
      </c>
      <c r="AB29" s="3">
        <v>26605.7352866344</v>
      </c>
      <c r="AC29" s="3">
        <v>46147.7479305909</v>
      </c>
      <c r="AF29" s="1" t="s">
        <v>15</v>
      </c>
      <c r="AG29" s="12">
        <f t="shared" si="17"/>
        <v>0.013783481488729876</v>
      </c>
      <c r="AH29" s="3" t="s">
        <v>7</v>
      </c>
      <c r="AI29" s="3" t="s">
        <v>7</v>
      </c>
      <c r="AJ29" s="3" t="s">
        <v>7</v>
      </c>
      <c r="AK29" s="12">
        <f t="shared" si="0"/>
        <v>-1.9419833946742955</v>
      </c>
      <c r="AL29" s="12">
        <f t="shared" si="0"/>
        <v>1.3983215107034255</v>
      </c>
      <c r="AM29" s="3"/>
      <c r="AN29" s="12">
        <f t="shared" si="0"/>
        <v>-0.14283280726522207</v>
      </c>
      <c r="AO29" s="12">
        <f t="shared" si="1"/>
        <v>-0.2873538836125533</v>
      </c>
      <c r="AP29" s="12">
        <f t="shared" si="2"/>
        <v>4.816657570945253</v>
      </c>
      <c r="AQ29" s="12">
        <f t="shared" si="3"/>
        <v>0.11451932207053517</v>
      </c>
      <c r="AR29" s="12">
        <f t="shared" si="4"/>
        <v>-2.042939268452173</v>
      </c>
      <c r="AS29" s="12">
        <f t="shared" si="5"/>
        <v>1.2274982573025284</v>
      </c>
      <c r="AT29" s="3"/>
      <c r="AU29" s="12">
        <f t="shared" si="6"/>
        <v>-6.0687604891598</v>
      </c>
      <c r="AV29" s="12">
        <f t="shared" si="7"/>
        <v>-6.0687604891598</v>
      </c>
      <c r="AW29" s="12" t="e">
        <f t="shared" si="18"/>
        <v>#DIV/0!</v>
      </c>
      <c r="AX29" s="12" t="e">
        <f t="shared" si="8"/>
        <v>#DIV/0!</v>
      </c>
      <c r="AY29" s="12">
        <f t="shared" si="9"/>
        <v>8.908107695996065</v>
      </c>
      <c r="AZ29" s="12">
        <f t="shared" si="10"/>
        <v>-7.5105045616413975</v>
      </c>
      <c r="BA29" s="3"/>
      <c r="BB29" s="12">
        <f t="shared" si="11"/>
        <v>6.286911069864431</v>
      </c>
      <c r="BC29" s="12">
        <f t="shared" si="12"/>
        <v>6.322380825089766</v>
      </c>
      <c r="BD29" s="12" t="e">
        <f t="shared" si="13"/>
        <v>#DIV/0!</v>
      </c>
      <c r="BE29" s="12">
        <f t="shared" si="14"/>
        <v>8.263785507402844</v>
      </c>
      <c r="BF29" s="12">
        <f t="shared" si="15"/>
        <v>2.2024551535285326</v>
      </c>
      <c r="BG29" s="12">
        <f t="shared" si="16"/>
        <v>8.136293095116429</v>
      </c>
    </row>
    <row r="30" spans="2:59" ht="12">
      <c r="B30" s="1" t="s">
        <v>16</v>
      </c>
      <c r="C30" s="3">
        <v>5590831.7483863</v>
      </c>
      <c r="D30" s="3" t="s">
        <v>7</v>
      </c>
      <c r="E30" s="3" t="s">
        <v>7</v>
      </c>
      <c r="F30" s="3" t="s">
        <v>7</v>
      </c>
      <c r="G30" s="3">
        <v>3027254.18600583</v>
      </c>
      <c r="H30" s="3">
        <v>2606872.05200871</v>
      </c>
      <c r="I30" s="3">
        <v>5615415.83039229</v>
      </c>
      <c r="J30" s="3">
        <v>5615415.83039229</v>
      </c>
      <c r="K30" s="3">
        <v>5445951.77088998</v>
      </c>
      <c r="L30" s="3">
        <v>227589.346325546</v>
      </c>
      <c r="M30" s="3">
        <v>72705.9506344093</v>
      </c>
      <c r="N30" s="3">
        <v>3082636.26094632</v>
      </c>
      <c r="O30" s="3">
        <v>2587922.02808335</v>
      </c>
      <c r="P30" s="3">
        <v>26278.359800737</v>
      </c>
      <c r="Q30" s="3">
        <v>26278.359800737</v>
      </c>
      <c r="R30" s="3">
        <v>26278.359800737</v>
      </c>
      <c r="S30" s="3">
        <v>0</v>
      </c>
      <c r="T30" s="3">
        <v>0</v>
      </c>
      <c r="U30" s="3">
        <v>5417.65889939657</v>
      </c>
      <c r="V30" s="3">
        <v>20396.9212549455</v>
      </c>
      <c r="W30" s="3">
        <v>0</v>
      </c>
      <c r="X30" s="3">
        <v>64695.2945359511</v>
      </c>
      <c r="Y30" s="3">
        <v>67762.4274440188</v>
      </c>
      <c r="Z30" s="3">
        <v>0</v>
      </c>
      <c r="AA30" s="3">
        <v>10002.5713632292</v>
      </c>
      <c r="AB30" s="3">
        <v>25542.5330881942</v>
      </c>
      <c r="AC30" s="3">
        <v>48185.8650407091</v>
      </c>
      <c r="AF30" s="1" t="s">
        <v>16</v>
      </c>
      <c r="AG30" s="12">
        <f t="shared" si="17"/>
        <v>-0.8127818708556873</v>
      </c>
      <c r="AH30" s="3" t="s">
        <v>7</v>
      </c>
      <c r="AI30" s="3" t="s">
        <v>7</v>
      </c>
      <c r="AJ30" s="3" t="s">
        <v>7</v>
      </c>
      <c r="AK30" s="12">
        <f t="shared" si="0"/>
        <v>0.9007797513568647</v>
      </c>
      <c r="AL30" s="12">
        <f t="shared" si="0"/>
        <v>-2.015150694984058</v>
      </c>
      <c r="AM30" s="3"/>
      <c r="AN30" s="12">
        <f t="shared" si="0"/>
        <v>-0.957629971548954</v>
      </c>
      <c r="AO30" s="12">
        <f t="shared" si="1"/>
        <v>-0.6350052541904319</v>
      </c>
      <c r="AP30" s="12">
        <f t="shared" si="2"/>
        <v>-4.661977806129983</v>
      </c>
      <c r="AQ30" s="12">
        <f t="shared" si="3"/>
        <v>10.501830665198014</v>
      </c>
      <c r="AR30" s="12">
        <f t="shared" si="4"/>
        <v>1.01145260122928</v>
      </c>
      <c r="AS30" s="12">
        <f t="shared" si="5"/>
        <v>-2.3621652719481148</v>
      </c>
      <c r="AT30" s="3"/>
      <c r="AU30" s="12">
        <f t="shared" si="6"/>
        <v>15.10772911396495</v>
      </c>
      <c r="AV30" s="12">
        <f t="shared" si="7"/>
        <v>15.10772911396495</v>
      </c>
      <c r="AW30" s="12" t="e">
        <f t="shared" si="18"/>
        <v>#DIV/0!</v>
      </c>
      <c r="AX30" s="12" t="e">
        <f t="shared" si="8"/>
        <v>#DIV/0!</v>
      </c>
      <c r="AY30" s="12">
        <f t="shared" si="9"/>
        <v>1.1667367060894094</v>
      </c>
      <c r="AZ30" s="12">
        <f t="shared" si="10"/>
        <v>16.73976873010237</v>
      </c>
      <c r="BA30" s="3"/>
      <c r="BB30" s="12">
        <f t="shared" si="11"/>
        <v>1.6973782903650942</v>
      </c>
      <c r="BC30" s="12">
        <f t="shared" si="12"/>
        <v>1.731325754052719</v>
      </c>
      <c r="BD30" s="12" t="e">
        <f t="shared" si="13"/>
        <v>#DIV/0!</v>
      </c>
      <c r="BE30" s="12">
        <f t="shared" si="14"/>
        <v>3.589418679478939</v>
      </c>
      <c r="BF30" s="12">
        <f t="shared" si="15"/>
        <v>-3.9961391293489754</v>
      </c>
      <c r="BG30" s="12">
        <f t="shared" si="16"/>
        <v>4.416503949843133</v>
      </c>
    </row>
    <row r="31" spans="2:59" ht="12">
      <c r="B31" s="1" t="s">
        <v>17</v>
      </c>
      <c r="C31" s="3">
        <v>5897733.83434062</v>
      </c>
      <c r="D31" s="3" t="s">
        <v>7</v>
      </c>
      <c r="E31" s="3" t="s">
        <v>7</v>
      </c>
      <c r="F31" s="3" t="s">
        <v>7</v>
      </c>
      <c r="G31" s="3">
        <v>3115011.00515627</v>
      </c>
      <c r="H31" s="3">
        <v>2798477.93013143</v>
      </c>
      <c r="I31" s="3">
        <v>5907327.84934052</v>
      </c>
      <c r="J31" s="3">
        <v>5907327.84934052</v>
      </c>
      <c r="K31" s="3">
        <v>5719438.21051642</v>
      </c>
      <c r="L31" s="3">
        <v>245660.887391716</v>
      </c>
      <c r="M31" s="3">
        <v>72911.1372507129</v>
      </c>
      <c r="N31" s="3">
        <v>3165200.92797464</v>
      </c>
      <c r="O31" s="3">
        <v>2769987.95799334</v>
      </c>
      <c r="P31" s="3">
        <v>31118.7163552985</v>
      </c>
      <c r="Q31" s="3">
        <v>31118.7163552985</v>
      </c>
      <c r="R31" s="3">
        <v>31118.7163552985</v>
      </c>
      <c r="S31" s="3">
        <v>0</v>
      </c>
      <c r="T31" s="3">
        <v>0</v>
      </c>
      <c r="U31" s="3">
        <v>7470.86177582363</v>
      </c>
      <c r="V31" s="3">
        <v>23744.1960786946</v>
      </c>
      <c r="W31" s="3">
        <v>0</v>
      </c>
      <c r="X31" s="3">
        <v>74221.3070632193</v>
      </c>
      <c r="Y31" s="3">
        <v>77799.2710811774</v>
      </c>
      <c r="Z31" s="3">
        <v>0</v>
      </c>
      <c r="AA31" s="3">
        <v>11962.5561563516</v>
      </c>
      <c r="AB31" s="3">
        <v>28654.3815381366</v>
      </c>
      <c r="AC31" s="3">
        <v>55896.9519336678</v>
      </c>
      <c r="AF31" s="1" t="s">
        <v>17</v>
      </c>
      <c r="AG31" s="12">
        <f t="shared" si="17"/>
        <v>5.489381540464024</v>
      </c>
      <c r="AH31" s="3" t="s">
        <v>7</v>
      </c>
      <c r="AI31" s="3" t="s">
        <v>7</v>
      </c>
      <c r="AJ31" s="3" t="s">
        <v>7</v>
      </c>
      <c r="AK31" s="12">
        <f t="shared" si="0"/>
        <v>2.8988916608362842</v>
      </c>
      <c r="AL31" s="12">
        <f t="shared" si="0"/>
        <v>7.350030009147531</v>
      </c>
      <c r="AM31" s="3"/>
      <c r="AN31" s="12">
        <f t="shared" si="0"/>
        <v>5.198404317064387</v>
      </c>
      <c r="AO31" s="12">
        <f t="shared" si="1"/>
        <v>5.021829996517724</v>
      </c>
      <c r="AP31" s="12">
        <f t="shared" si="2"/>
        <v>7.940416086225895</v>
      </c>
      <c r="AQ31" s="12">
        <f t="shared" si="3"/>
        <v>0.2822143366714869</v>
      </c>
      <c r="AR31" s="12">
        <f t="shared" si="4"/>
        <v>2.678378505901776</v>
      </c>
      <c r="AS31" s="12">
        <f t="shared" si="5"/>
        <v>7.03521697849726</v>
      </c>
      <c r="AT31" s="3"/>
      <c r="AU31" s="12">
        <f t="shared" si="6"/>
        <v>18.419553546206302</v>
      </c>
      <c r="AV31" s="12">
        <f t="shared" si="7"/>
        <v>18.419553546206302</v>
      </c>
      <c r="AW31" s="12" t="e">
        <f t="shared" si="18"/>
        <v>#DIV/0!</v>
      </c>
      <c r="AX31" s="12" t="e">
        <f t="shared" si="8"/>
        <v>#DIV/0!</v>
      </c>
      <c r="AY31" s="12">
        <f t="shared" si="9"/>
        <v>37.89834160020209</v>
      </c>
      <c r="AZ31" s="12">
        <f t="shared" si="10"/>
        <v>16.410686602702413</v>
      </c>
      <c r="BA31" s="3"/>
      <c r="BB31" s="12">
        <f t="shared" si="11"/>
        <v>14.724428717106463</v>
      </c>
      <c r="BC31" s="12">
        <f t="shared" si="12"/>
        <v>14.81181240953984</v>
      </c>
      <c r="BD31" s="12" t="e">
        <f t="shared" si="13"/>
        <v>#DIV/0!</v>
      </c>
      <c r="BE31" s="12">
        <f t="shared" si="14"/>
        <v>19.594809393988115</v>
      </c>
      <c r="BF31" s="12">
        <f t="shared" si="15"/>
        <v>12.18300643557042</v>
      </c>
      <c r="BG31" s="12">
        <f t="shared" si="16"/>
        <v>16.00279851040156</v>
      </c>
    </row>
    <row r="32" spans="2:59" ht="12">
      <c r="B32" s="1" t="s">
        <v>18</v>
      </c>
      <c r="C32" s="3">
        <v>5328807.61305377</v>
      </c>
      <c r="D32" s="3" t="s">
        <v>7</v>
      </c>
      <c r="E32" s="3" t="s">
        <v>7</v>
      </c>
      <c r="F32" s="3" t="s">
        <v>7</v>
      </c>
      <c r="G32" s="3">
        <v>3004126.00485158</v>
      </c>
      <c r="H32" s="3">
        <v>2412763.15389176</v>
      </c>
      <c r="I32" s="3">
        <v>5319519.76145409</v>
      </c>
      <c r="J32" s="3">
        <v>5319519.76145409</v>
      </c>
      <c r="K32" s="3">
        <v>5157276.978814961</v>
      </c>
      <c r="L32" s="3">
        <v>230467.804052166</v>
      </c>
      <c r="M32" s="3">
        <v>76978.0929202251</v>
      </c>
      <c r="N32" s="3">
        <v>3052861.98295284</v>
      </c>
      <c r="O32" s="3">
        <v>2372145.21583838</v>
      </c>
      <c r="P32" s="3">
        <v>25542.1929150813</v>
      </c>
      <c r="Q32" s="3">
        <v>25542.1929150813</v>
      </c>
      <c r="R32" s="3">
        <v>25542.1929150813</v>
      </c>
      <c r="S32" s="3">
        <v>0</v>
      </c>
      <c r="T32" s="3">
        <v>0</v>
      </c>
      <c r="U32" s="3">
        <v>5574.27351106095</v>
      </c>
      <c r="V32" s="3">
        <v>19726.3647316647</v>
      </c>
      <c r="W32" s="3">
        <v>0</v>
      </c>
      <c r="X32" s="3">
        <v>77696.7547177576</v>
      </c>
      <c r="Y32" s="3">
        <v>81462.0189343697</v>
      </c>
      <c r="Z32" s="3">
        <v>0</v>
      </c>
      <c r="AA32" s="3">
        <v>12691.2104605563</v>
      </c>
      <c r="AB32" s="3">
        <v>27999.1573014087</v>
      </c>
      <c r="AC32" s="3">
        <v>60450.1251452287</v>
      </c>
      <c r="AF32" s="1" t="s">
        <v>18</v>
      </c>
      <c r="AG32" s="12">
        <f t="shared" si="17"/>
        <v>-9.64652249944163</v>
      </c>
      <c r="AH32" s="3" t="s">
        <v>7</v>
      </c>
      <c r="AI32" s="3" t="s">
        <v>7</v>
      </c>
      <c r="AJ32" s="3" t="s">
        <v>7</v>
      </c>
      <c r="AK32" s="12">
        <f t="shared" si="0"/>
        <v>-3.559698508966491</v>
      </c>
      <c r="AL32" s="12">
        <f t="shared" si="0"/>
        <v>-13.783020122712031</v>
      </c>
      <c r="AM32" s="3"/>
      <c r="AN32" s="12">
        <f t="shared" si="0"/>
        <v>-9.95049035499278</v>
      </c>
      <c r="AO32" s="12">
        <f t="shared" si="1"/>
        <v>-9.828958911870131</v>
      </c>
      <c r="AP32" s="12">
        <f t="shared" si="2"/>
        <v>-6.184575615948191</v>
      </c>
      <c r="AQ32" s="12">
        <f t="shared" si="3"/>
        <v>5.577962191876836</v>
      </c>
      <c r="AR32" s="12">
        <f t="shared" si="4"/>
        <v>-3.549188426836565</v>
      </c>
      <c r="AS32" s="12">
        <f t="shared" si="5"/>
        <v>-14.362616306937625</v>
      </c>
      <c r="AT32" s="3"/>
      <c r="AU32" s="12">
        <f t="shared" si="6"/>
        <v>-17.920158969756784</v>
      </c>
      <c r="AV32" s="12">
        <f t="shared" si="7"/>
        <v>-17.920158969756784</v>
      </c>
      <c r="AW32" s="12" t="e">
        <f t="shared" si="18"/>
        <v>#DIV/0!</v>
      </c>
      <c r="AX32" s="12" t="e">
        <f t="shared" si="8"/>
        <v>#DIV/0!</v>
      </c>
      <c r="AY32" s="12">
        <f t="shared" si="9"/>
        <v>-25.38647242678492</v>
      </c>
      <c r="AZ32" s="12">
        <f t="shared" si="10"/>
        <v>-16.921319777320463</v>
      </c>
      <c r="BA32" s="3"/>
      <c r="BB32" s="12">
        <f t="shared" si="11"/>
        <v>4.682547090659611</v>
      </c>
      <c r="BC32" s="12">
        <f t="shared" si="12"/>
        <v>4.707946234316921</v>
      </c>
      <c r="BD32" s="12" t="e">
        <f t="shared" si="13"/>
        <v>#DIV/0!</v>
      </c>
      <c r="BE32" s="12">
        <f t="shared" si="14"/>
        <v>6.091125464166083</v>
      </c>
      <c r="BF32" s="12">
        <f t="shared" si="15"/>
        <v>-2.286645886444461</v>
      </c>
      <c r="BG32" s="12">
        <f t="shared" si="16"/>
        <v>8.1456556288867</v>
      </c>
    </row>
    <row r="33" spans="2:59" ht="12">
      <c r="B33" s="1" t="s">
        <v>19</v>
      </c>
      <c r="C33" s="3">
        <v>5934145.34242417</v>
      </c>
      <c r="D33" s="3" t="s">
        <v>7</v>
      </c>
      <c r="E33" s="3" t="s">
        <v>7</v>
      </c>
      <c r="F33" s="3" t="s">
        <v>7</v>
      </c>
      <c r="G33" s="3">
        <v>3006390.72616431</v>
      </c>
      <c r="H33" s="3">
        <v>2888598.15596703</v>
      </c>
      <c r="I33" s="3">
        <v>5946839.71263605</v>
      </c>
      <c r="J33" s="3">
        <v>5946839.71263605</v>
      </c>
      <c r="K33" s="3">
        <v>5769041.90232312</v>
      </c>
      <c r="L33" s="3">
        <v>252305.835198541</v>
      </c>
      <c r="M33" s="3">
        <v>85705.945818993</v>
      </c>
      <c r="N33" s="3">
        <v>3057138.49132778</v>
      </c>
      <c r="O33" s="3">
        <v>2862690.15943225</v>
      </c>
      <c r="P33" s="3">
        <v>38090.2408640805</v>
      </c>
      <c r="Q33" s="3">
        <v>38090.2408640805</v>
      </c>
      <c r="R33" s="3">
        <v>38090.2408640805</v>
      </c>
      <c r="S33" s="3">
        <v>0</v>
      </c>
      <c r="T33" s="3">
        <v>0</v>
      </c>
      <c r="U33" s="3">
        <v>7712.67358004133</v>
      </c>
      <c r="V33" s="3">
        <v>29656.7608594672</v>
      </c>
      <c r="W33" s="3">
        <v>0</v>
      </c>
      <c r="X33" s="3">
        <v>75070.0900478614</v>
      </c>
      <c r="Y33" s="3">
        <v>78727.3736614644</v>
      </c>
      <c r="Z33" s="3">
        <v>0</v>
      </c>
      <c r="AA33" s="3">
        <v>12429.0272309526</v>
      </c>
      <c r="AB33" s="3">
        <v>26979.155664497</v>
      </c>
      <c r="AC33" s="3">
        <v>58476.273594795</v>
      </c>
      <c r="AF33" s="1" t="s">
        <v>19</v>
      </c>
      <c r="AG33" s="12">
        <f t="shared" si="17"/>
        <v>11.359721973965208</v>
      </c>
      <c r="AH33" s="3" t="s">
        <v>7</v>
      </c>
      <c r="AI33" s="3" t="s">
        <v>7</v>
      </c>
      <c r="AJ33" s="3" t="s">
        <v>7</v>
      </c>
      <c r="AK33" s="12">
        <f t="shared" si="0"/>
        <v>0.07538702800988517</v>
      </c>
      <c r="AL33" s="12">
        <f t="shared" si="0"/>
        <v>19.721579439231462</v>
      </c>
      <c r="AM33" s="3"/>
      <c r="AN33" s="12">
        <f t="shared" si="0"/>
        <v>11.792792945851986</v>
      </c>
      <c r="AO33" s="12">
        <f t="shared" si="1"/>
        <v>11.862169242047003</v>
      </c>
      <c r="AP33" s="12">
        <f t="shared" si="2"/>
        <v>9.475523592628136</v>
      </c>
      <c r="AQ33" s="12">
        <f t="shared" si="3"/>
        <v>11.338099669230388</v>
      </c>
      <c r="AR33" s="12">
        <f t="shared" si="4"/>
        <v>0.14008194274158825</v>
      </c>
      <c r="AS33" s="12">
        <f t="shared" si="5"/>
        <v>20.679380854029972</v>
      </c>
      <c r="AT33" s="3"/>
      <c r="AU33" s="12">
        <f t="shared" si="6"/>
        <v>49.12674487549677</v>
      </c>
      <c r="AV33" s="12">
        <f t="shared" si="7"/>
        <v>49.12674487549677</v>
      </c>
      <c r="AW33" s="12" t="e">
        <f t="shared" si="18"/>
        <v>#DIV/0!</v>
      </c>
      <c r="AX33" s="12" t="e">
        <f t="shared" si="8"/>
        <v>#DIV/0!</v>
      </c>
      <c r="AY33" s="12">
        <f t="shared" si="9"/>
        <v>38.361950929339656</v>
      </c>
      <c r="AZ33" s="12">
        <f t="shared" si="10"/>
        <v>50.34073060538242</v>
      </c>
      <c r="BA33" s="3"/>
      <c r="BB33" s="12">
        <f t="shared" si="11"/>
        <v>-3.380662010193177</v>
      </c>
      <c r="BC33" s="12">
        <f t="shared" si="12"/>
        <v>-3.3569574001210043</v>
      </c>
      <c r="BD33" s="12" t="e">
        <f t="shared" si="13"/>
        <v>#DIV/0!</v>
      </c>
      <c r="BE33" s="12">
        <f t="shared" si="14"/>
        <v>-2.0658646424511886</v>
      </c>
      <c r="BF33" s="12">
        <f t="shared" si="15"/>
        <v>-3.6429726292526112</v>
      </c>
      <c r="BG33" s="12">
        <f t="shared" si="16"/>
        <v>-3.2652563509035133</v>
      </c>
    </row>
    <row r="34" spans="2:59" ht="12">
      <c r="B34" s="1" t="s">
        <v>20</v>
      </c>
      <c r="C34" s="3">
        <v>5439971.35447495</v>
      </c>
      <c r="D34" s="3" t="s">
        <v>7</v>
      </c>
      <c r="E34" s="3" t="s">
        <v>7</v>
      </c>
      <c r="F34" s="3" t="s">
        <v>7</v>
      </c>
      <c r="G34" s="3">
        <v>2887198.67288697</v>
      </c>
      <c r="H34" s="3">
        <v>2571125.88379772</v>
      </c>
      <c r="I34" s="3">
        <v>5476010.53869174</v>
      </c>
      <c r="J34" s="3">
        <v>5476010.53869174</v>
      </c>
      <c r="K34" s="3">
        <v>5317113.15621901</v>
      </c>
      <c r="L34" s="3">
        <v>235120.157187756</v>
      </c>
      <c r="M34" s="3">
        <v>85282.8968642541</v>
      </c>
      <c r="N34" s="3">
        <v>2952417.36780205</v>
      </c>
      <c r="O34" s="3">
        <v>2555384.88445616</v>
      </c>
      <c r="P34" s="3">
        <v>34090.7204121219</v>
      </c>
      <c r="Q34" s="3">
        <v>34090.7204121219</v>
      </c>
      <c r="R34" s="3">
        <v>34090.7204121219</v>
      </c>
      <c r="S34" s="3">
        <v>0</v>
      </c>
      <c r="T34" s="3">
        <v>0</v>
      </c>
      <c r="U34" s="3">
        <v>6459.67697872335</v>
      </c>
      <c r="V34" s="3">
        <v>26736.8174186327</v>
      </c>
      <c r="W34" s="3">
        <v>0</v>
      </c>
      <c r="X34" s="3">
        <v>62538.5555265549</v>
      </c>
      <c r="Y34" s="3">
        <v>65601.6140400272</v>
      </c>
      <c r="Z34" s="3">
        <v>0</v>
      </c>
      <c r="AA34" s="3">
        <v>10496.8994586668</v>
      </c>
      <c r="AB34" s="3">
        <v>21948.8910825773</v>
      </c>
      <c r="AC34" s="3">
        <v>49173.9631539207</v>
      </c>
      <c r="AF34" s="1" t="s">
        <v>20</v>
      </c>
      <c r="AG34" s="12">
        <f t="shared" si="17"/>
        <v>-8.327635395383567</v>
      </c>
      <c r="AH34" s="3" t="s">
        <v>7</v>
      </c>
      <c r="AI34" s="3" t="s">
        <v>7</v>
      </c>
      <c r="AJ34" s="3" t="s">
        <v>7</v>
      </c>
      <c r="AK34" s="12">
        <f t="shared" si="0"/>
        <v>-3.9646228362808387</v>
      </c>
      <c r="AL34" s="12">
        <f t="shared" si="0"/>
        <v>-10.990530874414006</v>
      </c>
      <c r="AM34" s="3"/>
      <c r="AN34" s="12">
        <f t="shared" si="0"/>
        <v>-7.917300561235507</v>
      </c>
      <c r="AO34" s="12">
        <f t="shared" si="1"/>
        <v>-7.833688050040408</v>
      </c>
      <c r="AP34" s="12">
        <f t="shared" si="2"/>
        <v>-6.81144690817851</v>
      </c>
      <c r="AQ34" s="12">
        <f t="shared" si="3"/>
        <v>-0.4936051410392963</v>
      </c>
      <c r="AR34" s="12">
        <f t="shared" si="4"/>
        <v>-3.4254622033903104</v>
      </c>
      <c r="AS34" s="12">
        <f t="shared" si="5"/>
        <v>-10.734842328763833</v>
      </c>
      <c r="AT34" s="3"/>
      <c r="AU34" s="12">
        <f t="shared" si="6"/>
        <v>-10.500118563782024</v>
      </c>
      <c r="AV34" s="12">
        <f t="shared" si="7"/>
        <v>-10.500118563782024</v>
      </c>
      <c r="AW34" s="12" t="e">
        <f t="shared" si="18"/>
        <v>#DIV/0!</v>
      </c>
      <c r="AX34" s="12" t="e">
        <f t="shared" si="8"/>
        <v>#DIV/0!</v>
      </c>
      <c r="AY34" s="12">
        <f t="shared" si="9"/>
        <v>-16.245943618830893</v>
      </c>
      <c r="AZ34" s="12">
        <f t="shared" si="10"/>
        <v>-9.84579352637688</v>
      </c>
      <c r="BA34" s="3"/>
      <c r="BB34" s="12">
        <f t="shared" si="11"/>
        <v>-16.693112414434225</v>
      </c>
      <c r="BC34" s="12">
        <f t="shared" si="12"/>
        <v>-16.672421561881748</v>
      </c>
      <c r="BD34" s="12" t="e">
        <f t="shared" si="13"/>
        <v>#DIV/0!</v>
      </c>
      <c r="BE34" s="12">
        <f t="shared" si="14"/>
        <v>-15.54528553509104</v>
      </c>
      <c r="BF34" s="12">
        <f t="shared" si="15"/>
        <v>-18.645003737234205</v>
      </c>
      <c r="BG34" s="12">
        <f t="shared" si="16"/>
        <v>-15.907837262910519</v>
      </c>
    </row>
    <row r="35" spans="2:59" ht="12">
      <c r="B35" s="1" t="s">
        <v>21</v>
      </c>
      <c r="C35" s="3">
        <v>5523989.42647632</v>
      </c>
      <c r="D35" s="3" t="s">
        <v>7</v>
      </c>
      <c r="E35" s="3" t="s">
        <v>7</v>
      </c>
      <c r="F35" s="3" t="s">
        <v>7</v>
      </c>
      <c r="G35" s="3">
        <v>2881464.69712771</v>
      </c>
      <c r="H35" s="3">
        <v>2641669.17963413</v>
      </c>
      <c r="I35" s="3">
        <v>5450034.11098323</v>
      </c>
      <c r="J35" s="3">
        <v>5450034.11098323</v>
      </c>
      <c r="K35" s="3">
        <v>5289094.19986504</v>
      </c>
      <c r="L35" s="3">
        <v>233372.149910104</v>
      </c>
      <c r="M35" s="3">
        <v>81900.0731179003</v>
      </c>
      <c r="N35" s="3">
        <v>2898210.98447597</v>
      </c>
      <c r="O35" s="3">
        <v>2567865.62066277</v>
      </c>
      <c r="P35" s="3">
        <v>29069.3363112243</v>
      </c>
      <c r="Q35" s="3">
        <v>29069.3363112243</v>
      </c>
      <c r="R35" s="3">
        <v>29069.3363112243</v>
      </c>
      <c r="S35" s="3">
        <v>0</v>
      </c>
      <c r="T35" s="3">
        <v>0</v>
      </c>
      <c r="U35" s="3">
        <v>4943.70237500567</v>
      </c>
      <c r="V35" s="3">
        <v>23066.5441628944</v>
      </c>
      <c r="W35" s="3">
        <v>0</v>
      </c>
      <c r="X35" s="3">
        <v>97737.2094797979</v>
      </c>
      <c r="Y35" s="3">
        <v>102550.684135705</v>
      </c>
      <c r="Z35" s="3">
        <v>0</v>
      </c>
      <c r="AA35" s="3">
        <v>16639.6200605008</v>
      </c>
      <c r="AB35" s="3">
        <v>35443.0327470888</v>
      </c>
      <c r="AC35" s="3">
        <v>75808.953634913</v>
      </c>
      <c r="AF35" s="1" t="s">
        <v>21</v>
      </c>
      <c r="AG35" s="12">
        <f t="shared" si="17"/>
        <v>1.5444579856520164</v>
      </c>
      <c r="AH35" s="3" t="s">
        <v>7</v>
      </c>
      <c r="AI35" s="3" t="s">
        <v>7</v>
      </c>
      <c r="AJ35" s="3" t="s">
        <v>7</v>
      </c>
      <c r="AK35" s="12">
        <f t="shared" si="0"/>
        <v>-0.19859997211506197</v>
      </c>
      <c r="AL35" s="12">
        <f t="shared" si="0"/>
        <v>2.743673356522436</v>
      </c>
      <c r="AM35" s="3"/>
      <c r="AN35" s="12">
        <f t="shared" si="0"/>
        <v>-0.4743677450028372</v>
      </c>
      <c r="AO35" s="12">
        <f t="shared" si="1"/>
        <v>-0.5269580603376625</v>
      </c>
      <c r="AP35" s="12">
        <f t="shared" si="2"/>
        <v>-0.74345275137604</v>
      </c>
      <c r="AQ35" s="12">
        <f t="shared" si="3"/>
        <v>-3.966591040801859</v>
      </c>
      <c r="AR35" s="12">
        <f t="shared" si="4"/>
        <v>-1.8360000153513027</v>
      </c>
      <c r="AS35" s="12">
        <f t="shared" si="5"/>
        <v>0.4884092522628265</v>
      </c>
      <c r="AT35" s="3"/>
      <c r="AU35" s="12">
        <f t="shared" si="6"/>
        <v>-14.729474884057026</v>
      </c>
      <c r="AV35" s="12">
        <f t="shared" si="7"/>
        <v>-14.729474884057026</v>
      </c>
      <c r="AW35" s="12" t="e">
        <f t="shared" si="18"/>
        <v>#DIV/0!</v>
      </c>
      <c r="AX35" s="12" t="e">
        <f t="shared" si="8"/>
        <v>#DIV/0!</v>
      </c>
      <c r="AY35" s="12">
        <f t="shared" si="9"/>
        <v>-23.468272619682722</v>
      </c>
      <c r="AZ35" s="12">
        <f t="shared" si="10"/>
        <v>-13.727412647028487</v>
      </c>
      <c r="BA35" s="3"/>
      <c r="BB35" s="12">
        <f t="shared" si="11"/>
        <v>56.28312591629506</v>
      </c>
      <c r="BC35" s="12">
        <f t="shared" si="12"/>
        <v>56.32341617865245</v>
      </c>
      <c r="BD35" s="12" t="e">
        <f t="shared" si="13"/>
        <v>#DIV/0!</v>
      </c>
      <c r="BE35" s="12">
        <f t="shared" si="14"/>
        <v>58.51938113746763</v>
      </c>
      <c r="BF35" s="12">
        <f t="shared" si="15"/>
        <v>61.479833371732155</v>
      </c>
      <c r="BG35" s="12">
        <f t="shared" si="16"/>
        <v>54.164823765823854</v>
      </c>
    </row>
    <row r="36" spans="2:59" ht="12">
      <c r="B36" s="1" t="s">
        <v>22</v>
      </c>
      <c r="C36" s="3">
        <v>5405316.86549908</v>
      </c>
      <c r="D36" s="3" t="s">
        <v>7</v>
      </c>
      <c r="E36" s="3" t="s">
        <v>7</v>
      </c>
      <c r="F36" s="3" t="s">
        <v>7</v>
      </c>
      <c r="G36" s="3">
        <v>2794410.67493483</v>
      </c>
      <c r="H36" s="3">
        <v>2599866.97203021</v>
      </c>
      <c r="I36" s="3">
        <v>5277488.02674845</v>
      </c>
      <c r="J36" s="3">
        <v>5277488.02674845</v>
      </c>
      <c r="K36" s="3">
        <v>5120192.09152414</v>
      </c>
      <c r="L36" s="3">
        <v>232848.569616911</v>
      </c>
      <c r="M36" s="3">
        <v>82817.9576014102</v>
      </c>
      <c r="N36" s="3">
        <v>2762141.61218895</v>
      </c>
      <c r="O36" s="3">
        <v>2512645.21786346</v>
      </c>
      <c r="P36" s="3">
        <v>41242.8621001102</v>
      </c>
      <c r="Q36" s="3">
        <v>41242.8621001102</v>
      </c>
      <c r="R36" s="3">
        <v>41242.8621001102</v>
      </c>
      <c r="S36" s="3">
        <v>0</v>
      </c>
      <c r="T36" s="3">
        <v>0</v>
      </c>
      <c r="U36" s="3">
        <v>9522.46704743644</v>
      </c>
      <c r="V36" s="3">
        <v>31537.9861458823</v>
      </c>
      <c r="W36" s="3">
        <v>0</v>
      </c>
      <c r="X36" s="3">
        <v>115434.148695102</v>
      </c>
      <c r="Y36" s="3">
        <v>121109.424087281</v>
      </c>
      <c r="Z36" s="3">
        <v>0</v>
      </c>
      <c r="AA36" s="3">
        <v>19564.6363406713</v>
      </c>
      <c r="AB36" s="3">
        <v>54484.4368742283</v>
      </c>
      <c r="AC36" s="3">
        <v>78738.3230682627</v>
      </c>
      <c r="AF36" s="1" t="s">
        <v>22</v>
      </c>
      <c r="AG36" s="12">
        <f t="shared" si="17"/>
        <v>-2.1483126019113286</v>
      </c>
      <c r="AH36" s="3" t="s">
        <v>7</v>
      </c>
      <c r="AI36" s="3" t="s">
        <v>7</v>
      </c>
      <c r="AJ36" s="3" t="s">
        <v>7</v>
      </c>
      <c r="AK36" s="12">
        <f t="shared" si="0"/>
        <v>-3.0211726098763876</v>
      </c>
      <c r="AL36" s="12">
        <f t="shared" si="0"/>
        <v>-1.5824164481379057</v>
      </c>
      <c r="AM36" s="3"/>
      <c r="AN36" s="12">
        <f t="shared" si="0"/>
        <v>-3.1659633815328903</v>
      </c>
      <c r="AO36" s="12">
        <f t="shared" si="1"/>
        <v>-3.1934032928589176</v>
      </c>
      <c r="AP36" s="12">
        <f t="shared" si="2"/>
        <v>-0.22435423138308863</v>
      </c>
      <c r="AQ36" s="12">
        <f t="shared" si="3"/>
        <v>1.120737074542717</v>
      </c>
      <c r="AR36" s="12">
        <f t="shared" si="4"/>
        <v>-4.69494363991663</v>
      </c>
      <c r="AS36" s="12">
        <f t="shared" si="5"/>
        <v>-2.1504397408871085</v>
      </c>
      <c r="AT36" s="3"/>
      <c r="AU36" s="12">
        <f t="shared" si="6"/>
        <v>41.87754979526463</v>
      </c>
      <c r="AV36" s="12">
        <f t="shared" si="7"/>
        <v>41.87754979526463</v>
      </c>
      <c r="AW36" s="12" t="e">
        <f t="shared" si="18"/>
        <v>#DIV/0!</v>
      </c>
      <c r="AX36" s="12" t="e">
        <f t="shared" si="8"/>
        <v>#DIV/0!</v>
      </c>
      <c r="AY36" s="12">
        <f t="shared" si="9"/>
        <v>92.6181295941287</v>
      </c>
      <c r="AZ36" s="12">
        <f t="shared" si="10"/>
        <v>36.726099597595294</v>
      </c>
      <c r="BA36" s="3"/>
      <c r="BB36" s="12">
        <f t="shared" si="11"/>
        <v>18.10665488558074</v>
      </c>
      <c r="BC36" s="12">
        <f t="shared" si="12"/>
        <v>18.097139095646867</v>
      </c>
      <c r="BD36" s="12" t="e">
        <f t="shared" si="13"/>
        <v>#DIV/0!</v>
      </c>
      <c r="BE36" s="12">
        <f t="shared" si="14"/>
        <v>17.57862420857741</v>
      </c>
      <c r="BF36" s="12">
        <f t="shared" si="15"/>
        <v>53.72396956833077</v>
      </c>
      <c r="BG36" s="12">
        <f t="shared" si="16"/>
        <v>3.864147033946935</v>
      </c>
    </row>
    <row r="37" spans="2:59" ht="12">
      <c r="B37" s="1" t="s">
        <v>23</v>
      </c>
      <c r="C37" s="3">
        <v>5557005.26806746</v>
      </c>
      <c r="D37" s="3" t="s">
        <v>7</v>
      </c>
      <c r="E37" s="3" t="s">
        <v>7</v>
      </c>
      <c r="F37" s="3" t="s">
        <v>7</v>
      </c>
      <c r="G37" s="3">
        <v>2880444.01787782</v>
      </c>
      <c r="H37" s="3">
        <v>2668079.18925521</v>
      </c>
      <c r="I37" s="3">
        <v>5447297.87859947</v>
      </c>
      <c r="J37" s="3">
        <v>5447297.87859947</v>
      </c>
      <c r="K37" s="3">
        <v>5285483.33893925</v>
      </c>
      <c r="L37" s="3">
        <v>236935.989952909</v>
      </c>
      <c r="M37" s="3">
        <v>83349.889871606</v>
      </c>
      <c r="N37" s="3">
        <v>2871143.53624415</v>
      </c>
      <c r="O37" s="3">
        <v>2580883.62170643</v>
      </c>
      <c r="P37" s="3">
        <v>37947.6742146421</v>
      </c>
      <c r="Q37" s="3">
        <v>37947.6742146421</v>
      </c>
      <c r="R37" s="3">
        <v>37947.6742146421</v>
      </c>
      <c r="S37" s="3">
        <v>0</v>
      </c>
      <c r="T37" s="3">
        <v>0</v>
      </c>
      <c r="U37" s="3">
        <v>8628.46145680293</v>
      </c>
      <c r="V37" s="3">
        <v>29091.4217583374</v>
      </c>
      <c r="W37" s="3">
        <v>0</v>
      </c>
      <c r="X37" s="3">
        <v>109002.413582144</v>
      </c>
      <c r="Y37" s="3">
        <v>114351.15010987</v>
      </c>
      <c r="Z37" s="3">
        <v>0</v>
      </c>
      <c r="AA37" s="3">
        <v>18382.3418104913</v>
      </c>
      <c r="AB37" s="3">
        <v>39268.6189787842</v>
      </c>
      <c r="AC37" s="3">
        <v>81412.066209413</v>
      </c>
      <c r="AF37" s="1" t="s">
        <v>23</v>
      </c>
      <c r="AG37" s="12">
        <f t="shared" si="17"/>
        <v>2.806281414075329</v>
      </c>
      <c r="AH37" s="3" t="s">
        <v>7</v>
      </c>
      <c r="AI37" s="3" t="s">
        <v>7</v>
      </c>
      <c r="AJ37" s="3" t="s">
        <v>7</v>
      </c>
      <c r="AK37" s="12">
        <f t="shared" si="0"/>
        <v>3.078765183467411</v>
      </c>
      <c r="AL37" s="12">
        <f t="shared" si="0"/>
        <v>2.6236810559477988</v>
      </c>
      <c r="AM37" s="3"/>
      <c r="AN37" s="12">
        <f t="shared" si="0"/>
        <v>3.2176264728665416</v>
      </c>
      <c r="AO37" s="12">
        <f t="shared" si="1"/>
        <v>3.2282235599857785</v>
      </c>
      <c r="AP37" s="12">
        <f t="shared" si="2"/>
        <v>1.7553985161784595</v>
      </c>
      <c r="AQ37" s="12">
        <f t="shared" si="3"/>
        <v>0.6422909784323707</v>
      </c>
      <c r="AR37" s="12">
        <f t="shared" si="4"/>
        <v>3.9462829702209774</v>
      </c>
      <c r="AS37" s="12">
        <f t="shared" si="5"/>
        <v>2.715799403665656</v>
      </c>
      <c r="AT37" s="3"/>
      <c r="AU37" s="12">
        <f t="shared" si="6"/>
        <v>-7.9897168083766275</v>
      </c>
      <c r="AV37" s="12">
        <f t="shared" si="7"/>
        <v>-7.9897168083766275</v>
      </c>
      <c r="AW37" s="12" t="e">
        <f t="shared" si="18"/>
        <v>#DIV/0!</v>
      </c>
      <c r="AX37" s="12" t="e">
        <f t="shared" si="8"/>
        <v>#DIV/0!</v>
      </c>
      <c r="AY37" s="12">
        <f t="shared" si="9"/>
        <v>-9.388382088171014</v>
      </c>
      <c r="AZ37" s="12">
        <f t="shared" si="10"/>
        <v>-7.757516209906541</v>
      </c>
      <c r="BA37" s="3"/>
      <c r="BB37" s="12">
        <f t="shared" si="11"/>
        <v>-5.571778529719353</v>
      </c>
      <c r="BC37" s="12">
        <f t="shared" si="12"/>
        <v>-5.580303951029009</v>
      </c>
      <c r="BD37" s="12" t="e">
        <f t="shared" si="13"/>
        <v>#DIV/0!</v>
      </c>
      <c r="BE37" s="12">
        <f t="shared" si="14"/>
        <v>-6.043018176229651</v>
      </c>
      <c r="BF37" s="12">
        <f t="shared" si="15"/>
        <v>-27.926906779945696</v>
      </c>
      <c r="BG37" s="12">
        <f t="shared" si="16"/>
        <v>3.395732899762521</v>
      </c>
    </row>
    <row r="38" spans="2:59" ht="12">
      <c r="B38" s="1" t="s">
        <v>24</v>
      </c>
      <c r="C38" s="3">
        <v>5233495.1917509</v>
      </c>
      <c r="D38" s="3" t="s">
        <v>7</v>
      </c>
      <c r="E38" s="3" t="s">
        <v>7</v>
      </c>
      <c r="F38" s="3" t="s">
        <v>7</v>
      </c>
      <c r="G38" s="3">
        <v>2847737.47180823</v>
      </c>
      <c r="H38" s="3">
        <v>2432424.52747198</v>
      </c>
      <c r="I38" s="3">
        <v>5064784.37590658</v>
      </c>
      <c r="J38" s="3">
        <v>5064784.37590658</v>
      </c>
      <c r="K38" s="3">
        <v>4913949.79703134</v>
      </c>
      <c r="L38" s="3">
        <v>217257.065368828</v>
      </c>
      <c r="M38" s="3">
        <v>74824.6938804076</v>
      </c>
      <c r="N38" s="3">
        <v>2817318.36637908</v>
      </c>
      <c r="O38" s="3">
        <v>2311306.84338716</v>
      </c>
      <c r="P38" s="3">
        <v>34830.7173351164</v>
      </c>
      <c r="Q38" s="3">
        <v>34830.7173351164</v>
      </c>
      <c r="R38" s="3">
        <v>34830.7173351164</v>
      </c>
      <c r="S38" s="3">
        <v>0</v>
      </c>
      <c r="T38" s="3">
        <v>0</v>
      </c>
      <c r="U38" s="3">
        <v>8500.94804130697</v>
      </c>
      <c r="V38" s="3">
        <v>26414.7555796577</v>
      </c>
      <c r="W38" s="3">
        <v>0</v>
      </c>
      <c r="X38" s="3">
        <v>136326.428028514</v>
      </c>
      <c r="Y38" s="3">
        <v>142958.866530168</v>
      </c>
      <c r="Z38" s="3">
        <v>0</v>
      </c>
      <c r="AA38" s="3">
        <v>22482.8345073794</v>
      </c>
      <c r="AB38" s="3">
        <v>51691.4538155116</v>
      </c>
      <c r="AC38" s="3">
        <v>100232.849801512</v>
      </c>
      <c r="AF38" s="1" t="s">
        <v>24</v>
      </c>
      <c r="AG38" s="12">
        <f t="shared" si="17"/>
        <v>-5.82166222111691</v>
      </c>
      <c r="AH38" s="3" t="s">
        <v>7</v>
      </c>
      <c r="AI38" s="3" t="s">
        <v>7</v>
      </c>
      <c r="AJ38" s="3" t="s">
        <v>7</v>
      </c>
      <c r="AK38" s="12">
        <f aca="true" t="shared" si="19" ref="AK38:AK56">G38*100/G37-100</f>
        <v>-1.1354689022453641</v>
      </c>
      <c r="AL38" s="12">
        <f aca="true" t="shared" si="20" ref="AL38:AN56">H38*100/H37-100</f>
        <v>-8.832371345357728</v>
      </c>
      <c r="AM38" s="3"/>
      <c r="AN38" s="12">
        <f t="shared" si="20"/>
        <v>-7.022077940618075</v>
      </c>
      <c r="AO38" s="12">
        <f t="shared" si="1"/>
        <v>-7.0293200845180195</v>
      </c>
      <c r="AP38" s="12">
        <f t="shared" si="2"/>
        <v>-8.305586917374669</v>
      </c>
      <c r="AQ38" s="12">
        <f t="shared" si="3"/>
        <v>-10.22820306581184</v>
      </c>
      <c r="AR38" s="12">
        <f t="shared" si="4"/>
        <v>-1.8746944966562182</v>
      </c>
      <c r="AS38" s="12">
        <f t="shared" si="5"/>
        <v>-10.445134993767411</v>
      </c>
      <c r="AT38" s="3"/>
      <c r="AU38" s="12">
        <f t="shared" si="6"/>
        <v>-8.213828499463148</v>
      </c>
      <c r="AV38" s="12">
        <f t="shared" si="7"/>
        <v>-8.213828499463148</v>
      </c>
      <c r="AW38" s="12" t="e">
        <f t="shared" si="18"/>
        <v>#DIV/0!</v>
      </c>
      <c r="AX38" s="12" t="e">
        <f t="shared" si="8"/>
        <v>#DIV/0!</v>
      </c>
      <c r="AY38" s="12">
        <f t="shared" si="9"/>
        <v>-1.4778233191900512</v>
      </c>
      <c r="AZ38" s="12">
        <f t="shared" si="10"/>
        <v>-9.200877842667097</v>
      </c>
      <c r="BA38" s="3"/>
      <c r="BB38" s="12">
        <f t="shared" si="11"/>
        <v>25.067348096635186</v>
      </c>
      <c r="BC38" s="12">
        <f t="shared" si="12"/>
        <v>25.017427802703637</v>
      </c>
      <c r="BD38" s="12" t="e">
        <f t="shared" si="13"/>
        <v>#DIV/0!</v>
      </c>
      <c r="BE38" s="12">
        <f t="shared" si="14"/>
        <v>22.30669377798121</v>
      </c>
      <c r="BF38" s="12">
        <f t="shared" si="15"/>
        <v>31.635527705823137</v>
      </c>
      <c r="BG38" s="12">
        <f t="shared" si="16"/>
        <v>23.117928912020318</v>
      </c>
    </row>
    <row r="39" spans="2:59" ht="12">
      <c r="B39" s="1" t="s">
        <v>25</v>
      </c>
      <c r="C39" s="3">
        <v>5654799.6936692</v>
      </c>
      <c r="D39" s="3" t="s">
        <v>7</v>
      </c>
      <c r="E39" s="3" t="s">
        <v>7</v>
      </c>
      <c r="F39" s="3" t="s">
        <v>7</v>
      </c>
      <c r="G39" s="3">
        <v>2935063.34836387</v>
      </c>
      <c r="H39" s="3">
        <v>2711331.74717331</v>
      </c>
      <c r="I39" s="3">
        <v>5524555.19852356</v>
      </c>
      <c r="J39" s="3">
        <v>5524555.19852356</v>
      </c>
      <c r="K39" s="3">
        <v>5353821.46377976</v>
      </c>
      <c r="L39" s="3">
        <v>231957.497942925</v>
      </c>
      <c r="M39" s="3">
        <v>72114.1624051553</v>
      </c>
      <c r="N39" s="3">
        <v>2919773.20356369</v>
      </c>
      <c r="O39" s="3">
        <v>2610067.62020522</v>
      </c>
      <c r="P39" s="3">
        <v>35338.9016854154</v>
      </c>
      <c r="Q39" s="3">
        <v>35338.9016854154</v>
      </c>
      <c r="R39" s="3">
        <v>35338.9016854154</v>
      </c>
      <c r="S39" s="3">
        <v>0</v>
      </c>
      <c r="T39" s="3">
        <v>0</v>
      </c>
      <c r="U39" s="3">
        <v>8613.92506736532</v>
      </c>
      <c r="V39" s="3">
        <v>26805.1907045496</v>
      </c>
      <c r="W39" s="3">
        <v>0</v>
      </c>
      <c r="X39" s="3">
        <v>118148.60251867</v>
      </c>
      <c r="Y39" s="3">
        <v>123661.909857659</v>
      </c>
      <c r="Z39" s="3">
        <v>0</v>
      </c>
      <c r="AA39" s="3">
        <v>17381.8388440718</v>
      </c>
      <c r="AB39" s="3">
        <v>43945.1630407467</v>
      </c>
      <c r="AC39" s="3">
        <v>87520.1695667544</v>
      </c>
      <c r="AF39" s="1" t="s">
        <v>25</v>
      </c>
      <c r="AG39" s="12">
        <f t="shared" si="17"/>
        <v>8.050155517145896</v>
      </c>
      <c r="AH39" s="3" t="s">
        <v>7</v>
      </c>
      <c r="AI39" s="3" t="s">
        <v>7</v>
      </c>
      <c r="AJ39" s="3" t="s">
        <v>7</v>
      </c>
      <c r="AK39" s="12">
        <f t="shared" si="19"/>
        <v>3.0665002451995775</v>
      </c>
      <c r="AL39" s="12">
        <f t="shared" si="20"/>
        <v>11.466222961959616</v>
      </c>
      <c r="AM39" s="3"/>
      <c r="AN39" s="12">
        <f t="shared" si="20"/>
        <v>9.077796575193432</v>
      </c>
      <c r="AO39" s="12">
        <f t="shared" si="1"/>
        <v>8.951488820951297</v>
      </c>
      <c r="AP39" s="12">
        <f t="shared" si="2"/>
        <v>6.766377217302775</v>
      </c>
      <c r="AQ39" s="12">
        <f t="shared" si="3"/>
        <v>-3.622509274257183</v>
      </c>
      <c r="AR39" s="12">
        <f t="shared" si="4"/>
        <v>3.636608429039171</v>
      </c>
      <c r="AS39" s="12">
        <f t="shared" si="5"/>
        <v>12.926054265483586</v>
      </c>
      <c r="AT39" s="3"/>
      <c r="AU39" s="12">
        <f t="shared" si="6"/>
        <v>1.4590120134753874</v>
      </c>
      <c r="AV39" s="12">
        <f t="shared" si="7"/>
        <v>1.4590120134753874</v>
      </c>
      <c r="AW39" s="12" t="e">
        <f t="shared" si="18"/>
        <v>#DIV/0!</v>
      </c>
      <c r="AX39" s="12" t="e">
        <f t="shared" si="8"/>
        <v>#DIV/0!</v>
      </c>
      <c r="AY39" s="12">
        <f t="shared" si="9"/>
        <v>1.3289932547450434</v>
      </c>
      <c r="AZ39" s="12">
        <f t="shared" si="10"/>
        <v>1.4780947857514235</v>
      </c>
      <c r="BA39" s="3"/>
      <c r="BB39" s="12">
        <f t="shared" si="11"/>
        <v>-13.334043716044505</v>
      </c>
      <c r="BC39" s="12">
        <f t="shared" si="12"/>
        <v>-13.498258024056753</v>
      </c>
      <c r="BD39" s="12" t="e">
        <f t="shared" si="13"/>
        <v>#DIV/0!</v>
      </c>
      <c r="BE39" s="12">
        <f t="shared" si="14"/>
        <v>-22.688401062745584</v>
      </c>
      <c r="BF39" s="12">
        <f t="shared" si="15"/>
        <v>-14.985631478680503</v>
      </c>
      <c r="BG39" s="12">
        <f t="shared" si="16"/>
        <v>-12.683147550859942</v>
      </c>
    </row>
    <row r="40" spans="2:59" ht="12">
      <c r="B40" s="1" t="s">
        <v>26</v>
      </c>
      <c r="C40" s="3">
        <v>5889993.98183987</v>
      </c>
      <c r="D40" s="3" t="s">
        <v>7</v>
      </c>
      <c r="E40" s="3" t="s">
        <v>7</v>
      </c>
      <c r="F40" s="3" t="s">
        <v>7</v>
      </c>
      <c r="G40" s="3">
        <v>2946195.91846469</v>
      </c>
      <c r="H40" s="3">
        <v>2891669.43237686</v>
      </c>
      <c r="I40" s="3">
        <v>5713782.05288334</v>
      </c>
      <c r="J40" s="3">
        <v>5713782.05288334</v>
      </c>
      <c r="K40" s="3">
        <v>5534789.05300756</v>
      </c>
      <c r="L40" s="3">
        <v>236579.892990592</v>
      </c>
      <c r="M40" s="3">
        <v>69883.4223080461</v>
      </c>
      <c r="N40" s="3">
        <v>2891488.52716184</v>
      </c>
      <c r="O40" s="3">
        <v>2774449.6800634</v>
      </c>
      <c r="P40" s="3">
        <v>39543.5855519855</v>
      </c>
      <c r="Q40" s="3">
        <v>39543.5855519855</v>
      </c>
      <c r="R40" s="3">
        <v>39543.5855519855</v>
      </c>
      <c r="S40" s="3">
        <v>0</v>
      </c>
      <c r="T40" s="3">
        <v>0</v>
      </c>
      <c r="U40" s="3">
        <v>8887.24328557249</v>
      </c>
      <c r="V40" s="3">
        <v>30384.4820645951</v>
      </c>
      <c r="W40" s="3">
        <v>0</v>
      </c>
      <c r="X40" s="3">
        <v>151255.888130114</v>
      </c>
      <c r="Y40" s="3">
        <v>158126.238381922</v>
      </c>
      <c r="Z40" s="3">
        <v>0</v>
      </c>
      <c r="AA40" s="3">
        <v>20569.4443392743</v>
      </c>
      <c r="AB40" s="3">
        <v>59601.3929524839</v>
      </c>
      <c r="AC40" s="3">
        <v>104671.205903465</v>
      </c>
      <c r="AF40" s="1" t="s">
        <v>26</v>
      </c>
      <c r="AG40" s="12">
        <f t="shared" si="17"/>
        <v>4.159197512052998</v>
      </c>
      <c r="AH40" s="3" t="s">
        <v>7</v>
      </c>
      <c r="AI40" s="3" t="s">
        <v>7</v>
      </c>
      <c r="AJ40" s="3" t="s">
        <v>7</v>
      </c>
      <c r="AK40" s="12">
        <f t="shared" si="19"/>
        <v>0.3792957350316044</v>
      </c>
      <c r="AL40" s="12">
        <f t="shared" si="20"/>
        <v>6.651258570315534</v>
      </c>
      <c r="AM40" s="3"/>
      <c r="AN40" s="12">
        <f t="shared" si="20"/>
        <v>3.42519619335782</v>
      </c>
      <c r="AO40" s="12">
        <f t="shared" si="1"/>
        <v>3.3801573409218264</v>
      </c>
      <c r="AP40" s="12">
        <f t="shared" si="2"/>
        <v>1.9927767322289327</v>
      </c>
      <c r="AQ40" s="12">
        <f t="shared" si="3"/>
        <v>-3.093345360619111</v>
      </c>
      <c r="AR40" s="12">
        <f t="shared" si="4"/>
        <v>-0.9687285425911938</v>
      </c>
      <c r="AS40" s="12">
        <f t="shared" si="5"/>
        <v>6.298000043587194</v>
      </c>
      <c r="AT40" s="3"/>
      <c r="AU40" s="12">
        <f t="shared" si="6"/>
        <v>11.898173587849215</v>
      </c>
      <c r="AV40" s="12">
        <f t="shared" si="7"/>
        <v>11.898173587849215</v>
      </c>
      <c r="AW40" s="12" t="e">
        <f t="shared" si="18"/>
        <v>#DIV/0!</v>
      </c>
      <c r="AX40" s="12" t="e">
        <f t="shared" si="8"/>
        <v>#DIV/0!</v>
      </c>
      <c r="AY40" s="12">
        <f t="shared" si="9"/>
        <v>3.172981144712537</v>
      </c>
      <c r="AZ40" s="12">
        <f t="shared" si="10"/>
        <v>13.352978531273777</v>
      </c>
      <c r="BA40" s="3"/>
      <c r="BB40" s="12">
        <f t="shared" si="11"/>
        <v>28.021732721055542</v>
      </c>
      <c r="BC40" s="12">
        <f t="shared" si="12"/>
        <v>27.869801270199673</v>
      </c>
      <c r="BD40" s="12" t="e">
        <f t="shared" si="13"/>
        <v>#DIV/0!</v>
      </c>
      <c r="BE40" s="12">
        <f t="shared" si="14"/>
        <v>18.338712743788065</v>
      </c>
      <c r="BF40" s="12">
        <f t="shared" si="15"/>
        <v>35.6267421222683</v>
      </c>
      <c r="BG40" s="12">
        <f t="shared" si="16"/>
        <v>19.596667170107537</v>
      </c>
    </row>
    <row r="41" spans="2:59" ht="12">
      <c r="B41" s="1" t="s">
        <v>27</v>
      </c>
      <c r="C41" s="3">
        <v>6107275.23343552</v>
      </c>
      <c r="D41" s="3" t="s">
        <v>7</v>
      </c>
      <c r="E41" s="3" t="s">
        <v>7</v>
      </c>
      <c r="F41" s="3" t="s">
        <v>7</v>
      </c>
      <c r="G41" s="3">
        <v>2942261.2474837</v>
      </c>
      <c r="H41" s="3">
        <v>3067717.74785425</v>
      </c>
      <c r="I41" s="3">
        <v>5912378.13124223</v>
      </c>
      <c r="J41" s="3">
        <v>5912378.13124223</v>
      </c>
      <c r="K41" s="3">
        <v>5727176.99020459</v>
      </c>
      <c r="L41" s="3">
        <v>233140.753566199</v>
      </c>
      <c r="M41" s="3">
        <v>63155.5118427482</v>
      </c>
      <c r="N41" s="3">
        <v>2885979.33462765</v>
      </c>
      <c r="O41" s="3">
        <v>2936026.35047981</v>
      </c>
      <c r="P41" s="3">
        <v>40410.1673360117</v>
      </c>
      <c r="Q41" s="3">
        <v>40410.1673360117</v>
      </c>
      <c r="R41" s="3">
        <v>40410.1673360117</v>
      </c>
      <c r="S41" s="3">
        <v>0</v>
      </c>
      <c r="T41" s="3">
        <v>0</v>
      </c>
      <c r="U41" s="3">
        <v>9868.82373945547</v>
      </c>
      <c r="V41" s="3">
        <v>30546.4695959365</v>
      </c>
      <c r="W41" s="3">
        <v>0</v>
      </c>
      <c r="X41" s="3">
        <v>167819.732255463</v>
      </c>
      <c r="Y41" s="3">
        <v>175721.514886814</v>
      </c>
      <c r="Z41" s="3">
        <v>0</v>
      </c>
      <c r="AA41" s="3">
        <v>25322.9212448011</v>
      </c>
      <c r="AB41" s="3">
        <v>59993.1239613327</v>
      </c>
      <c r="AC41" s="3">
        <v>120616.777391978</v>
      </c>
      <c r="AF41" s="1" t="s">
        <v>27</v>
      </c>
      <c r="AG41" s="12">
        <f t="shared" si="17"/>
        <v>3.6889893651092933</v>
      </c>
      <c r="AH41" s="3" t="s">
        <v>7</v>
      </c>
      <c r="AI41" s="3" t="s">
        <v>7</v>
      </c>
      <c r="AJ41" s="3" t="s">
        <v>7</v>
      </c>
      <c r="AK41" s="12">
        <f t="shared" si="19"/>
        <v>-0.13355089375863827</v>
      </c>
      <c r="AL41" s="12">
        <f t="shared" si="20"/>
        <v>6.088120360724773</v>
      </c>
      <c r="AM41" s="3"/>
      <c r="AN41" s="12">
        <f t="shared" si="20"/>
        <v>3.475737725394552</v>
      </c>
      <c r="AO41" s="12">
        <f t="shared" si="1"/>
        <v>3.4759759650187334</v>
      </c>
      <c r="AP41" s="12">
        <f t="shared" si="2"/>
        <v>-1.4536904979197658</v>
      </c>
      <c r="AQ41" s="12">
        <f t="shared" si="3"/>
        <v>-9.627333984362224</v>
      </c>
      <c r="AR41" s="12">
        <f t="shared" si="4"/>
        <v>-0.19053136412051686</v>
      </c>
      <c r="AS41" s="12">
        <f t="shared" si="5"/>
        <v>5.823737643449277</v>
      </c>
      <c r="AT41" s="3"/>
      <c r="AU41" s="12">
        <f t="shared" si="6"/>
        <v>2.1914598080311976</v>
      </c>
      <c r="AV41" s="12">
        <f t="shared" si="7"/>
        <v>2.1914598080311976</v>
      </c>
      <c r="AW41" s="12" t="e">
        <f t="shared" si="18"/>
        <v>#DIV/0!</v>
      </c>
      <c r="AX41" s="12" t="e">
        <f t="shared" si="8"/>
        <v>#DIV/0!</v>
      </c>
      <c r="AY41" s="12">
        <f t="shared" si="9"/>
        <v>11.044824838726697</v>
      </c>
      <c r="AZ41" s="12">
        <f t="shared" si="10"/>
        <v>0.5331258600920847</v>
      </c>
      <c r="BA41" s="3"/>
      <c r="BB41" s="12">
        <f t="shared" si="11"/>
        <v>10.950875585815453</v>
      </c>
      <c r="BC41" s="12">
        <f t="shared" si="12"/>
        <v>11.127360446274665</v>
      </c>
      <c r="BD41" s="12" t="e">
        <f t="shared" si="13"/>
        <v>#DIV/0!</v>
      </c>
      <c r="BE41" s="12">
        <f t="shared" si="14"/>
        <v>23.109408436720557</v>
      </c>
      <c r="BF41" s="12">
        <f t="shared" si="15"/>
        <v>0.6572514322963912</v>
      </c>
      <c r="BG41" s="12">
        <f t="shared" si="16"/>
        <v>15.233961767115886</v>
      </c>
    </row>
    <row r="42" spans="2:59" ht="12">
      <c r="B42" s="1" t="s">
        <v>28</v>
      </c>
      <c r="C42" s="3">
        <v>6072623.68854895</v>
      </c>
      <c r="D42" s="3" t="s">
        <v>7</v>
      </c>
      <c r="E42" s="3" t="s">
        <v>7</v>
      </c>
      <c r="F42" s="3" t="s">
        <v>7</v>
      </c>
      <c r="G42" s="3">
        <v>2932659.59565621</v>
      </c>
      <c r="H42" s="3">
        <v>3045617.12148562</v>
      </c>
      <c r="I42" s="3">
        <v>5869741.63466977</v>
      </c>
      <c r="J42" s="3">
        <v>5869741.63466977</v>
      </c>
      <c r="K42" s="3">
        <v>5714012.96485227</v>
      </c>
      <c r="L42" s="3">
        <v>242868.305976957</v>
      </c>
      <c r="M42" s="3">
        <v>96258.1968826473</v>
      </c>
      <c r="N42" s="3">
        <v>2864685.99236729</v>
      </c>
      <c r="O42" s="3">
        <v>2915170.03255383</v>
      </c>
      <c r="P42" s="3">
        <v>32871.9992277491</v>
      </c>
      <c r="Q42" s="3">
        <v>32871.9992277491</v>
      </c>
      <c r="R42" s="3">
        <v>32871.9992277491</v>
      </c>
      <c r="S42" s="3">
        <v>0</v>
      </c>
      <c r="T42" s="3">
        <v>0</v>
      </c>
      <c r="U42" s="3">
        <v>9180.30687235469</v>
      </c>
      <c r="V42" s="3">
        <v>24015.5011270052</v>
      </c>
      <c r="W42" s="3">
        <v>0</v>
      </c>
      <c r="X42" s="3">
        <v>182589.081706491</v>
      </c>
      <c r="Y42" s="3">
        <v>194302.483146025</v>
      </c>
      <c r="Z42" s="3">
        <v>0</v>
      </c>
      <c r="AA42" s="3">
        <v>63487.9990303951</v>
      </c>
      <c r="AB42" s="3">
        <v>71460.3942498727</v>
      </c>
      <c r="AC42" s="3">
        <v>126070.782011207</v>
      </c>
      <c r="AF42" s="1" t="s">
        <v>28</v>
      </c>
      <c r="AG42" s="12">
        <f t="shared" si="17"/>
        <v>-0.5673814190797088</v>
      </c>
      <c r="AH42" s="3" t="s">
        <v>7</v>
      </c>
      <c r="AI42" s="3" t="s">
        <v>7</v>
      </c>
      <c r="AJ42" s="3" t="s">
        <v>7</v>
      </c>
      <c r="AK42" s="12">
        <f t="shared" si="19"/>
        <v>-0.32633580161181897</v>
      </c>
      <c r="AL42" s="12">
        <f t="shared" si="20"/>
        <v>-0.7204256774955553</v>
      </c>
      <c r="AM42" s="3"/>
      <c r="AN42" s="12">
        <f t="shared" si="20"/>
        <v>-0.7211395419240745</v>
      </c>
      <c r="AO42" s="12">
        <f t="shared" si="1"/>
        <v>-0.2298519039106992</v>
      </c>
      <c r="AP42" s="12">
        <f t="shared" si="2"/>
        <v>4.172394685168555</v>
      </c>
      <c r="AQ42" s="12">
        <f t="shared" si="3"/>
        <v>52.41456220372646</v>
      </c>
      <c r="AR42" s="12">
        <f t="shared" si="4"/>
        <v>-0.7378203303422879</v>
      </c>
      <c r="AS42" s="12">
        <f t="shared" si="5"/>
        <v>-0.7103586765347529</v>
      </c>
      <c r="AT42" s="3"/>
      <c r="AU42" s="12">
        <f t="shared" si="6"/>
        <v>-18.654137325348145</v>
      </c>
      <c r="AV42" s="12">
        <f t="shared" si="7"/>
        <v>-18.654137325348145</v>
      </c>
      <c r="AW42" s="12" t="e">
        <f t="shared" si="18"/>
        <v>#DIV/0!</v>
      </c>
      <c r="AX42" s="12" t="e">
        <f t="shared" si="8"/>
        <v>#DIV/0!</v>
      </c>
      <c r="AY42" s="12">
        <f t="shared" si="9"/>
        <v>-6.976686232099738</v>
      </c>
      <c r="AZ42" s="12">
        <f t="shared" si="10"/>
        <v>-21.380436283871248</v>
      </c>
      <c r="BA42" s="3"/>
      <c r="BB42" s="12">
        <f t="shared" si="11"/>
        <v>8.800722806866005</v>
      </c>
      <c r="BC42" s="12">
        <f t="shared" si="12"/>
        <v>10.574099745941425</v>
      </c>
      <c r="BD42" s="12" t="e">
        <f t="shared" si="13"/>
        <v>#DIV/0!</v>
      </c>
      <c r="BE42" s="12">
        <f t="shared" si="14"/>
        <v>150.71356664045797</v>
      </c>
      <c r="BF42" s="12">
        <f t="shared" si="15"/>
        <v>19.11430765954276</v>
      </c>
      <c r="BG42" s="12">
        <f t="shared" si="16"/>
        <v>4.5217628402595125</v>
      </c>
    </row>
    <row r="43" spans="2:59" ht="12">
      <c r="B43" s="1" t="s">
        <v>29</v>
      </c>
      <c r="C43" s="3">
        <v>5844261.41241009</v>
      </c>
      <c r="D43" s="3" t="s">
        <v>7</v>
      </c>
      <c r="E43" s="3" t="s">
        <v>7</v>
      </c>
      <c r="F43" s="3" t="s">
        <v>7</v>
      </c>
      <c r="G43" s="3">
        <v>3188053.57016499</v>
      </c>
      <c r="H43" s="3">
        <v>2692597.34393511</v>
      </c>
      <c r="I43" s="3">
        <v>5669859.5367908</v>
      </c>
      <c r="J43" s="3">
        <v>5669859.5367908</v>
      </c>
      <c r="K43" s="3">
        <v>5541935.3870277</v>
      </c>
      <c r="L43" s="3">
        <v>237898.176803888</v>
      </c>
      <c r="M43" s="3">
        <v>114466.696666931</v>
      </c>
      <c r="N43" s="3">
        <v>3126007.00416457</v>
      </c>
      <c r="O43" s="3">
        <v>2583103.46960432</v>
      </c>
      <c r="P43" s="3">
        <v>37946.674319467</v>
      </c>
      <c r="Q43" s="3">
        <v>37946.674319467</v>
      </c>
      <c r="R43" s="3">
        <v>37946.674319467</v>
      </c>
      <c r="S43" s="3">
        <v>0</v>
      </c>
      <c r="T43" s="3">
        <v>0</v>
      </c>
      <c r="U43" s="3">
        <v>10606.1113743664</v>
      </c>
      <c r="V43" s="3">
        <v>27717.0022307401</v>
      </c>
      <c r="W43" s="3">
        <v>0</v>
      </c>
      <c r="X43" s="3">
        <v>141920.85325628</v>
      </c>
      <c r="Y43" s="3">
        <v>148764.791681441</v>
      </c>
      <c r="Z43" s="3">
        <v>0</v>
      </c>
      <c r="AA43" s="3">
        <v>23068.2548998021</v>
      </c>
      <c r="AB43" s="3">
        <v>60489.7376177804</v>
      </c>
      <c r="AC43" s="3">
        <v>94563.3769102181</v>
      </c>
      <c r="AF43" s="1" t="s">
        <v>29</v>
      </c>
      <c r="AG43" s="12">
        <f t="shared" si="17"/>
        <v>-3.7605207872419015</v>
      </c>
      <c r="AH43" s="3" t="s">
        <v>7</v>
      </c>
      <c r="AI43" s="3" t="s">
        <v>7</v>
      </c>
      <c r="AJ43" s="3" t="s">
        <v>7</v>
      </c>
      <c r="AK43" s="12">
        <f t="shared" si="19"/>
        <v>8.708612990306278</v>
      </c>
      <c r="AL43" s="12">
        <f t="shared" si="20"/>
        <v>-11.591075419825273</v>
      </c>
      <c r="AM43" s="3"/>
      <c r="AN43" s="12">
        <f t="shared" si="20"/>
        <v>-3.40529635407394</v>
      </c>
      <c r="AO43" s="12">
        <f t="shared" si="1"/>
        <v>-3.011501354355403</v>
      </c>
      <c r="AP43" s="12">
        <f t="shared" si="2"/>
        <v>-2.046429711392861</v>
      </c>
      <c r="AQ43" s="12">
        <f t="shared" si="3"/>
        <v>18.91631089504253</v>
      </c>
      <c r="AR43" s="12">
        <f t="shared" si="4"/>
        <v>9.12215204366369</v>
      </c>
      <c r="AS43" s="12">
        <f t="shared" si="5"/>
        <v>-11.390984376256228</v>
      </c>
      <c r="AT43" s="3"/>
      <c r="AU43" s="12">
        <f t="shared" si="6"/>
        <v>15.437683167849698</v>
      </c>
      <c r="AV43" s="12">
        <f t="shared" si="7"/>
        <v>15.437683167849698</v>
      </c>
      <c r="AW43" s="12" t="e">
        <f t="shared" si="18"/>
        <v>#DIV/0!</v>
      </c>
      <c r="AX43" s="12" t="e">
        <f t="shared" si="8"/>
        <v>#DIV/0!</v>
      </c>
      <c r="AY43" s="12">
        <f t="shared" si="9"/>
        <v>15.531120275568753</v>
      </c>
      <c r="AZ43" s="12">
        <f t="shared" si="10"/>
        <v>15.412966334367269</v>
      </c>
      <c r="BA43" s="3"/>
      <c r="BB43" s="12">
        <f t="shared" si="11"/>
        <v>-22.273088878109647</v>
      </c>
      <c r="BC43" s="12">
        <f t="shared" si="12"/>
        <v>-23.436494854448597</v>
      </c>
      <c r="BD43" s="12" t="e">
        <f t="shared" si="13"/>
        <v>#DIV/0!</v>
      </c>
      <c r="BE43" s="12">
        <f t="shared" si="14"/>
        <v>-63.665172548975605</v>
      </c>
      <c r="BF43" s="12">
        <f t="shared" si="15"/>
        <v>-15.35207963411402</v>
      </c>
      <c r="BG43" s="12">
        <f t="shared" si="16"/>
        <v>-24.991837599760487</v>
      </c>
    </row>
    <row r="44" spans="2:59" ht="12">
      <c r="B44" s="1" t="s">
        <v>30</v>
      </c>
      <c r="C44" s="3">
        <v>5452714.78439488</v>
      </c>
      <c r="D44" s="3" t="s">
        <v>7</v>
      </c>
      <c r="E44" s="3" t="s">
        <v>7</v>
      </c>
      <c r="F44" s="3" t="s">
        <v>7</v>
      </c>
      <c r="G44" s="3">
        <v>3011674.95432307</v>
      </c>
      <c r="H44" s="3">
        <v>2487973.52428483</v>
      </c>
      <c r="I44" s="3">
        <v>5283439.85127378</v>
      </c>
      <c r="J44" s="3">
        <v>5283439.85127378</v>
      </c>
      <c r="K44" s="3">
        <v>5131625.88201884</v>
      </c>
      <c r="L44" s="3">
        <v>242031.019429797</v>
      </c>
      <c r="M44" s="3">
        <v>94710.8880112411</v>
      </c>
      <c r="N44" s="3">
        <v>2947017.65873322</v>
      </c>
      <c r="O44" s="3">
        <v>2385007.42854097</v>
      </c>
      <c r="P44" s="3">
        <v>34607.4507601923</v>
      </c>
      <c r="Q44" s="3">
        <v>34607.4507601923</v>
      </c>
      <c r="R44" s="3">
        <v>34607.4507601923</v>
      </c>
      <c r="S44" s="3">
        <v>0</v>
      </c>
      <c r="T44" s="3">
        <v>0</v>
      </c>
      <c r="U44" s="3">
        <v>11532.7655603794</v>
      </c>
      <c r="V44" s="3">
        <v>23774.3704450362</v>
      </c>
      <c r="W44" s="3">
        <v>0</v>
      </c>
      <c r="X44" s="3">
        <v>140712.34701032</v>
      </c>
      <c r="Y44" s="3">
        <v>146919.214955073</v>
      </c>
      <c r="Z44" s="3">
        <v>0</v>
      </c>
      <c r="AA44" s="3">
        <v>15970.1431480806</v>
      </c>
      <c r="AB44" s="3">
        <v>62588.2366085333</v>
      </c>
      <c r="AC44" s="3">
        <v>91877.695502597</v>
      </c>
      <c r="AF44" s="1" t="s">
        <v>30</v>
      </c>
      <c r="AG44" s="12">
        <f t="shared" si="17"/>
        <v>-6.699676834848191</v>
      </c>
      <c r="AH44" s="3" t="s">
        <v>7</v>
      </c>
      <c r="AI44" s="3" t="s">
        <v>7</v>
      </c>
      <c r="AJ44" s="3" t="s">
        <v>7</v>
      </c>
      <c r="AK44" s="12">
        <f t="shared" si="19"/>
        <v>-5.532485949813946</v>
      </c>
      <c r="AL44" s="12">
        <f t="shared" si="20"/>
        <v>-7.599495710384673</v>
      </c>
      <c r="AM44" s="3"/>
      <c r="AN44" s="12">
        <f t="shared" si="20"/>
        <v>-6.815330838614358</v>
      </c>
      <c r="AO44" s="12">
        <f t="shared" si="1"/>
        <v>-7.403722280293877</v>
      </c>
      <c r="AP44" s="12">
        <f t="shared" si="2"/>
        <v>1.7372317356243911</v>
      </c>
      <c r="AQ44" s="12">
        <f t="shared" si="3"/>
        <v>-17.259001291156565</v>
      </c>
      <c r="AR44" s="12">
        <f t="shared" si="4"/>
        <v>-5.725813959882188</v>
      </c>
      <c r="AS44" s="12">
        <f t="shared" si="5"/>
        <v>-7.668916224006082</v>
      </c>
      <c r="AT44" s="3"/>
      <c r="AU44" s="12">
        <f t="shared" si="6"/>
        <v>-8.79977921427924</v>
      </c>
      <c r="AV44" s="12">
        <f t="shared" si="7"/>
        <v>-8.79977921427924</v>
      </c>
      <c r="AW44" s="12" t="e">
        <f t="shared" si="18"/>
        <v>#DIV/0!</v>
      </c>
      <c r="AX44" s="12" t="e">
        <f t="shared" si="8"/>
        <v>#DIV/0!</v>
      </c>
      <c r="AY44" s="12">
        <f t="shared" si="9"/>
        <v>8.736983360863093</v>
      </c>
      <c r="AZ44" s="12">
        <f t="shared" si="10"/>
        <v>-14.22459670379233</v>
      </c>
      <c r="BA44" s="3"/>
      <c r="BB44" s="12">
        <f t="shared" si="11"/>
        <v>-0.8515353580757363</v>
      </c>
      <c r="BC44" s="12">
        <f t="shared" si="12"/>
        <v>-1.240600484501769</v>
      </c>
      <c r="BD44" s="12" t="e">
        <f t="shared" si="13"/>
        <v>#DIV/0!</v>
      </c>
      <c r="BE44" s="12">
        <f t="shared" si="14"/>
        <v>-30.770042131719265</v>
      </c>
      <c r="BF44" s="12">
        <f t="shared" si="15"/>
        <v>3.4691818371122594</v>
      </c>
      <c r="BG44" s="12">
        <f t="shared" si="16"/>
        <v>-2.840086189150142</v>
      </c>
    </row>
    <row r="45" spans="2:59" ht="12">
      <c r="B45" s="1" t="s">
        <v>31</v>
      </c>
      <c r="C45" s="3">
        <v>6064382.61893358</v>
      </c>
      <c r="D45" s="3" t="s">
        <v>7</v>
      </c>
      <c r="E45" s="3" t="s">
        <v>7</v>
      </c>
      <c r="F45" s="3" t="s">
        <v>7</v>
      </c>
      <c r="G45" s="3">
        <v>3203543.15582408</v>
      </c>
      <c r="H45" s="3">
        <v>2857203.94217607</v>
      </c>
      <c r="I45" s="3">
        <v>5906991.50493388</v>
      </c>
      <c r="J45" s="3">
        <v>5906991.50493388</v>
      </c>
      <c r="K45" s="3">
        <v>5763377.2269538</v>
      </c>
      <c r="L45" s="3">
        <v>249677.852001552</v>
      </c>
      <c r="M45" s="3">
        <v>113228.66965303</v>
      </c>
      <c r="N45" s="3">
        <v>3139391.28269231</v>
      </c>
      <c r="O45" s="3">
        <v>2762512.80193045</v>
      </c>
      <c r="P45" s="3">
        <v>34250.4236950121</v>
      </c>
      <c r="Q45" s="3">
        <v>34250.4236950121</v>
      </c>
      <c r="R45" s="3">
        <v>34250.4236950121</v>
      </c>
      <c r="S45" s="3">
        <v>0</v>
      </c>
      <c r="T45" s="3">
        <v>0</v>
      </c>
      <c r="U45" s="3">
        <v>12261.2132142224</v>
      </c>
      <c r="V45" s="3">
        <v>22797.5938169808</v>
      </c>
      <c r="W45" s="3">
        <v>0</v>
      </c>
      <c r="X45" s="3">
        <v>130825.46304188</v>
      </c>
      <c r="Y45" s="3">
        <v>136746.731106177</v>
      </c>
      <c r="Z45" s="3">
        <v>0</v>
      </c>
      <c r="AA45" s="3">
        <v>16598.7248749052</v>
      </c>
      <c r="AB45" s="3">
        <v>60906.9686918157</v>
      </c>
      <c r="AC45" s="3">
        <v>83926.9524235484</v>
      </c>
      <c r="AF45" s="1" t="s">
        <v>31</v>
      </c>
      <c r="AG45" s="12">
        <f t="shared" si="17"/>
        <v>11.2176752081226</v>
      </c>
      <c r="AH45" s="3" t="s">
        <v>7</v>
      </c>
      <c r="AI45" s="3" t="s">
        <v>7</v>
      </c>
      <c r="AJ45" s="3" t="s">
        <v>7</v>
      </c>
      <c r="AK45" s="12">
        <f t="shared" si="19"/>
        <v>6.370813730266448</v>
      </c>
      <c r="AL45" s="12">
        <f t="shared" si="20"/>
        <v>14.840608804202446</v>
      </c>
      <c r="AM45" s="3"/>
      <c r="AN45" s="12">
        <f t="shared" si="20"/>
        <v>11.802001559831666</v>
      </c>
      <c r="AO45" s="12">
        <f t="shared" si="1"/>
        <v>12.31093925121489</v>
      </c>
      <c r="AP45" s="12">
        <f t="shared" si="2"/>
        <v>3.1594431944179036</v>
      </c>
      <c r="AQ45" s="12">
        <f t="shared" si="3"/>
        <v>19.55190372577971</v>
      </c>
      <c r="AR45" s="12">
        <f t="shared" si="4"/>
        <v>6.527739098848244</v>
      </c>
      <c r="AS45" s="12">
        <f t="shared" si="5"/>
        <v>15.828268242351726</v>
      </c>
      <c r="AT45" s="3"/>
      <c r="AU45" s="12">
        <f t="shared" si="6"/>
        <v>-1.0316479756170907</v>
      </c>
      <c r="AV45" s="12">
        <f t="shared" si="7"/>
        <v>-1.0316479756170907</v>
      </c>
      <c r="AW45" s="12" t="e">
        <f t="shared" si="18"/>
        <v>#DIV/0!</v>
      </c>
      <c r="AX45" s="12" t="e">
        <f t="shared" si="8"/>
        <v>#DIV/0!</v>
      </c>
      <c r="AY45" s="12">
        <f t="shared" si="9"/>
        <v>6.3163310658596</v>
      </c>
      <c r="AZ45" s="12">
        <f t="shared" si="10"/>
        <v>-4.10852783804981</v>
      </c>
      <c r="BA45" s="3"/>
      <c r="BB45" s="12">
        <f t="shared" si="11"/>
        <v>-7.026308762879836</v>
      </c>
      <c r="BC45" s="12">
        <f t="shared" si="12"/>
        <v>-6.923862104767352</v>
      </c>
      <c r="BD45" s="12" t="e">
        <f t="shared" si="13"/>
        <v>#DIV/0!</v>
      </c>
      <c r="BE45" s="12">
        <f t="shared" si="14"/>
        <v>3.935980541916109</v>
      </c>
      <c r="BF45" s="12">
        <f t="shared" si="15"/>
        <v>-2.686236276687765</v>
      </c>
      <c r="BG45" s="12">
        <f t="shared" si="16"/>
        <v>-8.653616131266446</v>
      </c>
    </row>
    <row r="46" spans="2:59" ht="12">
      <c r="B46" s="1" t="s">
        <v>32</v>
      </c>
      <c r="C46" s="3">
        <v>5850195.36110888</v>
      </c>
      <c r="D46" s="3" t="s">
        <v>7</v>
      </c>
      <c r="E46" s="3" t="s">
        <v>7</v>
      </c>
      <c r="F46" s="3" t="s">
        <v>7</v>
      </c>
      <c r="G46" s="3">
        <v>3190182.25304283</v>
      </c>
      <c r="H46" s="3">
        <v>2686494.14604307</v>
      </c>
      <c r="I46" s="3">
        <v>5738922.59243913</v>
      </c>
      <c r="J46" s="3">
        <v>5738922.59243913</v>
      </c>
      <c r="K46" s="3">
        <v>5616378.52719046</v>
      </c>
      <c r="L46" s="3">
        <v>248106.20978379</v>
      </c>
      <c r="M46" s="3">
        <v>129709.197313522</v>
      </c>
      <c r="N46" s="3">
        <v>3127974.2464935</v>
      </c>
      <c r="O46" s="3">
        <v>2628539.19112282</v>
      </c>
      <c r="P46" s="3">
        <v>38198.9724770982</v>
      </c>
      <c r="Q46" s="3">
        <v>38198.9724770982</v>
      </c>
      <c r="R46" s="3">
        <v>38198.9724770982</v>
      </c>
      <c r="S46" s="3">
        <v>0</v>
      </c>
      <c r="T46" s="3">
        <v>0</v>
      </c>
      <c r="U46" s="3">
        <v>12235.8296945732</v>
      </c>
      <c r="V46" s="3">
        <v>26723.615769982</v>
      </c>
      <c r="W46" s="3">
        <v>0</v>
      </c>
      <c r="X46" s="3">
        <v>94076.0622461691</v>
      </c>
      <c r="Y46" s="3">
        <v>98506.1533639825</v>
      </c>
      <c r="Z46" s="3">
        <v>0</v>
      </c>
      <c r="AA46" s="3">
        <v>14132.0215172402</v>
      </c>
      <c r="AB46" s="3">
        <v>58648.021007424</v>
      </c>
      <c r="AC46" s="3">
        <v>54158.3511804951</v>
      </c>
      <c r="AF46" s="1" t="s">
        <v>32</v>
      </c>
      <c r="AG46" s="12">
        <f t="shared" si="17"/>
        <v>-3.5318889206625386</v>
      </c>
      <c r="AH46" s="3" t="s">
        <v>7</v>
      </c>
      <c r="AI46" s="3" t="s">
        <v>7</v>
      </c>
      <c r="AJ46" s="3" t="s">
        <v>7</v>
      </c>
      <c r="AK46" s="12">
        <f t="shared" si="19"/>
        <v>-0.4170664208771342</v>
      </c>
      <c r="AL46" s="12">
        <f t="shared" si="20"/>
        <v>-5.974715126669821</v>
      </c>
      <c r="AM46" s="3"/>
      <c r="AN46" s="12">
        <f t="shared" si="20"/>
        <v>-2.8452540071264565</v>
      </c>
      <c r="AO46" s="12">
        <f t="shared" si="1"/>
        <v>-2.5505653018141032</v>
      </c>
      <c r="AP46" s="12">
        <f t="shared" si="2"/>
        <v>-0.6294680145486922</v>
      </c>
      <c r="AQ46" s="12">
        <f t="shared" si="3"/>
        <v>14.555083717749028</v>
      </c>
      <c r="AR46" s="12">
        <f t="shared" si="4"/>
        <v>-0.36367037972463834</v>
      </c>
      <c r="AS46" s="12">
        <f t="shared" si="5"/>
        <v>-4.849700993747746</v>
      </c>
      <c r="AT46" s="3"/>
      <c r="AU46" s="12">
        <f t="shared" si="6"/>
        <v>11.52846696801923</v>
      </c>
      <c r="AV46" s="12">
        <f t="shared" si="7"/>
        <v>11.52846696801923</v>
      </c>
      <c r="AW46" s="12" t="e">
        <f t="shared" si="18"/>
        <v>#DIV/0!</v>
      </c>
      <c r="AX46" s="12" t="e">
        <f t="shared" si="8"/>
        <v>#DIV/0!</v>
      </c>
      <c r="AY46" s="12">
        <f t="shared" si="9"/>
        <v>-0.20702290389793632</v>
      </c>
      <c r="AZ46" s="12">
        <f t="shared" si="10"/>
        <v>17.22121195999597</v>
      </c>
      <c r="BA46" s="3"/>
      <c r="BB46" s="12">
        <f t="shared" si="11"/>
        <v>-28.090403764859317</v>
      </c>
      <c r="BC46" s="12">
        <f t="shared" si="12"/>
        <v>-27.964527877820046</v>
      </c>
      <c r="BD46" s="12" t="e">
        <f t="shared" si="13"/>
        <v>#DIV/0!</v>
      </c>
      <c r="BE46" s="12">
        <f t="shared" si="14"/>
        <v>-14.860800309994232</v>
      </c>
      <c r="BF46" s="12">
        <f t="shared" si="15"/>
        <v>-3.7088493039635324</v>
      </c>
      <c r="BG46" s="12">
        <f t="shared" si="16"/>
        <v>-35.46965591318286</v>
      </c>
    </row>
    <row r="47" spans="2:59" ht="12">
      <c r="B47" s="1" t="s">
        <v>33</v>
      </c>
      <c r="C47" s="3">
        <v>5735656.73692856</v>
      </c>
      <c r="D47" s="3" t="s">
        <v>7</v>
      </c>
      <c r="E47" s="3" t="s">
        <v>7</v>
      </c>
      <c r="F47" s="3" t="s">
        <v>7</v>
      </c>
      <c r="G47" s="3">
        <v>3115745.84081205</v>
      </c>
      <c r="H47" s="3">
        <v>2642741.65732413</v>
      </c>
      <c r="I47" s="3">
        <v>5598404.70554043</v>
      </c>
      <c r="J47" s="3">
        <v>5598404.70554043</v>
      </c>
      <c r="K47" s="3">
        <v>5465071.92708974</v>
      </c>
      <c r="L47" s="3">
        <v>254356.131163924</v>
      </c>
      <c r="M47" s="3">
        <v>123696.323539466</v>
      </c>
      <c r="N47" s="3">
        <v>3046243.79980825</v>
      </c>
      <c r="O47" s="3">
        <v>2568118.41723216</v>
      </c>
      <c r="P47" s="3">
        <v>35659.1588563827</v>
      </c>
      <c r="Q47" s="3">
        <v>35659.1588563827</v>
      </c>
      <c r="R47" s="3">
        <v>35659.1588563827</v>
      </c>
      <c r="S47" s="3">
        <v>0</v>
      </c>
      <c r="T47" s="3">
        <v>0</v>
      </c>
      <c r="U47" s="3">
        <v>9761.83978724847</v>
      </c>
      <c r="V47" s="3">
        <v>26472.3766292306</v>
      </c>
      <c r="W47" s="3">
        <v>0</v>
      </c>
      <c r="X47" s="3">
        <v>106386.634937691</v>
      </c>
      <c r="Y47" s="3">
        <v>111204.924428668</v>
      </c>
      <c r="Z47" s="3">
        <v>0</v>
      </c>
      <c r="AA47" s="3">
        <v>13267.5408043526</v>
      </c>
      <c r="AB47" s="3">
        <v>70005.8213242003</v>
      </c>
      <c r="AC47" s="3">
        <v>60228.5955232317</v>
      </c>
      <c r="AF47" s="1" t="s">
        <v>33</v>
      </c>
      <c r="AG47" s="12">
        <f t="shared" si="17"/>
        <v>-1.9578598168149028</v>
      </c>
      <c r="AH47" s="3" t="s">
        <v>7</v>
      </c>
      <c r="AI47" s="3" t="s">
        <v>7</v>
      </c>
      <c r="AJ47" s="3" t="s">
        <v>7</v>
      </c>
      <c r="AK47" s="12">
        <f t="shared" si="19"/>
        <v>-2.33329654316087</v>
      </c>
      <c r="AL47" s="12">
        <f t="shared" si="20"/>
        <v>-1.6286091217947671</v>
      </c>
      <c r="AM47" s="3"/>
      <c r="AN47" s="12">
        <f t="shared" si="20"/>
        <v>-2.4485063988113183</v>
      </c>
      <c r="AO47" s="12">
        <f t="shared" si="1"/>
        <v>-2.6940242607972777</v>
      </c>
      <c r="AP47" s="12">
        <f t="shared" si="2"/>
        <v>2.519050766839115</v>
      </c>
      <c r="AQ47" s="12">
        <f t="shared" si="3"/>
        <v>-4.6356572229201305</v>
      </c>
      <c r="AR47" s="12">
        <f t="shared" si="4"/>
        <v>-2.612887455095617</v>
      </c>
      <c r="AS47" s="12">
        <f t="shared" si="5"/>
        <v>-2.298644589158684</v>
      </c>
      <c r="AT47" s="3"/>
      <c r="AU47" s="12">
        <f t="shared" si="6"/>
        <v>-6.648905601422186</v>
      </c>
      <c r="AV47" s="12">
        <f t="shared" si="7"/>
        <v>-6.648905601422186</v>
      </c>
      <c r="AW47" s="12" t="e">
        <f t="shared" si="18"/>
        <v>#DIV/0!</v>
      </c>
      <c r="AX47" s="12" t="e">
        <f t="shared" si="8"/>
        <v>#DIV/0!</v>
      </c>
      <c r="AY47" s="12">
        <f t="shared" si="9"/>
        <v>-20.219224761047357</v>
      </c>
      <c r="AZ47" s="12">
        <f t="shared" si="10"/>
        <v>-0.9401390250252462</v>
      </c>
      <c r="BA47" s="3"/>
      <c r="BB47" s="12">
        <f t="shared" si="11"/>
        <v>13.085765281404733</v>
      </c>
      <c r="BC47" s="12">
        <f t="shared" si="12"/>
        <v>12.891348033623089</v>
      </c>
      <c r="BD47" s="12" t="e">
        <f t="shared" si="13"/>
        <v>#DIV/0!</v>
      </c>
      <c r="BE47" s="12">
        <f t="shared" si="14"/>
        <v>-6.117176596660201</v>
      </c>
      <c r="BF47" s="12">
        <f t="shared" si="15"/>
        <v>19.36604189140253</v>
      </c>
      <c r="BG47" s="12">
        <f t="shared" si="16"/>
        <v>11.208325605235146</v>
      </c>
    </row>
    <row r="48" spans="2:59" ht="12">
      <c r="B48" s="1" t="s">
        <v>34</v>
      </c>
      <c r="C48" s="3">
        <v>5746528.47952682</v>
      </c>
      <c r="D48" s="3" t="s">
        <v>7</v>
      </c>
      <c r="E48" s="3" t="s">
        <v>7</v>
      </c>
      <c r="F48" s="3" t="s">
        <v>7</v>
      </c>
      <c r="G48" s="3">
        <v>3112156.59822999</v>
      </c>
      <c r="H48" s="3">
        <v>2654786.2973464</v>
      </c>
      <c r="I48" s="3">
        <v>5593234.58478545</v>
      </c>
      <c r="J48" s="3">
        <v>5593234.58478545</v>
      </c>
      <c r="K48" s="3">
        <v>5428135.37747121</v>
      </c>
      <c r="L48" s="3">
        <v>265653.580368156</v>
      </c>
      <c r="M48" s="3">
        <v>101536.160387837</v>
      </c>
      <c r="N48" s="3">
        <v>3067115.0721931</v>
      </c>
      <c r="O48" s="3">
        <v>2547889.77299842</v>
      </c>
      <c r="P48" s="3">
        <v>27276.4924877704</v>
      </c>
      <c r="Q48" s="3">
        <v>27276.4924877704</v>
      </c>
      <c r="R48" s="3">
        <v>27276.4924877704</v>
      </c>
      <c r="S48" s="3">
        <v>0</v>
      </c>
      <c r="T48" s="3">
        <v>0</v>
      </c>
      <c r="U48" s="3">
        <v>5627.98687754347</v>
      </c>
      <c r="V48" s="3">
        <v>21834.3811421598</v>
      </c>
      <c r="W48" s="3">
        <v>0</v>
      </c>
      <c r="X48" s="3">
        <v>128175.909859111</v>
      </c>
      <c r="Y48" s="3">
        <v>133667.396308231</v>
      </c>
      <c r="Z48" s="3">
        <v>0</v>
      </c>
      <c r="AA48" s="3">
        <v>11728.9561170788</v>
      </c>
      <c r="AB48" s="3">
        <v>39366.8922076034</v>
      </c>
      <c r="AC48" s="3">
        <v>88537.8296827212</v>
      </c>
      <c r="AF48" s="1" t="s">
        <v>34</v>
      </c>
      <c r="AG48" s="12">
        <f t="shared" si="17"/>
        <v>0.18954660463315065</v>
      </c>
      <c r="AH48" s="3" t="s">
        <v>7</v>
      </c>
      <c r="AI48" s="3" t="s">
        <v>7</v>
      </c>
      <c r="AJ48" s="3" t="s">
        <v>7</v>
      </c>
      <c r="AK48" s="12">
        <f t="shared" si="19"/>
        <v>-0.11519689876644179</v>
      </c>
      <c r="AL48" s="12">
        <f t="shared" si="20"/>
        <v>0.45576305156008345</v>
      </c>
      <c r="AM48" s="3"/>
      <c r="AN48" s="12">
        <f t="shared" si="20"/>
        <v>-0.09234989299474705</v>
      </c>
      <c r="AO48" s="12">
        <f t="shared" si="1"/>
        <v>-0.6758657545830005</v>
      </c>
      <c r="AP48" s="12">
        <f t="shared" si="2"/>
        <v>4.441587137111782</v>
      </c>
      <c r="AQ48" s="12">
        <f t="shared" si="3"/>
        <v>-17.914973151614063</v>
      </c>
      <c r="AR48" s="12">
        <f t="shared" si="4"/>
        <v>0.6851478002569564</v>
      </c>
      <c r="AS48" s="12">
        <f t="shared" si="5"/>
        <v>-0.7876834688776455</v>
      </c>
      <c r="AT48" s="3"/>
      <c r="AU48" s="12">
        <f t="shared" si="6"/>
        <v>-23.507751269101718</v>
      </c>
      <c r="AV48" s="12">
        <f t="shared" si="7"/>
        <v>-23.507751269101718</v>
      </c>
      <c r="AW48" s="12" t="e">
        <f t="shared" si="18"/>
        <v>#DIV/0!</v>
      </c>
      <c r="AX48" s="12" t="e">
        <f t="shared" si="8"/>
        <v>#DIV/0!</v>
      </c>
      <c r="AY48" s="12">
        <f t="shared" si="9"/>
        <v>-42.3470677638543</v>
      </c>
      <c r="AZ48" s="12">
        <f t="shared" si="10"/>
        <v>-17.5201325971978</v>
      </c>
      <c r="BA48" s="3"/>
      <c r="BB48" s="12">
        <f t="shared" si="11"/>
        <v>20.48121451926893</v>
      </c>
      <c r="BC48" s="12">
        <f t="shared" si="12"/>
        <v>20.1991701311496</v>
      </c>
      <c r="BD48" s="12" t="e">
        <f t="shared" si="13"/>
        <v>#DIV/0!</v>
      </c>
      <c r="BE48" s="12">
        <f t="shared" si="14"/>
        <v>-11.596607916736517</v>
      </c>
      <c r="BF48" s="12">
        <f t="shared" si="15"/>
        <v>-43.766259058238255</v>
      </c>
      <c r="BG48" s="12">
        <f t="shared" si="16"/>
        <v>47.00297908917685</v>
      </c>
    </row>
    <row r="49" spans="2:59" ht="12">
      <c r="B49" s="1" t="s">
        <v>35</v>
      </c>
      <c r="C49" s="3">
        <v>5887835.06440476</v>
      </c>
      <c r="D49" s="3" t="s">
        <v>7</v>
      </c>
      <c r="E49" s="3" t="s">
        <v>7</v>
      </c>
      <c r="F49" s="3" t="s">
        <v>7</v>
      </c>
      <c r="G49" s="3">
        <v>3156389.63696156</v>
      </c>
      <c r="H49" s="3">
        <v>2744873.71841722</v>
      </c>
      <c r="I49" s="3">
        <v>5742288.98853611</v>
      </c>
      <c r="J49" s="3">
        <v>5742288.98853611</v>
      </c>
      <c r="K49" s="3">
        <v>5571360.93456898</v>
      </c>
      <c r="L49" s="3">
        <v>269041.929725648</v>
      </c>
      <c r="M49" s="3">
        <v>99058.9502954362</v>
      </c>
      <c r="N49" s="3">
        <v>3112607.28603512</v>
      </c>
      <c r="O49" s="3">
        <v>2643471.64671352</v>
      </c>
      <c r="P49" s="3">
        <v>26821.7818881334</v>
      </c>
      <c r="Q49" s="3">
        <v>26821.7818881334</v>
      </c>
      <c r="R49" s="3">
        <v>26821.7818881334</v>
      </c>
      <c r="S49" s="3">
        <v>0</v>
      </c>
      <c r="T49" s="3">
        <v>0</v>
      </c>
      <c r="U49" s="3">
        <v>5337.75155648707</v>
      </c>
      <c r="V49" s="3">
        <v>21623.1355474273</v>
      </c>
      <c r="W49" s="3">
        <v>0</v>
      </c>
      <c r="X49" s="3">
        <v>119863.714392775</v>
      </c>
      <c r="Y49" s="3">
        <v>123744.669355098</v>
      </c>
      <c r="Z49" s="3">
        <v>0</v>
      </c>
      <c r="AA49" s="3">
        <v>5107.16873867253</v>
      </c>
      <c r="AB49" s="3">
        <v>38352.9395271474</v>
      </c>
      <c r="AC49" s="3">
        <v>81356.9460541582</v>
      </c>
      <c r="AF49" s="1" t="s">
        <v>35</v>
      </c>
      <c r="AG49" s="12">
        <f t="shared" si="17"/>
        <v>2.4589904214583385</v>
      </c>
      <c r="AH49" s="3" t="s">
        <v>7</v>
      </c>
      <c r="AI49" s="3" t="s">
        <v>7</v>
      </c>
      <c r="AJ49" s="3" t="s">
        <v>7</v>
      </c>
      <c r="AK49" s="12">
        <f t="shared" si="19"/>
        <v>1.4212986183512584</v>
      </c>
      <c r="AL49" s="12">
        <f t="shared" si="20"/>
        <v>3.393396340822889</v>
      </c>
      <c r="AM49" s="3"/>
      <c r="AN49" s="12">
        <f t="shared" si="20"/>
        <v>2.6649052796053496</v>
      </c>
      <c r="AO49" s="12">
        <f t="shared" si="1"/>
        <v>2.6385774697552478</v>
      </c>
      <c r="AP49" s="12">
        <f t="shared" si="2"/>
        <v>1.2754766387098044</v>
      </c>
      <c r="AQ49" s="12">
        <f t="shared" si="3"/>
        <v>-2.439731897423158</v>
      </c>
      <c r="AR49" s="12">
        <f t="shared" si="4"/>
        <v>1.4832248797724787</v>
      </c>
      <c r="AS49" s="12">
        <f t="shared" si="5"/>
        <v>3.7514132176376194</v>
      </c>
      <c r="AT49" s="3"/>
      <c r="AU49" s="12">
        <f t="shared" si="6"/>
        <v>-1.66704205036946</v>
      </c>
      <c r="AV49" s="12">
        <f t="shared" si="7"/>
        <v>-1.66704205036946</v>
      </c>
      <c r="AW49" s="12" t="e">
        <f t="shared" si="18"/>
        <v>#DIV/0!</v>
      </c>
      <c r="AX49" s="12" t="e">
        <f t="shared" si="8"/>
        <v>#DIV/0!</v>
      </c>
      <c r="AY49" s="12">
        <f t="shared" si="9"/>
        <v>-5.15700067131435</v>
      </c>
      <c r="AZ49" s="12">
        <f t="shared" si="10"/>
        <v>-0.9674906440311446</v>
      </c>
      <c r="BA49" s="3"/>
      <c r="BB49" s="12">
        <f t="shared" si="11"/>
        <v>-6.484990413153795</v>
      </c>
      <c r="BC49" s="12">
        <f t="shared" si="12"/>
        <v>-7.423445976497987</v>
      </c>
      <c r="BD49" s="12" t="e">
        <f t="shared" si="13"/>
        <v>#DIV/0!</v>
      </c>
      <c r="BE49" s="12">
        <f t="shared" si="14"/>
        <v>-56.456749537702976</v>
      </c>
      <c r="BF49" s="12">
        <f t="shared" si="15"/>
        <v>-2.575648275990062</v>
      </c>
      <c r="BG49" s="12">
        <f t="shared" si="16"/>
        <v>-8.110525923547016</v>
      </c>
    </row>
    <row r="50" spans="2:59" ht="12">
      <c r="B50" s="1" t="s">
        <v>36</v>
      </c>
      <c r="C50" s="3">
        <v>6008624.26271247</v>
      </c>
      <c r="D50" s="3" t="s">
        <v>7</v>
      </c>
      <c r="E50" s="3" t="s">
        <v>7</v>
      </c>
      <c r="F50" s="3" t="s">
        <v>7</v>
      </c>
      <c r="G50" s="3">
        <v>3109145.36809282</v>
      </c>
      <c r="H50" s="3">
        <v>2899809.22035717</v>
      </c>
      <c r="I50" s="3">
        <v>5857318.52905635</v>
      </c>
      <c r="J50" s="3">
        <v>5857318.52905635</v>
      </c>
      <c r="K50" s="3">
        <v>5672912.86269802</v>
      </c>
      <c r="L50" s="3">
        <v>285562.752317201</v>
      </c>
      <c r="M50" s="3">
        <v>101172.335900788</v>
      </c>
      <c r="N50" s="3">
        <v>3064817.46393985</v>
      </c>
      <c r="O50" s="3">
        <v>2792788.43546726</v>
      </c>
      <c r="P50" s="3">
        <v>32790.7905580498</v>
      </c>
      <c r="Q50" s="3">
        <v>32790.7905580498</v>
      </c>
      <c r="R50" s="3">
        <v>32790.7905580498</v>
      </c>
      <c r="S50" s="3">
        <v>0</v>
      </c>
      <c r="T50" s="3">
        <v>0</v>
      </c>
      <c r="U50" s="3">
        <v>6617.26251934869</v>
      </c>
      <c r="V50" s="3">
        <v>26361.2208214783</v>
      </c>
      <c r="W50" s="3">
        <v>0</v>
      </c>
      <c r="X50" s="3">
        <v>118906.153395467</v>
      </c>
      <c r="Y50" s="3">
        <v>121447.295507745</v>
      </c>
      <c r="Z50" s="3">
        <v>0</v>
      </c>
      <c r="AA50" s="3">
        <v>2543.26171883043</v>
      </c>
      <c r="AB50" s="3">
        <v>37706.358211401</v>
      </c>
      <c r="AC50" s="3">
        <v>81104.0820833723</v>
      </c>
      <c r="AF50" s="1" t="s">
        <v>36</v>
      </c>
      <c r="AG50" s="12">
        <f t="shared" si="17"/>
        <v>2.05150444919812</v>
      </c>
      <c r="AH50" s="3" t="s">
        <v>7</v>
      </c>
      <c r="AI50" s="3" t="s">
        <v>7</v>
      </c>
      <c r="AJ50" s="3" t="s">
        <v>7</v>
      </c>
      <c r="AK50" s="12">
        <f t="shared" si="19"/>
        <v>-1.4967819028267684</v>
      </c>
      <c r="AL50" s="12">
        <f t="shared" si="20"/>
        <v>5.644540253359665</v>
      </c>
      <c r="AM50" s="3"/>
      <c r="AN50" s="12">
        <f t="shared" si="20"/>
        <v>2.003200130642753</v>
      </c>
      <c r="AO50" s="12">
        <f t="shared" si="1"/>
        <v>1.8227490432173425</v>
      </c>
      <c r="AP50" s="12">
        <f t="shared" si="2"/>
        <v>6.1406125834734695</v>
      </c>
      <c r="AQ50" s="12">
        <f t="shared" si="3"/>
        <v>2.1334625483601286</v>
      </c>
      <c r="AR50" s="12">
        <f t="shared" si="4"/>
        <v>-1.5353630478756912</v>
      </c>
      <c r="AS50" s="12">
        <f t="shared" si="5"/>
        <v>5.648511075932177</v>
      </c>
      <c r="AT50" s="3"/>
      <c r="AU50" s="12">
        <f t="shared" si="6"/>
        <v>22.254333044730444</v>
      </c>
      <c r="AV50" s="12">
        <f t="shared" si="7"/>
        <v>22.254333044730444</v>
      </c>
      <c r="AW50" s="12" t="e">
        <f t="shared" si="18"/>
        <v>#DIV/0!</v>
      </c>
      <c r="AX50" s="12" t="e">
        <f t="shared" si="8"/>
        <v>#DIV/0!</v>
      </c>
      <c r="AY50" s="12">
        <f t="shared" si="9"/>
        <v>23.970972596253674</v>
      </c>
      <c r="AZ50" s="12">
        <f t="shared" si="10"/>
        <v>21.91211012694562</v>
      </c>
      <c r="BA50" s="3"/>
      <c r="BB50" s="12">
        <f t="shared" si="11"/>
        <v>-0.7988747905560558</v>
      </c>
      <c r="BC50" s="12">
        <f t="shared" si="12"/>
        <v>-1.8565436873571173</v>
      </c>
      <c r="BD50" s="12" t="e">
        <f t="shared" si="13"/>
        <v>#DIV/0!</v>
      </c>
      <c r="BE50" s="12">
        <f t="shared" si="14"/>
        <v>-50.202120803796234</v>
      </c>
      <c r="BF50" s="12">
        <f t="shared" si="15"/>
        <v>-1.6858716012855552</v>
      </c>
      <c r="BG50" s="12">
        <f t="shared" si="16"/>
        <v>-0.3108080908267681</v>
      </c>
    </row>
    <row r="51" spans="2:59" ht="12">
      <c r="B51" s="1" t="s">
        <v>37</v>
      </c>
      <c r="C51" s="3">
        <v>5921537.81241476</v>
      </c>
      <c r="D51" s="3" t="s">
        <v>7</v>
      </c>
      <c r="E51" s="3" t="s">
        <v>7</v>
      </c>
      <c r="F51" s="3" t="s">
        <v>7</v>
      </c>
      <c r="G51" s="3">
        <v>3042316.80740428</v>
      </c>
      <c r="H51" s="3">
        <v>2879221.00501049</v>
      </c>
      <c r="I51" s="3">
        <v>5772505.94138205</v>
      </c>
      <c r="J51" s="3">
        <v>5772505.94138205</v>
      </c>
      <c r="K51" s="3">
        <v>5573607.75818902</v>
      </c>
      <c r="L51" s="3">
        <v>291637.410928624</v>
      </c>
      <c r="M51" s="3">
        <v>92739.2277355899</v>
      </c>
      <c r="N51" s="3">
        <v>2998614.16101954</v>
      </c>
      <c r="O51" s="3">
        <v>2773891.78036251</v>
      </c>
      <c r="P51" s="3">
        <v>35768.9648090575</v>
      </c>
      <c r="Q51" s="3">
        <v>35768.9648090575</v>
      </c>
      <c r="R51" s="3">
        <v>35768.9648090575</v>
      </c>
      <c r="S51" s="3">
        <v>0</v>
      </c>
      <c r="T51" s="3">
        <v>0</v>
      </c>
      <c r="U51" s="3">
        <v>6008.73219751574</v>
      </c>
      <c r="V51" s="3">
        <v>29760.2326115418</v>
      </c>
      <c r="W51" s="3">
        <v>0</v>
      </c>
      <c r="X51" s="3">
        <v>113262.906223657</v>
      </c>
      <c r="Y51" s="3">
        <v>115603.84064208</v>
      </c>
      <c r="Z51" s="3">
        <v>0</v>
      </c>
      <c r="AA51" s="3">
        <v>2340.93441842351</v>
      </c>
      <c r="AB51" s="3">
        <v>37693.914187216</v>
      </c>
      <c r="AC51" s="3">
        <v>75568.9920364406</v>
      </c>
      <c r="AF51" s="1" t="s">
        <v>37</v>
      </c>
      <c r="AG51" s="12">
        <f t="shared" si="17"/>
        <v>-1.4493575648945267</v>
      </c>
      <c r="AH51" s="3" t="s">
        <v>7</v>
      </c>
      <c r="AI51" s="3" t="s">
        <v>7</v>
      </c>
      <c r="AJ51" s="3" t="s">
        <v>7</v>
      </c>
      <c r="AK51" s="12">
        <f t="shared" si="19"/>
        <v>-2.149418980995833</v>
      </c>
      <c r="AL51" s="12">
        <f t="shared" si="20"/>
        <v>-0.7099851673740147</v>
      </c>
      <c r="AM51" s="3"/>
      <c r="AN51" s="12">
        <f t="shared" si="20"/>
        <v>-1.4479763607454714</v>
      </c>
      <c r="AO51" s="12">
        <f t="shared" si="1"/>
        <v>-1.750513482447019</v>
      </c>
      <c r="AP51" s="12">
        <f t="shared" si="2"/>
        <v>2.1272587416006132</v>
      </c>
      <c r="AQ51" s="12">
        <f t="shared" si="3"/>
        <v>-8.335389402759091</v>
      </c>
      <c r="AR51" s="12">
        <f t="shared" si="4"/>
        <v>-2.1601059018766335</v>
      </c>
      <c r="AS51" s="12">
        <f t="shared" si="5"/>
        <v>-0.6766232223239683</v>
      </c>
      <c r="AT51" s="3"/>
      <c r="AU51" s="12">
        <f t="shared" si="6"/>
        <v>9.082349648555791</v>
      </c>
      <c r="AV51" s="12">
        <f t="shared" si="7"/>
        <v>9.082349648555791</v>
      </c>
      <c r="AW51" s="12" t="e">
        <f t="shared" si="18"/>
        <v>#DIV/0!</v>
      </c>
      <c r="AX51" s="12" t="e">
        <f t="shared" si="8"/>
        <v>#DIV/0!</v>
      </c>
      <c r="AY51" s="12">
        <f t="shared" si="9"/>
        <v>-9.196103676612864</v>
      </c>
      <c r="AZ51" s="12">
        <f t="shared" si="10"/>
        <v>12.89398474024425</v>
      </c>
      <c r="BA51" s="3"/>
      <c r="BB51" s="12">
        <f t="shared" si="11"/>
        <v>-4.745967311751528</v>
      </c>
      <c r="BC51" s="12">
        <f t="shared" si="12"/>
        <v>-4.8115150207625135</v>
      </c>
      <c r="BD51" s="12" t="e">
        <f t="shared" si="13"/>
        <v>#DIV/0!</v>
      </c>
      <c r="BE51" s="12">
        <f t="shared" si="14"/>
        <v>-7.955425857625215</v>
      </c>
      <c r="BF51" s="12">
        <f t="shared" si="15"/>
        <v>-0.033002455753560866</v>
      </c>
      <c r="BG51" s="12">
        <f t="shared" si="16"/>
        <v>-6.824675040698708</v>
      </c>
    </row>
    <row r="52" spans="2:59" ht="12">
      <c r="B52" s="1" t="s">
        <v>38</v>
      </c>
      <c r="C52" s="3">
        <v>6224411.68887178</v>
      </c>
      <c r="D52" s="3" t="s">
        <v>7</v>
      </c>
      <c r="E52" s="3" t="s">
        <v>7</v>
      </c>
      <c r="F52" s="3" t="s">
        <v>7</v>
      </c>
      <c r="G52" s="3">
        <v>3067198.97099923</v>
      </c>
      <c r="H52" s="3">
        <v>3157212.71787255</v>
      </c>
      <c r="I52" s="3">
        <v>6075863.56866962</v>
      </c>
      <c r="J52" s="3">
        <v>6075863.56866962</v>
      </c>
      <c r="K52" s="3">
        <v>5753411.06548714</v>
      </c>
      <c r="L52" s="3">
        <v>414850.868437458</v>
      </c>
      <c r="M52" s="3">
        <v>92398.365254976</v>
      </c>
      <c r="N52" s="3">
        <v>3022047.19487892</v>
      </c>
      <c r="O52" s="3">
        <v>3053816.3737907</v>
      </c>
      <c r="P52" s="3">
        <v>37655.58930555</v>
      </c>
      <c r="Q52" s="3">
        <v>37655.58930555</v>
      </c>
      <c r="R52" s="3">
        <v>37655.58930555</v>
      </c>
      <c r="S52" s="3">
        <v>0</v>
      </c>
      <c r="T52" s="3">
        <v>0</v>
      </c>
      <c r="U52" s="3">
        <v>6513.51738881249</v>
      </c>
      <c r="V52" s="3">
        <v>31142.0719167375</v>
      </c>
      <c r="W52" s="3">
        <v>0</v>
      </c>
      <c r="X52" s="3">
        <v>110892.530896608</v>
      </c>
      <c r="Y52" s="3">
        <v>113176.815746412</v>
      </c>
      <c r="Z52" s="3">
        <v>0</v>
      </c>
      <c r="AA52" s="3">
        <v>2284.28484980391</v>
      </c>
      <c r="AB52" s="3">
        <v>38638.2587314982</v>
      </c>
      <c r="AC52" s="3">
        <v>72254.2721651098</v>
      </c>
      <c r="AF52" s="1" t="s">
        <v>38</v>
      </c>
      <c r="AG52" s="12">
        <f t="shared" si="17"/>
        <v>5.114784132966818</v>
      </c>
      <c r="AH52" s="3" t="s">
        <v>7</v>
      </c>
      <c r="AI52" s="3" t="s">
        <v>7</v>
      </c>
      <c r="AJ52" s="3" t="s">
        <v>7</v>
      </c>
      <c r="AK52" s="12">
        <f t="shared" si="19"/>
        <v>0.8178689193180873</v>
      </c>
      <c r="AL52" s="12">
        <f t="shared" si="20"/>
        <v>9.655101584014986</v>
      </c>
      <c r="AM52" s="3"/>
      <c r="AN52" s="12">
        <f t="shared" si="20"/>
        <v>5.255215505502633</v>
      </c>
      <c r="AO52" s="12">
        <f t="shared" si="1"/>
        <v>3.225977052905179</v>
      </c>
      <c r="AP52" s="12">
        <f t="shared" si="2"/>
        <v>42.248851790482234</v>
      </c>
      <c r="AQ52" s="12">
        <f t="shared" si="3"/>
        <v>-0.3675494059382629</v>
      </c>
      <c r="AR52" s="12">
        <f t="shared" si="4"/>
        <v>0.7814621222028961</v>
      </c>
      <c r="AS52" s="12">
        <f t="shared" si="5"/>
        <v>10.091402822917885</v>
      </c>
      <c r="AT52" s="3"/>
      <c r="AU52" s="12">
        <f t="shared" si="6"/>
        <v>5.274473294275396</v>
      </c>
      <c r="AV52" s="12">
        <f t="shared" si="7"/>
        <v>5.274473294275396</v>
      </c>
      <c r="AW52" s="12" t="e">
        <f t="shared" si="18"/>
        <v>#DIV/0!</v>
      </c>
      <c r="AX52" s="12" t="e">
        <f t="shared" si="8"/>
        <v>#DIV/0!</v>
      </c>
      <c r="AY52" s="12">
        <f t="shared" si="9"/>
        <v>8.400860193194319</v>
      </c>
      <c r="AZ52" s="12">
        <f t="shared" si="10"/>
        <v>4.643240942477675</v>
      </c>
      <c r="BA52" s="3"/>
      <c r="BB52" s="12">
        <f t="shared" si="11"/>
        <v>-2.0928081452971696</v>
      </c>
      <c r="BC52" s="12">
        <f t="shared" si="12"/>
        <v>-2.0994327542994853</v>
      </c>
      <c r="BD52" s="12" t="e">
        <f t="shared" si="13"/>
        <v>#DIV/0!</v>
      </c>
      <c r="BE52" s="12">
        <f t="shared" si="14"/>
        <v>-2.4199553893419363</v>
      </c>
      <c r="BF52" s="12">
        <f t="shared" si="15"/>
        <v>2.505297113990025</v>
      </c>
      <c r="BG52" s="12">
        <f t="shared" si="16"/>
        <v>-4.386349191653096</v>
      </c>
    </row>
    <row r="53" spans="2:59" ht="12">
      <c r="B53" s="1" t="s">
        <v>39</v>
      </c>
      <c r="C53" s="3">
        <v>5891364.95847126</v>
      </c>
      <c r="D53" s="3" t="s">
        <v>7</v>
      </c>
      <c r="E53" s="3" t="s">
        <v>7</v>
      </c>
      <c r="F53" s="3" t="s">
        <v>7</v>
      </c>
      <c r="G53" s="3">
        <v>2883323.36670318</v>
      </c>
      <c r="H53" s="3">
        <v>3009265.51587778</v>
      </c>
      <c r="I53" s="3">
        <v>5737993.01359868</v>
      </c>
      <c r="J53" s="3">
        <v>5737993.01359868</v>
      </c>
      <c r="K53" s="3">
        <v>5313414.8992282</v>
      </c>
      <c r="L53" s="3">
        <v>510880.55479422</v>
      </c>
      <c r="M53" s="3">
        <v>83135.6421868889</v>
      </c>
      <c r="N53" s="3">
        <v>2834599.78885505</v>
      </c>
      <c r="O53" s="3">
        <v>2904523.23154047</v>
      </c>
      <c r="P53" s="3">
        <v>41979.0091334069</v>
      </c>
      <c r="Q53" s="3">
        <v>41979.0091334069</v>
      </c>
      <c r="R53" s="3">
        <v>41979.0091334069</v>
      </c>
      <c r="S53" s="3">
        <v>0</v>
      </c>
      <c r="T53" s="3">
        <v>0</v>
      </c>
      <c r="U53" s="3">
        <v>6879.66030685668</v>
      </c>
      <c r="V53" s="3">
        <v>35318.4162397759</v>
      </c>
      <c r="W53" s="3">
        <v>0</v>
      </c>
      <c r="X53" s="3">
        <v>112831.422465341</v>
      </c>
      <c r="Y53" s="3">
        <v>114858.925233129</v>
      </c>
      <c r="Z53" s="3">
        <v>0</v>
      </c>
      <c r="AA53" s="3">
        <v>2027.09593162781</v>
      </c>
      <c r="AB53" s="3">
        <v>42029.6678459149</v>
      </c>
      <c r="AC53" s="3">
        <v>70559.3754867795</v>
      </c>
      <c r="AF53" s="1" t="s">
        <v>39</v>
      </c>
      <c r="AG53" s="12">
        <f t="shared" si="17"/>
        <v>-5.350653958123516</v>
      </c>
      <c r="AH53" s="3" t="s">
        <v>7</v>
      </c>
      <c r="AI53" s="3" t="s">
        <v>7</v>
      </c>
      <c r="AJ53" s="3" t="s">
        <v>7</v>
      </c>
      <c r="AK53" s="12">
        <f t="shared" si="19"/>
        <v>-5.99490303806887</v>
      </c>
      <c r="AL53" s="12">
        <f t="shared" si="20"/>
        <v>-4.686006779247421</v>
      </c>
      <c r="AM53" s="3"/>
      <c r="AN53" s="12">
        <f t="shared" si="20"/>
        <v>-5.560864743790177</v>
      </c>
      <c r="AO53" s="12">
        <f t="shared" si="1"/>
        <v>-7.647570480377027</v>
      </c>
      <c r="AP53" s="12">
        <f t="shared" si="2"/>
        <v>23.148001767107118</v>
      </c>
      <c r="AQ53" s="12">
        <f t="shared" si="3"/>
        <v>-10.02476942370825</v>
      </c>
      <c r="AR53" s="12">
        <f t="shared" si="4"/>
        <v>-6.202663093465688</v>
      </c>
      <c r="AS53" s="12">
        <f t="shared" si="5"/>
        <v>-4.888739988806606</v>
      </c>
      <c r="AT53" s="3"/>
      <c r="AU53" s="12">
        <f t="shared" si="6"/>
        <v>11.481482318003913</v>
      </c>
      <c r="AV53" s="12">
        <f t="shared" si="7"/>
        <v>11.481482318003913</v>
      </c>
      <c r="AW53" s="12" t="e">
        <f t="shared" si="18"/>
        <v>#DIV/0!</v>
      </c>
      <c r="AX53" s="12" t="e">
        <f t="shared" si="8"/>
        <v>#DIV/0!</v>
      </c>
      <c r="AY53" s="12">
        <f t="shared" si="9"/>
        <v>5.621277969919461</v>
      </c>
      <c r="AZ53" s="12">
        <f t="shared" si="10"/>
        <v>13.410618067431145</v>
      </c>
      <c r="BA53" s="3"/>
      <c r="BB53" s="12">
        <f t="shared" si="11"/>
        <v>1.7484419852773811</v>
      </c>
      <c r="BC53" s="12">
        <f t="shared" si="12"/>
        <v>1.4862668432782158</v>
      </c>
      <c r="BD53" s="12" t="e">
        <f t="shared" si="13"/>
        <v>#DIV/0!</v>
      </c>
      <c r="BE53" s="12">
        <f t="shared" si="14"/>
        <v>-11.259056338712668</v>
      </c>
      <c r="BF53" s="12">
        <f t="shared" si="15"/>
        <v>8.777334242684162</v>
      </c>
      <c r="BG53" s="12">
        <f t="shared" si="16"/>
        <v>-2.3457390511902787</v>
      </c>
    </row>
    <row r="54" spans="2:59" ht="12">
      <c r="B54" s="1" t="s">
        <v>41</v>
      </c>
      <c r="C54" s="3">
        <v>6027671.08361201</v>
      </c>
      <c r="D54" s="3" t="s">
        <v>7</v>
      </c>
      <c r="E54" s="3" t="s">
        <v>7</v>
      </c>
      <c r="F54" s="3" t="s">
        <v>7</v>
      </c>
      <c r="G54" s="3">
        <v>2930910.64893118</v>
      </c>
      <c r="H54" s="3">
        <v>3098937.63920899</v>
      </c>
      <c r="I54" s="3">
        <v>5875517.00129982</v>
      </c>
      <c r="J54" s="3">
        <v>5875517.00129982</v>
      </c>
      <c r="K54" s="3">
        <v>5425458.9181652</v>
      </c>
      <c r="L54" s="3">
        <v>531078.679595717</v>
      </c>
      <c r="M54" s="3">
        <v>77103.5539698428</v>
      </c>
      <c r="N54" s="3">
        <v>2875127.8652786</v>
      </c>
      <c r="O54" s="3">
        <v>3002659.65259331</v>
      </c>
      <c r="P54" s="3">
        <v>44594.9373460896</v>
      </c>
      <c r="Q54" s="3">
        <v>44594.9373460896</v>
      </c>
      <c r="R54" s="3">
        <v>44594.9373460896</v>
      </c>
      <c r="S54" s="3">
        <v>0</v>
      </c>
      <c r="T54" s="3">
        <v>0</v>
      </c>
      <c r="U54" s="3">
        <v>11513.919599691</v>
      </c>
      <c r="V54" s="3">
        <v>30644.2738916355</v>
      </c>
      <c r="W54" s="3">
        <v>0</v>
      </c>
      <c r="X54" s="3">
        <v>107922.514595548</v>
      </c>
      <c r="Y54" s="3">
        <v>109759.997148879</v>
      </c>
      <c r="Z54" s="3">
        <v>0</v>
      </c>
      <c r="AA54" s="3">
        <v>1846.80403971675</v>
      </c>
      <c r="AB54" s="3">
        <v>44036.9112541311</v>
      </c>
      <c r="AC54" s="3">
        <v>62803.0887891076</v>
      </c>
      <c r="AF54" s="1" t="s">
        <v>41</v>
      </c>
      <c r="AG54" s="12">
        <f t="shared" si="17"/>
        <v>2.3136595016873684</v>
      </c>
      <c r="AH54" s="3"/>
      <c r="AI54" s="3"/>
      <c r="AJ54" s="3"/>
      <c r="AK54" s="12">
        <f t="shared" si="19"/>
        <v>1.6504316781649067</v>
      </c>
      <c r="AL54" s="12">
        <f t="shared" si="20"/>
        <v>2.9798674413431883</v>
      </c>
      <c r="AM54" s="3"/>
      <c r="AN54" s="12">
        <f t="shared" si="20"/>
        <v>2.396726300907261</v>
      </c>
      <c r="AO54" s="12">
        <f t="shared" si="1"/>
        <v>2.1087007331815073</v>
      </c>
      <c r="AP54" s="12">
        <f t="shared" si="2"/>
        <v>3.953590445350315</v>
      </c>
      <c r="AQ54" s="12">
        <f t="shared" si="3"/>
        <v>-7.25571855629137</v>
      </c>
      <c r="AR54" s="12">
        <f t="shared" si="4"/>
        <v>1.4297636154104083</v>
      </c>
      <c r="AS54" s="12">
        <f t="shared" si="5"/>
        <v>3.3787445728499677</v>
      </c>
      <c r="AT54" s="3"/>
      <c r="AU54" s="12">
        <f t="shared" si="6"/>
        <v>6.231514908723625</v>
      </c>
      <c r="AV54" s="12">
        <f t="shared" si="7"/>
        <v>6.231514908723625</v>
      </c>
      <c r="AW54" s="12" t="e">
        <f t="shared" si="18"/>
        <v>#DIV/0!</v>
      </c>
      <c r="AX54" s="12" t="e">
        <f t="shared" si="8"/>
        <v>#DIV/0!</v>
      </c>
      <c r="AY54" s="12">
        <f t="shared" si="9"/>
        <v>67.3617458730563</v>
      </c>
      <c r="AZ54" s="12">
        <f t="shared" si="10"/>
        <v>-13.23429203735455</v>
      </c>
      <c r="BA54" s="3"/>
      <c r="BB54" s="12">
        <f t="shared" si="11"/>
        <v>-4.35065672534698</v>
      </c>
      <c r="BC54" s="12">
        <f t="shared" si="12"/>
        <v>-4.439296357597556</v>
      </c>
      <c r="BD54" s="12" t="e">
        <f t="shared" si="13"/>
        <v>#DIV/0!</v>
      </c>
      <c r="BE54" s="12">
        <f t="shared" si="14"/>
        <v>-8.894097664449504</v>
      </c>
      <c r="BF54" s="12">
        <f t="shared" si="15"/>
        <v>4.775777471225709</v>
      </c>
      <c r="BG54" s="12">
        <f t="shared" si="16"/>
        <v>-10.992567102758983</v>
      </c>
    </row>
    <row r="55" spans="2:59" ht="12">
      <c r="B55" s="1" t="s">
        <v>42</v>
      </c>
      <c r="C55" s="3">
        <v>6212188.81803984</v>
      </c>
      <c r="D55" s="3" t="s">
        <v>7</v>
      </c>
      <c r="E55" s="3" t="s">
        <v>7</v>
      </c>
      <c r="F55" s="3" t="s">
        <v>7</v>
      </c>
      <c r="G55" s="3">
        <v>3000320.59798938</v>
      </c>
      <c r="H55" s="3">
        <v>3214845.16388814</v>
      </c>
      <c r="I55" s="3">
        <v>6052564.34878739</v>
      </c>
      <c r="J55" s="3">
        <v>6052564.34878739</v>
      </c>
      <c r="K55" s="3">
        <v>5608795.89735248</v>
      </c>
      <c r="L55" s="3">
        <v>534210.867891379</v>
      </c>
      <c r="M55" s="3">
        <v>87932.3743590144</v>
      </c>
      <c r="N55" s="3">
        <v>2941470.72748892</v>
      </c>
      <c r="O55" s="3">
        <v>3113996.2086942</v>
      </c>
      <c r="P55" s="3">
        <v>43020.5089573973</v>
      </c>
      <c r="Q55" s="3">
        <v>43020.5089573973</v>
      </c>
      <c r="R55" s="3">
        <v>43020.5089573973</v>
      </c>
      <c r="S55" s="3">
        <v>0</v>
      </c>
      <c r="T55" s="3">
        <v>0</v>
      </c>
      <c r="U55" s="3">
        <v>11278.0329120213</v>
      </c>
      <c r="V55" s="3">
        <v>29232.8369042769</v>
      </c>
      <c r="W55" s="3">
        <v>0</v>
      </c>
      <c r="X55" s="3">
        <v>117991.133814776</v>
      </c>
      <c r="Y55" s="3">
        <v>119854.336027493</v>
      </c>
      <c r="Z55" s="3">
        <v>0</v>
      </c>
      <c r="AA55" s="3">
        <v>1890.98968899883</v>
      </c>
      <c r="AB55" s="3">
        <v>48041.0185683673</v>
      </c>
      <c r="AC55" s="3">
        <v>68782.1388176998</v>
      </c>
      <c r="AF55" s="1" t="s">
        <v>42</v>
      </c>
      <c r="AG55" s="12">
        <f t="shared" si="17"/>
        <v>3.0611778889112884</v>
      </c>
      <c r="AH55" s="3"/>
      <c r="AI55" s="3"/>
      <c r="AJ55" s="3"/>
      <c r="AK55" s="12">
        <f t="shared" si="19"/>
        <v>2.368204199043447</v>
      </c>
      <c r="AL55" s="12">
        <f t="shared" si="20"/>
        <v>3.7402341761461173</v>
      </c>
      <c r="AM55" s="3"/>
      <c r="AN55" s="12">
        <f t="shared" si="20"/>
        <v>3.0133067004725262</v>
      </c>
      <c r="AO55" s="12">
        <f t="shared" si="1"/>
        <v>3.379197630147786</v>
      </c>
      <c r="AP55" s="12">
        <f t="shared" si="2"/>
        <v>0.5897785800865591</v>
      </c>
      <c r="AQ55" s="12">
        <f t="shared" si="3"/>
        <v>14.044515241680088</v>
      </c>
      <c r="AR55" s="12">
        <f t="shared" si="4"/>
        <v>2.3074751913300275</v>
      </c>
      <c r="AS55" s="12">
        <f t="shared" si="5"/>
        <v>3.7079312670262823</v>
      </c>
      <c r="AT55" s="3"/>
      <c r="AU55" s="12">
        <f t="shared" si="6"/>
        <v>-3.5305092514730347</v>
      </c>
      <c r="AV55" s="12">
        <f t="shared" si="7"/>
        <v>-3.5305092514730347</v>
      </c>
      <c r="AW55" s="12" t="e">
        <f t="shared" si="18"/>
        <v>#DIV/0!</v>
      </c>
      <c r="AX55" s="12" t="e">
        <f t="shared" si="8"/>
        <v>#DIV/0!</v>
      </c>
      <c r="AY55" s="12">
        <f t="shared" si="9"/>
        <v>-2.0487088313178106</v>
      </c>
      <c r="AZ55" s="12">
        <f t="shared" si="10"/>
        <v>-4.605875121563429</v>
      </c>
      <c r="BA55" s="3"/>
      <c r="BB55" s="12">
        <f t="shared" si="11"/>
        <v>9.329489084795057</v>
      </c>
      <c r="BC55" s="12">
        <f t="shared" si="12"/>
        <v>9.196737555415552</v>
      </c>
      <c r="BD55" s="12" t="e">
        <f t="shared" si="13"/>
        <v>#DIV/0!</v>
      </c>
      <c r="BE55" s="12">
        <f t="shared" si="14"/>
        <v>2.392546709441717</v>
      </c>
      <c r="BF55" s="12">
        <f t="shared" si="15"/>
        <v>9.092616171758806</v>
      </c>
      <c r="BG55" s="12">
        <f t="shared" si="16"/>
        <v>9.520312048137981</v>
      </c>
    </row>
    <row r="56" spans="2:59" ht="12">
      <c r="B56" s="1" t="s">
        <v>43</v>
      </c>
      <c r="C56" s="3">
        <v>6172061.66631929</v>
      </c>
      <c r="D56" s="3" t="s">
        <v>7</v>
      </c>
      <c r="E56" s="3" t="s">
        <v>7</v>
      </c>
      <c r="F56" s="3" t="s">
        <v>7</v>
      </c>
      <c r="G56" s="3">
        <v>2984790.00258031</v>
      </c>
      <c r="H56" s="3">
        <v>3189907.62168194</v>
      </c>
      <c r="I56" s="3">
        <v>6006186.1819355</v>
      </c>
      <c r="J56" s="3">
        <v>6006186.1819355</v>
      </c>
      <c r="K56" s="3">
        <v>5572991.55400162</v>
      </c>
      <c r="L56" s="3">
        <v>523313.612653729</v>
      </c>
      <c r="M56" s="3">
        <v>88282.4114776531</v>
      </c>
      <c r="N56" s="3">
        <v>2925512.40707901</v>
      </c>
      <c r="O56" s="3">
        <v>3083066.35023702</v>
      </c>
      <c r="P56" s="3">
        <v>46244.1073175922</v>
      </c>
      <c r="Q56" s="3">
        <v>46244.1073175922</v>
      </c>
      <c r="R56" s="3">
        <v>46244.1073175922</v>
      </c>
      <c r="S56" s="3">
        <v>0</v>
      </c>
      <c r="T56" s="3">
        <v>0</v>
      </c>
      <c r="U56" s="3">
        <v>11233.3150099609</v>
      </c>
      <c r="V56" s="3">
        <v>33307.3375847557</v>
      </c>
      <c r="W56" s="3">
        <v>0</v>
      </c>
      <c r="X56" s="3">
        <v>123758.964505528</v>
      </c>
      <c r="Y56" s="3">
        <v>125616.983386905</v>
      </c>
      <c r="Z56" s="3">
        <v>0</v>
      </c>
      <c r="AA56" s="3">
        <v>1902.45887875963</v>
      </c>
      <c r="AB56" s="3">
        <v>48698.1474754936</v>
      </c>
      <c r="AC56" s="3">
        <v>74240.3948375901</v>
      </c>
      <c r="AF56" s="1" t="s">
        <v>43</v>
      </c>
      <c r="AG56" s="12">
        <f t="shared" si="17"/>
        <v>-0.6459422418717082</v>
      </c>
      <c r="AH56" s="3"/>
      <c r="AI56" s="3"/>
      <c r="AJ56" s="3"/>
      <c r="AK56" s="12">
        <f t="shared" si="19"/>
        <v>-0.5176311964620481</v>
      </c>
      <c r="AL56" s="12">
        <f t="shared" si="20"/>
        <v>-0.7756996351276797</v>
      </c>
      <c r="AM56" s="3"/>
      <c r="AN56" s="12">
        <f t="shared" si="20"/>
        <v>-0.7662564853388432</v>
      </c>
      <c r="AO56" s="12">
        <f t="shared" si="1"/>
        <v>-0.63836060370393</v>
      </c>
      <c r="AP56" s="12">
        <f t="shared" si="2"/>
        <v>-2.03987898648775</v>
      </c>
      <c r="AQ56" s="12">
        <f t="shared" si="3"/>
        <v>0.39807536324397574</v>
      </c>
      <c r="AR56" s="12">
        <f t="shared" si="4"/>
        <v>-0.5425286153887185</v>
      </c>
      <c r="AS56" s="12">
        <f t="shared" si="5"/>
        <v>-0.9932529259613432</v>
      </c>
      <c r="AT56" s="3"/>
      <c r="AU56" s="12">
        <f t="shared" si="6"/>
        <v>7.4931664880747775</v>
      </c>
      <c r="AV56" s="12">
        <f t="shared" si="7"/>
        <v>7.4931664880747775</v>
      </c>
      <c r="AW56" s="12" t="e">
        <f t="shared" si="18"/>
        <v>#DIV/0!</v>
      </c>
      <c r="AX56" s="12" t="e">
        <f t="shared" si="8"/>
        <v>#DIV/0!</v>
      </c>
      <c r="AY56" s="12">
        <f t="shared" si="9"/>
        <v>-0.39650444726699163</v>
      </c>
      <c r="AZ56" s="12">
        <f t="shared" si="10"/>
        <v>13.938095347436786</v>
      </c>
      <c r="BA56" s="3"/>
      <c r="BB56" s="12">
        <f t="shared" si="11"/>
        <v>4.888359408264037</v>
      </c>
      <c r="BC56" s="12">
        <f t="shared" si="12"/>
        <v>4.808042454208859</v>
      </c>
      <c r="BD56" s="12" t="e">
        <f t="shared" si="13"/>
        <v>#DIV/0!</v>
      </c>
      <c r="BE56" s="12">
        <f t="shared" si="14"/>
        <v>0.6065178370629951</v>
      </c>
      <c r="BF56" s="12">
        <f t="shared" si="15"/>
        <v>1.3678496557918294</v>
      </c>
      <c r="BG56" s="12">
        <f t="shared" si="16"/>
        <v>7.935571812264882</v>
      </c>
    </row>
    <row r="57" spans="2:59" ht="12">
      <c r="B57" s="1" t="s">
        <v>93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F57" s="1" t="s">
        <v>93</v>
      </c>
      <c r="AG57" s="12">
        <f>C57*100/C56-100</f>
        <v>-100</v>
      </c>
      <c r="AH57" s="3"/>
      <c r="AI57" s="3"/>
      <c r="AJ57" s="3"/>
      <c r="AK57" s="12">
        <f>G57*100/G56-100</f>
        <v>-100</v>
      </c>
      <c r="AL57" s="12">
        <f>H57*100/H56-100</f>
        <v>-100</v>
      </c>
      <c r="AM57" s="3"/>
      <c r="AN57" s="12">
        <f aca="true" t="shared" si="21" ref="AN57:AS57">J57*100/J56-100</f>
        <v>-100</v>
      </c>
      <c r="AO57" s="12">
        <f t="shared" si="21"/>
        <v>-100</v>
      </c>
      <c r="AP57" s="12">
        <f t="shared" si="21"/>
        <v>-100</v>
      </c>
      <c r="AQ57" s="12">
        <f t="shared" si="21"/>
        <v>-100</v>
      </c>
      <c r="AR57" s="12">
        <f t="shared" si="21"/>
        <v>-100</v>
      </c>
      <c r="AS57" s="12">
        <f t="shared" si="21"/>
        <v>-100</v>
      </c>
      <c r="AT57" s="3"/>
      <c r="AU57" s="12">
        <f aca="true" t="shared" si="22" ref="AU57:AZ57">Q57*100/Q56-100</f>
        <v>-100</v>
      </c>
      <c r="AV57" s="12">
        <f t="shared" si="22"/>
        <v>-100</v>
      </c>
      <c r="AW57" s="12" t="e">
        <f t="shared" si="22"/>
        <v>#DIV/0!</v>
      </c>
      <c r="AX57" s="12" t="e">
        <f t="shared" si="22"/>
        <v>#DIV/0!</v>
      </c>
      <c r="AY57" s="12">
        <f t="shared" si="22"/>
        <v>-100</v>
      </c>
      <c r="AZ57" s="12">
        <f t="shared" si="22"/>
        <v>-100</v>
      </c>
      <c r="BA57" s="3"/>
      <c r="BB57" s="12">
        <f aca="true" t="shared" si="23" ref="BB57:BG57">X57*100/X56-100</f>
        <v>-100</v>
      </c>
      <c r="BC57" s="12">
        <f t="shared" si="23"/>
        <v>-100</v>
      </c>
      <c r="BD57" s="12" t="e">
        <f t="shared" si="23"/>
        <v>#DIV/0!</v>
      </c>
      <c r="BE57" s="12">
        <f t="shared" si="23"/>
        <v>-100</v>
      </c>
      <c r="BF57" s="12">
        <f t="shared" si="23"/>
        <v>-100</v>
      </c>
      <c r="BG57" s="12">
        <f t="shared" si="23"/>
        <v>-100</v>
      </c>
    </row>
    <row r="58" spans="1:59" ht="12">
      <c r="A58" s="2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E58" s="2"/>
      <c r="AF58" s="2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ht="12">
      <c r="A59" s="1" t="s">
        <v>5</v>
      </c>
      <c r="B59" s="1" t="s">
        <v>6</v>
      </c>
      <c r="C59" s="3">
        <v>45940229.1854457</v>
      </c>
      <c r="D59" s="3" t="s">
        <v>7</v>
      </c>
      <c r="E59" s="3" t="s">
        <v>7</v>
      </c>
      <c r="F59" s="3" t="s">
        <v>7</v>
      </c>
      <c r="G59" s="3">
        <v>24313787.3628986</v>
      </c>
      <c r="H59" s="3">
        <v>22744686.6770988</v>
      </c>
      <c r="I59" s="3"/>
      <c r="J59" s="3">
        <v>43324380.8418177</v>
      </c>
      <c r="K59" s="3">
        <v>42629845.8716673</v>
      </c>
      <c r="L59" s="3">
        <v>935008.066710571</v>
      </c>
      <c r="M59" s="3">
        <v>678509.759492997</v>
      </c>
      <c r="N59" s="3">
        <v>23485125.7501883</v>
      </c>
      <c r="O59" s="3">
        <v>20989656.5952371</v>
      </c>
      <c r="P59" s="3"/>
      <c r="Q59" s="3">
        <v>657996.786222172</v>
      </c>
      <c r="R59" s="3">
        <v>657369.28033415</v>
      </c>
      <c r="S59" s="3">
        <v>0</v>
      </c>
      <c r="T59" s="3">
        <v>0</v>
      </c>
      <c r="U59" s="3">
        <v>162268.560225511</v>
      </c>
      <c r="V59" s="3">
        <v>533807.137825385</v>
      </c>
      <c r="W59" s="3"/>
      <c r="X59" s="3">
        <v>1974790.64699577</v>
      </c>
      <c r="Y59" s="3">
        <v>2073562.77941218</v>
      </c>
      <c r="Z59" s="3">
        <v>0</v>
      </c>
      <c r="AA59" s="3">
        <v>226083.803127465</v>
      </c>
      <c r="AB59" s="3">
        <v>730153.224961376</v>
      </c>
      <c r="AC59" s="3">
        <v>1170840.54485962</v>
      </c>
      <c r="AE59" s="1" t="s">
        <v>5</v>
      </c>
      <c r="AF59" s="1" t="s">
        <v>6</v>
      </c>
      <c r="AG59" s="11" t="s">
        <v>69</v>
      </c>
      <c r="AH59" s="11" t="s">
        <v>69</v>
      </c>
      <c r="AI59" s="11" t="s">
        <v>69</v>
      </c>
      <c r="AJ59" s="11" t="s">
        <v>69</v>
      </c>
      <c r="AK59" s="11" t="s">
        <v>69</v>
      </c>
      <c r="AL59" s="11" t="s">
        <v>69</v>
      </c>
      <c r="AM59" s="11"/>
      <c r="AN59" s="11" t="s">
        <v>69</v>
      </c>
      <c r="AO59" s="11" t="s">
        <v>69</v>
      </c>
      <c r="AP59" s="11" t="s">
        <v>69</v>
      </c>
      <c r="AQ59" s="11" t="s">
        <v>69</v>
      </c>
      <c r="AR59" s="11" t="s">
        <v>69</v>
      </c>
      <c r="AS59" s="11" t="s">
        <v>69</v>
      </c>
      <c r="AT59" s="11"/>
      <c r="AU59" s="11" t="s">
        <v>69</v>
      </c>
      <c r="AV59" s="11" t="s">
        <v>69</v>
      </c>
      <c r="AW59" s="11" t="s">
        <v>69</v>
      </c>
      <c r="AX59" s="11" t="s">
        <v>69</v>
      </c>
      <c r="AY59" s="11" t="s">
        <v>69</v>
      </c>
      <c r="AZ59" s="11" t="s">
        <v>69</v>
      </c>
      <c r="BA59" s="11"/>
      <c r="BB59" s="11" t="s">
        <v>69</v>
      </c>
      <c r="BC59" s="11" t="s">
        <v>69</v>
      </c>
      <c r="BD59" s="11" t="s">
        <v>69</v>
      </c>
      <c r="BE59" s="11" t="s">
        <v>69</v>
      </c>
      <c r="BF59" s="11" t="s">
        <v>69</v>
      </c>
      <c r="BG59" s="11" t="s">
        <v>69</v>
      </c>
    </row>
    <row r="60" spans="2:59" ht="12">
      <c r="B60" s="1" t="s">
        <v>8</v>
      </c>
      <c r="C60" s="3">
        <v>45967045.4047363</v>
      </c>
      <c r="D60" s="3" t="s">
        <v>7</v>
      </c>
      <c r="E60" s="3" t="s">
        <v>7</v>
      </c>
      <c r="F60" s="3" t="s">
        <v>7</v>
      </c>
      <c r="G60" s="3">
        <v>23790937.4998123</v>
      </c>
      <c r="H60" s="3">
        <v>23155952.400358</v>
      </c>
      <c r="I60" s="3"/>
      <c r="J60" s="3">
        <v>43321220.7218552</v>
      </c>
      <c r="K60" s="3">
        <v>42331234.773674</v>
      </c>
      <c r="L60" s="3">
        <v>1237284.31462712</v>
      </c>
      <c r="M60" s="3">
        <v>674897.076513631</v>
      </c>
      <c r="N60" s="3">
        <v>23002195.8698185</v>
      </c>
      <c r="O60" s="3">
        <v>21335319.8427689</v>
      </c>
      <c r="P60" s="3"/>
      <c r="Q60" s="3">
        <v>679544.70260626</v>
      </c>
      <c r="R60" s="3">
        <v>678896.647310264</v>
      </c>
      <c r="S60" s="3">
        <v>0</v>
      </c>
      <c r="T60" s="3">
        <v>0</v>
      </c>
      <c r="U60" s="3">
        <v>154473.728419466</v>
      </c>
      <c r="V60" s="3">
        <v>556426.736514888</v>
      </c>
      <c r="W60" s="3"/>
      <c r="X60" s="3">
        <v>1984513.55476072</v>
      </c>
      <c r="Y60" s="3">
        <v>2084466.90446702</v>
      </c>
      <c r="Z60" s="3">
        <v>0</v>
      </c>
      <c r="AA60" s="3">
        <v>231419.696798503</v>
      </c>
      <c r="AB60" s="3">
        <v>694130.547070505</v>
      </c>
      <c r="AC60" s="3">
        <v>1233963.63812061</v>
      </c>
      <c r="AF60" s="1" t="s">
        <v>8</v>
      </c>
      <c r="AG60" s="12">
        <f>C60*100/C59-100</f>
        <v>0.05837197542560091</v>
      </c>
      <c r="AH60" s="3" t="s">
        <v>7</v>
      </c>
      <c r="AI60" s="3" t="s">
        <v>7</v>
      </c>
      <c r="AJ60" s="3" t="s">
        <v>7</v>
      </c>
      <c r="AK60" s="12">
        <f aca="true" t="shared" si="24" ref="AK60:AK94">G60*100/G59-100</f>
        <v>-2.1504254161741017</v>
      </c>
      <c r="AL60" s="12">
        <f aca="true" t="shared" si="25" ref="AL60:AL94">H60*100/H59-100</f>
        <v>1.8081837270297285</v>
      </c>
      <c r="AM60" s="3"/>
      <c r="AN60" s="12">
        <f aca="true" t="shared" si="26" ref="AN60:AN94">J60*100/J59-100</f>
        <v>-0.00729409145864679</v>
      </c>
      <c r="AO60" s="12">
        <f aca="true" t="shared" si="27" ref="AO60:AO94">K60*100/K59-100</f>
        <v>-0.7004742613713546</v>
      </c>
      <c r="AP60" s="12">
        <f aca="true" t="shared" si="28" ref="AP60:AP94">L60*100/L59-100</f>
        <v>32.32873155629338</v>
      </c>
      <c r="AQ60" s="12">
        <f aca="true" t="shared" si="29" ref="AQ60:AQ94">M60*100/M59-100</f>
        <v>-0.5324437753209992</v>
      </c>
      <c r="AR60" s="12">
        <f aca="true" t="shared" si="30" ref="AR60:AR94">N60*100/N59-100</f>
        <v>-2.056322310158052</v>
      </c>
      <c r="AS60" s="12">
        <f aca="true" t="shared" si="31" ref="AS60:AS94">O60*100/O59-100</f>
        <v>1.6468265974882002</v>
      </c>
      <c r="AT60" s="3"/>
      <c r="AU60" s="12">
        <f aca="true" t="shared" si="32" ref="AU60:AU94">Q60*100/Q59-100</f>
        <v>3.2747753234181403</v>
      </c>
      <c r="AV60" s="12">
        <f aca="true" t="shared" si="33" ref="AV60:AV94">R60*100/R59-100</f>
        <v>3.274775323418112</v>
      </c>
      <c r="AW60" s="12" t="e">
        <f aca="true" t="shared" si="34" ref="AW60:AW94">S60*100/S59-100</f>
        <v>#DIV/0!</v>
      </c>
      <c r="AX60" s="12" t="e">
        <f aca="true" t="shared" si="35" ref="AX60:AX94">T60*100/T59-100</f>
        <v>#DIV/0!</v>
      </c>
      <c r="AY60" s="12">
        <f aca="true" t="shared" si="36" ref="AY60:AY94">U60*100/U59-100</f>
        <v>-4.8036611622191145</v>
      </c>
      <c r="AZ60" s="12">
        <f aca="true" t="shared" si="37" ref="AZ60:AZ94">V60*100/V59-100</f>
        <v>4.237410309208386</v>
      </c>
      <c r="BA60" s="3"/>
      <c r="BB60" s="12">
        <f aca="true" t="shared" si="38" ref="BB60:BB94">X60*100/X59-100</f>
        <v>0.4923513173278167</v>
      </c>
      <c r="BC60" s="12">
        <f aca="true" t="shared" si="39" ref="BC60:BC94">Y60*100/Y59-100</f>
        <v>0.5258642353684166</v>
      </c>
      <c r="BD60" s="12" t="e">
        <f aca="true" t="shared" si="40" ref="BD60:BD94">Z60*100/Z59-100</f>
        <v>#DIV/0!</v>
      </c>
      <c r="BE60" s="12">
        <f aca="true" t="shared" si="41" ref="BE60:BE94">AA60*100/AA59-100</f>
        <v>2.360139734569856</v>
      </c>
      <c r="BF60" s="12">
        <f aca="true" t="shared" si="42" ref="BF60:BF94">AB60*100/AB59-100</f>
        <v>-4.933577865492083</v>
      </c>
      <c r="BG60" s="12">
        <f aca="true" t="shared" si="43" ref="BG60:BG94">AC60*100/AC59-100</f>
        <v>5.3912630151152</v>
      </c>
    </row>
    <row r="61" spans="2:59" ht="12">
      <c r="B61" s="1" t="s">
        <v>9</v>
      </c>
      <c r="C61" s="3">
        <v>45473799.8562968</v>
      </c>
      <c r="D61" s="3" t="s">
        <v>7</v>
      </c>
      <c r="E61" s="3" t="s">
        <v>7</v>
      </c>
      <c r="F61" s="3" t="s">
        <v>7</v>
      </c>
      <c r="G61" s="3">
        <v>23878251.9783439</v>
      </c>
      <c r="H61" s="3">
        <v>22647619.8221257</v>
      </c>
      <c r="I61" s="3"/>
      <c r="J61" s="3">
        <v>42799183.3022326</v>
      </c>
      <c r="K61" s="3">
        <v>41507685.1502912</v>
      </c>
      <c r="L61" s="3">
        <v>1606077.44971164</v>
      </c>
      <c r="M61" s="3">
        <v>654297.468202335</v>
      </c>
      <c r="N61" s="3">
        <v>23083533.4426409</v>
      </c>
      <c r="O61" s="3">
        <v>20813710.0915302</v>
      </c>
      <c r="P61" s="3"/>
      <c r="Q61" s="3">
        <v>654446.350674257</v>
      </c>
      <c r="R61" s="3">
        <v>653822.23069823</v>
      </c>
      <c r="S61" s="3">
        <v>0</v>
      </c>
      <c r="T61" s="3">
        <v>0</v>
      </c>
      <c r="U61" s="3">
        <v>142665.207010162</v>
      </c>
      <c r="V61" s="3">
        <v>538337.365968008</v>
      </c>
      <c r="W61" s="3"/>
      <c r="X61" s="3">
        <v>2070634.91545019</v>
      </c>
      <c r="Y61" s="3">
        <v>2175650.84538687</v>
      </c>
      <c r="Z61" s="3">
        <v>0</v>
      </c>
      <c r="AA61" s="3">
        <v>245948.09196597</v>
      </c>
      <c r="AB61" s="3">
        <v>705778.014945096</v>
      </c>
      <c r="AC61" s="3">
        <v>1315030.69856557</v>
      </c>
      <c r="AF61" s="1" t="s">
        <v>9</v>
      </c>
      <c r="AG61" s="12">
        <f aca="true" t="shared" si="44" ref="AG61:AG94">C61*100/C60-100</f>
        <v>-1.0730416629925088</v>
      </c>
      <c r="AH61" s="3" t="s">
        <v>7</v>
      </c>
      <c r="AI61" s="3" t="s">
        <v>7</v>
      </c>
      <c r="AJ61" s="3" t="s">
        <v>7</v>
      </c>
      <c r="AK61" s="12">
        <f t="shared" si="24"/>
        <v>0.3670073049130167</v>
      </c>
      <c r="AL61" s="12">
        <f t="shared" si="25"/>
        <v>-2.1952566210338347</v>
      </c>
      <c r="AM61" s="3"/>
      <c r="AN61" s="12">
        <f t="shared" si="26"/>
        <v>-1.2050385721453978</v>
      </c>
      <c r="AO61" s="12">
        <f t="shared" si="27"/>
        <v>-1.9454892534695745</v>
      </c>
      <c r="AP61" s="12">
        <f t="shared" si="28"/>
        <v>29.806660500312148</v>
      </c>
      <c r="AQ61" s="12">
        <f t="shared" si="29"/>
        <v>-3.0522592300605424</v>
      </c>
      <c r="AR61" s="12">
        <f t="shared" si="30"/>
        <v>0.35360786110479125</v>
      </c>
      <c r="AS61" s="12">
        <f t="shared" si="31"/>
        <v>-2.4448180532690174</v>
      </c>
      <c r="AT61" s="3"/>
      <c r="AU61" s="12">
        <f t="shared" si="32"/>
        <v>-3.6934070467686837</v>
      </c>
      <c r="AV61" s="12">
        <f t="shared" si="33"/>
        <v>-3.6934070467687405</v>
      </c>
      <c r="AW61" s="12" t="e">
        <f t="shared" si="34"/>
        <v>#DIV/0!</v>
      </c>
      <c r="AX61" s="12" t="e">
        <f t="shared" si="35"/>
        <v>#DIV/0!</v>
      </c>
      <c r="AY61" s="12">
        <f t="shared" si="36"/>
        <v>-7.644355794429018</v>
      </c>
      <c r="AZ61" s="12">
        <f t="shared" si="37"/>
        <v>-3.2509887393586894</v>
      </c>
      <c r="BA61" s="3"/>
      <c r="BB61" s="12">
        <f t="shared" si="38"/>
        <v>4.339671073693111</v>
      </c>
      <c r="BC61" s="12">
        <f t="shared" si="39"/>
        <v>4.37444896459823</v>
      </c>
      <c r="BD61" s="12" t="e">
        <f t="shared" si="40"/>
        <v>#DIV/0!</v>
      </c>
      <c r="BE61" s="12">
        <f t="shared" si="41"/>
        <v>6.277942356875897</v>
      </c>
      <c r="BF61" s="12">
        <f t="shared" si="42"/>
        <v>1.677993847662762</v>
      </c>
      <c r="BG61" s="12">
        <f t="shared" si="43"/>
        <v>6.569647430489056</v>
      </c>
    </row>
    <row r="62" spans="2:59" ht="12">
      <c r="B62" s="1" t="s">
        <v>10</v>
      </c>
      <c r="C62" s="3">
        <v>47937194.563716</v>
      </c>
      <c r="D62" s="3" t="s">
        <v>7</v>
      </c>
      <c r="E62" s="3" t="s">
        <v>7</v>
      </c>
      <c r="F62" s="3" t="s">
        <v>7</v>
      </c>
      <c r="G62" s="3">
        <v>24125679.6759868</v>
      </c>
      <c r="H62" s="3">
        <v>24648154.7402999</v>
      </c>
      <c r="I62" s="3"/>
      <c r="J62" s="3">
        <v>45111273.2872939</v>
      </c>
      <c r="K62" s="3">
        <v>43653783.7254908</v>
      </c>
      <c r="L62" s="3">
        <v>1854616.52814449</v>
      </c>
      <c r="M62" s="3">
        <v>692823.189255082</v>
      </c>
      <c r="N62" s="3">
        <v>23312242.6363237</v>
      </c>
      <c r="O62" s="3">
        <v>22670513.0941654</v>
      </c>
      <c r="P62" s="3"/>
      <c r="Q62" s="3">
        <v>624349.683146343</v>
      </c>
      <c r="R62" s="3">
        <v>623754.265189048</v>
      </c>
      <c r="S62" s="3">
        <v>0</v>
      </c>
      <c r="T62" s="3">
        <v>0</v>
      </c>
      <c r="U62" s="3">
        <v>131652.10744441</v>
      </c>
      <c r="V62" s="3">
        <v>515477.920194589</v>
      </c>
      <c r="W62" s="3"/>
      <c r="X62" s="3">
        <v>2273601.81931213</v>
      </c>
      <c r="Y62" s="3">
        <v>2389709.68244844</v>
      </c>
      <c r="Z62" s="3">
        <v>0</v>
      </c>
      <c r="AA62" s="3">
        <v>275084.882254828</v>
      </c>
      <c r="AB62" s="3">
        <v>728454.95495159</v>
      </c>
      <c r="AC62" s="3">
        <v>1505961.32499955</v>
      </c>
      <c r="AF62" s="1" t="s">
        <v>10</v>
      </c>
      <c r="AG62" s="12">
        <f t="shared" si="44"/>
        <v>5.417173658686664</v>
      </c>
      <c r="AH62" s="3" t="s">
        <v>7</v>
      </c>
      <c r="AI62" s="3" t="s">
        <v>7</v>
      </c>
      <c r="AJ62" s="3" t="s">
        <v>7</v>
      </c>
      <c r="AK62" s="12">
        <f t="shared" si="24"/>
        <v>1.0362052375831468</v>
      </c>
      <c r="AL62" s="12">
        <f t="shared" si="25"/>
        <v>8.833311994312822</v>
      </c>
      <c r="AM62" s="3"/>
      <c r="AN62" s="12">
        <f t="shared" si="26"/>
        <v>5.402182487301559</v>
      </c>
      <c r="AO62" s="12">
        <f t="shared" si="27"/>
        <v>5.170364397409784</v>
      </c>
      <c r="AP62" s="12">
        <f t="shared" si="28"/>
        <v>15.474912400860475</v>
      </c>
      <c r="AQ62" s="12">
        <f t="shared" si="29"/>
        <v>5.88810486438156</v>
      </c>
      <c r="AR62" s="12">
        <f t="shared" si="30"/>
        <v>0.9907893618241275</v>
      </c>
      <c r="AS62" s="12">
        <f t="shared" si="31"/>
        <v>8.921057295742756</v>
      </c>
      <c r="AT62" s="3"/>
      <c r="AU62" s="12">
        <f t="shared" si="32"/>
        <v>-4.598798281464369</v>
      </c>
      <c r="AV62" s="12">
        <f t="shared" si="33"/>
        <v>-4.598798281464326</v>
      </c>
      <c r="AW62" s="12" t="e">
        <f t="shared" si="34"/>
        <v>#DIV/0!</v>
      </c>
      <c r="AX62" s="12" t="e">
        <f t="shared" si="35"/>
        <v>#DIV/0!</v>
      </c>
      <c r="AY62" s="12">
        <f t="shared" si="36"/>
        <v>-7.7195412929008995</v>
      </c>
      <c r="AZ62" s="12">
        <f t="shared" si="37"/>
        <v>-4.246304867267469</v>
      </c>
      <c r="BA62" s="3"/>
      <c r="BB62" s="12">
        <f t="shared" si="38"/>
        <v>9.80215789599066</v>
      </c>
      <c r="BC62" s="12">
        <f t="shared" si="39"/>
        <v>9.838841444409539</v>
      </c>
      <c r="BD62" s="12" t="e">
        <f t="shared" si="40"/>
        <v>#DIV/0!</v>
      </c>
      <c r="BE62" s="12">
        <f t="shared" si="41"/>
        <v>11.846723451259564</v>
      </c>
      <c r="BF62" s="12">
        <f t="shared" si="42"/>
        <v>3.2130414275171404</v>
      </c>
      <c r="BG62" s="12">
        <f t="shared" si="43"/>
        <v>14.519100325357144</v>
      </c>
    </row>
    <row r="63" spans="2:59" ht="12">
      <c r="B63" s="1" t="s">
        <v>11</v>
      </c>
      <c r="C63" s="3">
        <v>46837610.6961142</v>
      </c>
      <c r="D63" s="3" t="s">
        <v>7</v>
      </c>
      <c r="E63" s="3" t="s">
        <v>7</v>
      </c>
      <c r="F63" s="3" t="s">
        <v>7</v>
      </c>
      <c r="G63" s="3">
        <v>23826206.2293739</v>
      </c>
      <c r="H63" s="3">
        <v>23888663.8724707</v>
      </c>
      <c r="I63" s="3"/>
      <c r="J63" s="3">
        <v>43855821.8400651</v>
      </c>
      <c r="K63" s="3">
        <v>42353709.6390406</v>
      </c>
      <c r="L63" s="3">
        <v>1951535.68362894</v>
      </c>
      <c r="M63" s="3">
        <v>669936.248019104</v>
      </c>
      <c r="N63" s="3">
        <v>23046338.694631</v>
      </c>
      <c r="O63" s="3">
        <v>21756630.5671999</v>
      </c>
      <c r="P63" s="3"/>
      <c r="Q63" s="3">
        <v>670608.043937523</v>
      </c>
      <c r="R63" s="3">
        <v>669968.511184571</v>
      </c>
      <c r="S63" s="3">
        <v>0</v>
      </c>
      <c r="T63" s="3">
        <v>0</v>
      </c>
      <c r="U63" s="3">
        <v>140118.385037715</v>
      </c>
      <c r="V63" s="3">
        <v>554232.709924448</v>
      </c>
      <c r="W63" s="3"/>
      <c r="X63" s="3">
        <v>2453696.70919736</v>
      </c>
      <c r="Y63" s="3">
        <v>2579863.48814461</v>
      </c>
      <c r="Z63" s="3">
        <v>0</v>
      </c>
      <c r="AA63" s="3">
        <v>302404.29046253</v>
      </c>
      <c r="AB63" s="3">
        <v>694953.619428673</v>
      </c>
      <c r="AC63" s="3">
        <v>1769126.08748677</v>
      </c>
      <c r="AF63" s="1" t="s">
        <v>11</v>
      </c>
      <c r="AG63" s="12">
        <f t="shared" si="44"/>
        <v>-2.293801040318044</v>
      </c>
      <c r="AH63" s="3" t="s">
        <v>7</v>
      </c>
      <c r="AI63" s="3" t="s">
        <v>7</v>
      </c>
      <c r="AJ63" s="3" t="s">
        <v>7</v>
      </c>
      <c r="AK63" s="12">
        <f t="shared" si="24"/>
        <v>-1.2413057399206764</v>
      </c>
      <c r="AL63" s="12">
        <f t="shared" si="25"/>
        <v>-3.0813295187060277</v>
      </c>
      <c r="AM63" s="3"/>
      <c r="AN63" s="12">
        <f t="shared" si="26"/>
        <v>-2.7830104444921915</v>
      </c>
      <c r="AO63" s="12">
        <f t="shared" si="27"/>
        <v>-2.978147540716037</v>
      </c>
      <c r="AP63" s="12">
        <f t="shared" si="28"/>
        <v>5.225832618962798</v>
      </c>
      <c r="AQ63" s="12">
        <f t="shared" si="29"/>
        <v>-3.303431754440254</v>
      </c>
      <c r="AR63" s="12">
        <f t="shared" si="30"/>
        <v>-1.140619312525459</v>
      </c>
      <c r="AS63" s="12">
        <f t="shared" si="31"/>
        <v>-4.031150610352526</v>
      </c>
      <c r="AT63" s="3"/>
      <c r="AU63" s="12">
        <f t="shared" si="32"/>
        <v>7.409046891489723</v>
      </c>
      <c r="AV63" s="12">
        <f t="shared" si="33"/>
        <v>7.409046891489595</v>
      </c>
      <c r="AW63" s="12" t="e">
        <f t="shared" si="34"/>
        <v>#DIV/0!</v>
      </c>
      <c r="AX63" s="12" t="e">
        <f t="shared" si="35"/>
        <v>#DIV/0!</v>
      </c>
      <c r="AY63" s="12">
        <f t="shared" si="36"/>
        <v>6.430795342094967</v>
      </c>
      <c r="AZ63" s="12">
        <f t="shared" si="37"/>
        <v>7.5182249736767375</v>
      </c>
      <c r="BA63" s="3"/>
      <c r="BB63" s="12">
        <f t="shared" si="38"/>
        <v>7.921127101302062</v>
      </c>
      <c r="BC63" s="12">
        <f t="shared" si="39"/>
        <v>7.957192754114914</v>
      </c>
      <c r="BD63" s="12" t="e">
        <f t="shared" si="40"/>
        <v>#DIV/0!</v>
      </c>
      <c r="BE63" s="12">
        <f t="shared" si="41"/>
        <v>9.931264845879227</v>
      </c>
      <c r="BF63" s="12">
        <f t="shared" si="42"/>
        <v>-4.598957738593938</v>
      </c>
      <c r="BG63" s="12">
        <f t="shared" si="43"/>
        <v>17.47486858517425</v>
      </c>
    </row>
    <row r="64" spans="2:59" ht="12">
      <c r="B64" s="1" t="s">
        <v>12</v>
      </c>
      <c r="C64" s="3">
        <v>46869478.9528018</v>
      </c>
      <c r="D64" s="3" t="s">
        <v>7</v>
      </c>
      <c r="E64" s="3" t="s">
        <v>7</v>
      </c>
      <c r="F64" s="3" t="s">
        <v>7</v>
      </c>
      <c r="G64" s="3">
        <v>23874306.1571551</v>
      </c>
      <c r="H64" s="3">
        <v>23880027.505695</v>
      </c>
      <c r="I64" s="3"/>
      <c r="J64" s="3">
        <v>43876962.2363619</v>
      </c>
      <c r="K64" s="3">
        <v>42362210.6875459</v>
      </c>
      <c r="L64" s="3">
        <v>2045018.19646718</v>
      </c>
      <c r="M64" s="3">
        <v>699083.633188511</v>
      </c>
      <c r="N64" s="3">
        <v>23102602.7987607</v>
      </c>
      <c r="O64" s="3">
        <v>21733091.4814559</v>
      </c>
      <c r="P64" s="3"/>
      <c r="Q64" s="3">
        <v>672296.755786896</v>
      </c>
      <c r="R64" s="3">
        <v>671655.612575275</v>
      </c>
      <c r="S64" s="3">
        <v>0</v>
      </c>
      <c r="T64" s="3">
        <v>0</v>
      </c>
      <c r="U64" s="3">
        <v>141802.012189561</v>
      </c>
      <c r="V64" s="3">
        <v>555025.569582646</v>
      </c>
      <c r="W64" s="3"/>
      <c r="X64" s="3">
        <v>2465104.62049247</v>
      </c>
      <c r="Y64" s="3">
        <v>2592724.12912929</v>
      </c>
      <c r="Z64" s="3">
        <v>0</v>
      </c>
      <c r="AA64" s="3">
        <v>309468.916615423</v>
      </c>
      <c r="AB64" s="3">
        <v>688352.926368919</v>
      </c>
      <c r="AC64" s="3">
        <v>1794024.22936866</v>
      </c>
      <c r="AF64" s="1" t="s">
        <v>12</v>
      </c>
      <c r="AG64" s="12">
        <f t="shared" si="44"/>
        <v>0.0680398854979245</v>
      </c>
      <c r="AH64" s="3" t="s">
        <v>7</v>
      </c>
      <c r="AI64" s="3" t="s">
        <v>7</v>
      </c>
      <c r="AJ64" s="3" t="s">
        <v>7</v>
      </c>
      <c r="AK64" s="12">
        <f t="shared" si="24"/>
        <v>0.20187824833774926</v>
      </c>
      <c r="AL64" s="12">
        <f t="shared" si="25"/>
        <v>-0.036152573546203826</v>
      </c>
      <c r="AM64" s="3"/>
      <c r="AN64" s="12">
        <f t="shared" si="26"/>
        <v>0.04820430996343816</v>
      </c>
      <c r="AO64" s="12">
        <f t="shared" si="27"/>
        <v>0.020071555898553584</v>
      </c>
      <c r="AP64" s="12">
        <f t="shared" si="28"/>
        <v>4.790202588784155</v>
      </c>
      <c r="AQ64" s="12">
        <f t="shared" si="29"/>
        <v>4.350769980814022</v>
      </c>
      <c r="AR64" s="12">
        <f t="shared" si="30"/>
        <v>0.24413467525238275</v>
      </c>
      <c r="AS64" s="12">
        <f t="shared" si="31"/>
        <v>-0.10819269864097691</v>
      </c>
      <c r="AT64" s="3"/>
      <c r="AU64" s="12">
        <f t="shared" si="32"/>
        <v>0.251818012718374</v>
      </c>
      <c r="AV64" s="12">
        <f t="shared" si="33"/>
        <v>0.25181801271840243</v>
      </c>
      <c r="AW64" s="12" t="e">
        <f t="shared" si="34"/>
        <v>#DIV/0!</v>
      </c>
      <c r="AX64" s="12" t="e">
        <f t="shared" si="35"/>
        <v>#DIV/0!</v>
      </c>
      <c r="AY64" s="12">
        <f t="shared" si="36"/>
        <v>1.2015747622218385</v>
      </c>
      <c r="AZ64" s="12">
        <f t="shared" si="37"/>
        <v>0.14305537078568875</v>
      </c>
      <c r="BA64" s="3"/>
      <c r="BB64" s="12">
        <f t="shared" si="38"/>
        <v>0.46492752149639216</v>
      </c>
      <c r="BC64" s="12">
        <f t="shared" si="39"/>
        <v>0.4985008332331944</v>
      </c>
      <c r="BD64" s="12" t="e">
        <f t="shared" si="40"/>
        <v>#DIV/0!</v>
      </c>
      <c r="BE64" s="12">
        <f t="shared" si="41"/>
        <v>2.336152751697938</v>
      </c>
      <c r="BF64" s="12">
        <f t="shared" si="42"/>
        <v>-0.9498033933804635</v>
      </c>
      <c r="BG64" s="12">
        <f t="shared" si="43"/>
        <v>1.4073695514410929</v>
      </c>
    </row>
    <row r="65" spans="2:59" ht="12">
      <c r="B65" s="1" t="s">
        <v>13</v>
      </c>
      <c r="C65" s="3">
        <v>47329241.7108141</v>
      </c>
      <c r="D65" s="3" t="s">
        <v>7</v>
      </c>
      <c r="E65" s="3" t="s">
        <v>7</v>
      </c>
      <c r="F65" s="3" t="s">
        <v>7</v>
      </c>
      <c r="G65" s="3">
        <v>23732040.6866141</v>
      </c>
      <c r="H65" s="3">
        <v>24398177.4194952</v>
      </c>
      <c r="I65" s="3"/>
      <c r="J65" s="3">
        <v>44301095.7092439</v>
      </c>
      <c r="K65" s="3">
        <v>42784873.7915623</v>
      </c>
      <c r="L65" s="3">
        <v>2114607.77880862</v>
      </c>
      <c r="M65" s="3">
        <v>736427.864888586</v>
      </c>
      <c r="N65" s="3">
        <v>22956858.2845326</v>
      </c>
      <c r="O65" s="3">
        <v>22213269.6708165</v>
      </c>
      <c r="P65" s="3"/>
      <c r="Q65" s="3">
        <v>733543.546657808</v>
      </c>
      <c r="R65" s="3">
        <v>732843.994768973</v>
      </c>
      <c r="S65" s="3">
        <v>0</v>
      </c>
      <c r="T65" s="3">
        <v>0</v>
      </c>
      <c r="U65" s="3">
        <v>143013.890355981</v>
      </c>
      <c r="V65" s="3">
        <v>610986.602531898</v>
      </c>
      <c r="W65" s="3"/>
      <c r="X65" s="3">
        <v>2442156.94263747</v>
      </c>
      <c r="Y65" s="3">
        <v>2569446.60563208</v>
      </c>
      <c r="Z65" s="3">
        <v>0</v>
      </c>
      <c r="AA65" s="3">
        <v>312297.089756154</v>
      </c>
      <c r="AB65" s="3">
        <v>689313.151827146</v>
      </c>
      <c r="AC65" s="3">
        <v>1766396.87740477</v>
      </c>
      <c r="AF65" s="1" t="s">
        <v>13</v>
      </c>
      <c r="AG65" s="12">
        <f t="shared" si="44"/>
        <v>0.9809427548262022</v>
      </c>
      <c r="AH65" s="3" t="s">
        <v>7</v>
      </c>
      <c r="AI65" s="3" t="s">
        <v>7</v>
      </c>
      <c r="AJ65" s="3" t="s">
        <v>7</v>
      </c>
      <c r="AK65" s="12">
        <f t="shared" si="24"/>
        <v>-0.595893633953267</v>
      </c>
      <c r="AL65" s="12">
        <f t="shared" si="25"/>
        <v>2.169804509968131</v>
      </c>
      <c r="AM65" s="3"/>
      <c r="AN65" s="12">
        <f t="shared" si="26"/>
        <v>0.9666427465903951</v>
      </c>
      <c r="AO65" s="12">
        <f t="shared" si="27"/>
        <v>0.9977361831606402</v>
      </c>
      <c r="AP65" s="12">
        <f t="shared" si="28"/>
        <v>3.40288328297801</v>
      </c>
      <c r="AQ65" s="12">
        <f t="shared" si="29"/>
        <v>5.3418832779346275</v>
      </c>
      <c r="AR65" s="12">
        <f t="shared" si="30"/>
        <v>-0.6308575509765433</v>
      </c>
      <c r="AS65" s="12">
        <f t="shared" si="31"/>
        <v>2.209433433666433</v>
      </c>
      <c r="AT65" s="3"/>
      <c r="AU65" s="12">
        <f t="shared" si="32"/>
        <v>9.110082763857022</v>
      </c>
      <c r="AV65" s="12">
        <f t="shared" si="33"/>
        <v>9.110082763856951</v>
      </c>
      <c r="AW65" s="12" t="e">
        <f t="shared" si="34"/>
        <v>#DIV/0!</v>
      </c>
      <c r="AX65" s="12" t="e">
        <f t="shared" si="35"/>
        <v>#DIV/0!</v>
      </c>
      <c r="AY65" s="12">
        <f t="shared" si="36"/>
        <v>0.8546269179875736</v>
      </c>
      <c r="AZ65" s="12">
        <f t="shared" si="37"/>
        <v>10.082604480966907</v>
      </c>
      <c r="BA65" s="3"/>
      <c r="BB65" s="12">
        <f t="shared" si="38"/>
        <v>-0.9309007684394146</v>
      </c>
      <c r="BC65" s="12">
        <f t="shared" si="39"/>
        <v>-0.8978017844508344</v>
      </c>
      <c r="BD65" s="12" t="e">
        <f t="shared" si="40"/>
        <v>#DIV/0!</v>
      </c>
      <c r="BE65" s="12">
        <f t="shared" si="41"/>
        <v>0.9138795494106233</v>
      </c>
      <c r="BF65" s="12">
        <f t="shared" si="42"/>
        <v>0.13949609588968315</v>
      </c>
      <c r="BG65" s="12">
        <f t="shared" si="43"/>
        <v>-1.5399653756968519</v>
      </c>
    </row>
    <row r="66" spans="2:59" ht="12">
      <c r="B66" s="1" t="s">
        <v>14</v>
      </c>
      <c r="C66" s="3">
        <v>48906668.9237632</v>
      </c>
      <c r="D66" s="3" t="s">
        <v>7</v>
      </c>
      <c r="E66" s="3" t="s">
        <v>7</v>
      </c>
      <c r="F66" s="3" t="s">
        <v>7</v>
      </c>
      <c r="G66" s="3">
        <v>24338486.0690828</v>
      </c>
      <c r="H66" s="3">
        <v>25342909.6736971</v>
      </c>
      <c r="I66" s="3"/>
      <c r="J66" s="3">
        <v>45891092.1109729</v>
      </c>
      <c r="K66" s="3">
        <v>44387952.0168716</v>
      </c>
      <c r="L66" s="3">
        <v>2156578.98380545</v>
      </c>
      <c r="M66" s="3">
        <v>804164.316913781</v>
      </c>
      <c r="N66" s="3">
        <v>23565700.9980436</v>
      </c>
      <c r="O66" s="3">
        <v>23159931.1591227</v>
      </c>
      <c r="P66" s="3"/>
      <c r="Q66" s="3">
        <v>723517.184827897</v>
      </c>
      <c r="R66" s="3">
        <v>722827.194689538</v>
      </c>
      <c r="S66" s="3">
        <v>0</v>
      </c>
      <c r="T66" s="3">
        <v>0</v>
      </c>
      <c r="U66" s="3">
        <v>127539.933989672</v>
      </c>
      <c r="V66" s="3">
        <v>609314.626819173</v>
      </c>
      <c r="W66" s="3"/>
      <c r="X66" s="3">
        <v>2433542.17479458</v>
      </c>
      <c r="Y66" s="3">
        <v>2561236.3372193</v>
      </c>
      <c r="Z66" s="3">
        <v>0</v>
      </c>
      <c r="AA66" s="3">
        <v>316977.116344398</v>
      </c>
      <c r="AB66" s="3">
        <v>698776.185325557</v>
      </c>
      <c r="AC66" s="3">
        <v>1744903.75127801</v>
      </c>
      <c r="AF66" s="1" t="s">
        <v>14</v>
      </c>
      <c r="AG66" s="12">
        <f t="shared" si="44"/>
        <v>3.3328808067268767</v>
      </c>
      <c r="AH66" s="3" t="s">
        <v>7</v>
      </c>
      <c r="AI66" s="3" t="s">
        <v>7</v>
      </c>
      <c r="AJ66" s="3" t="s">
        <v>7</v>
      </c>
      <c r="AK66" s="12">
        <f t="shared" si="24"/>
        <v>2.555386578326406</v>
      </c>
      <c r="AL66" s="12">
        <f t="shared" si="25"/>
        <v>3.8721427341003647</v>
      </c>
      <c r="AM66" s="3"/>
      <c r="AN66" s="12">
        <f t="shared" si="26"/>
        <v>3.5890678916034773</v>
      </c>
      <c r="AO66" s="12">
        <f t="shared" si="27"/>
        <v>3.7468340636439024</v>
      </c>
      <c r="AP66" s="12">
        <f t="shared" si="28"/>
        <v>1.984822217029631</v>
      </c>
      <c r="AQ66" s="12">
        <f t="shared" si="29"/>
        <v>9.197975152045998</v>
      </c>
      <c r="AR66" s="12">
        <f t="shared" si="30"/>
        <v>2.652116879256141</v>
      </c>
      <c r="AS66" s="12">
        <f t="shared" si="31"/>
        <v>4.261693583767695</v>
      </c>
      <c r="AT66" s="3"/>
      <c r="AU66" s="12">
        <f t="shared" si="32"/>
        <v>-1.3668393479287602</v>
      </c>
      <c r="AV66" s="12">
        <f t="shared" si="33"/>
        <v>-1.3668393479287033</v>
      </c>
      <c r="AW66" s="12" t="e">
        <f t="shared" si="34"/>
        <v>#DIV/0!</v>
      </c>
      <c r="AX66" s="12" t="e">
        <f t="shared" si="35"/>
        <v>#DIV/0!</v>
      </c>
      <c r="AY66" s="12">
        <f t="shared" si="36"/>
        <v>-10.819897513306032</v>
      </c>
      <c r="AZ66" s="12">
        <f t="shared" si="37"/>
        <v>-0.2736517798911393</v>
      </c>
      <c r="BA66" s="3"/>
      <c r="BB66" s="12">
        <f t="shared" si="38"/>
        <v>-0.35275242522237704</v>
      </c>
      <c r="BC66" s="12">
        <f t="shared" si="39"/>
        <v>-0.3195345018956033</v>
      </c>
      <c r="BD66" s="12" t="e">
        <f t="shared" si="40"/>
        <v>#DIV/0!</v>
      </c>
      <c r="BE66" s="12">
        <f t="shared" si="41"/>
        <v>1.4985815563949814</v>
      </c>
      <c r="BF66" s="12">
        <f t="shared" si="42"/>
        <v>1.3728206800244038</v>
      </c>
      <c r="BG66" s="12">
        <f t="shared" si="43"/>
        <v>-1.2167778601566823</v>
      </c>
    </row>
    <row r="67" spans="2:59" ht="12">
      <c r="B67" s="1" t="s">
        <v>15</v>
      </c>
      <c r="C67" s="3">
        <v>47838962.7261836</v>
      </c>
      <c r="D67" s="3" t="s">
        <v>7</v>
      </c>
      <c r="E67" s="3" t="s">
        <v>7</v>
      </c>
      <c r="F67" s="3" t="s">
        <v>7</v>
      </c>
      <c r="G67" s="3">
        <v>24000327.3762414</v>
      </c>
      <c r="H67" s="3">
        <v>24650873.5343445</v>
      </c>
      <c r="I67" s="3"/>
      <c r="J67" s="3">
        <v>44861920.9184553</v>
      </c>
      <c r="K67" s="3">
        <v>43411829.34353</v>
      </c>
      <c r="L67" s="3">
        <v>2131827.99942938</v>
      </c>
      <c r="M67" s="3">
        <v>813283.264297032</v>
      </c>
      <c r="N67" s="3">
        <v>23267316.0447141</v>
      </c>
      <c r="O67" s="3">
        <v>22478226.4446692</v>
      </c>
      <c r="P67" s="3"/>
      <c r="Q67" s="3">
        <v>711599.871947528</v>
      </c>
      <c r="R67" s="3">
        <v>710921.246885957</v>
      </c>
      <c r="S67" s="3">
        <v>0</v>
      </c>
      <c r="T67" s="3">
        <v>0</v>
      </c>
      <c r="U67" s="3">
        <v>127052.932415766</v>
      </c>
      <c r="V67" s="3">
        <v>598442.43586588</v>
      </c>
      <c r="W67" s="3"/>
      <c r="X67" s="3">
        <v>2403800.16016774</v>
      </c>
      <c r="Y67" s="3">
        <v>2530777.96528005</v>
      </c>
      <c r="Z67" s="3">
        <v>0</v>
      </c>
      <c r="AA67" s="3">
        <v>318926.653170397</v>
      </c>
      <c r="AB67" s="3">
        <v>667113.027339805</v>
      </c>
      <c r="AC67" s="3">
        <v>1749783.24429089</v>
      </c>
      <c r="AF67" s="1" t="s">
        <v>15</v>
      </c>
      <c r="AG67" s="12">
        <f t="shared" si="44"/>
        <v>-2.1831505213408775</v>
      </c>
      <c r="AH67" s="3" t="s">
        <v>7</v>
      </c>
      <c r="AI67" s="3" t="s">
        <v>7</v>
      </c>
      <c r="AJ67" s="3" t="s">
        <v>7</v>
      </c>
      <c r="AK67" s="12">
        <f t="shared" si="24"/>
        <v>-1.389399044301939</v>
      </c>
      <c r="AL67" s="12">
        <f t="shared" si="25"/>
        <v>-2.730689365439545</v>
      </c>
      <c r="AM67" s="3"/>
      <c r="AN67" s="12">
        <f t="shared" si="26"/>
        <v>-2.242638266330374</v>
      </c>
      <c r="AO67" s="12">
        <f t="shared" si="27"/>
        <v>-2.199071209616932</v>
      </c>
      <c r="AP67" s="12">
        <f t="shared" si="28"/>
        <v>-1.1476966325803204</v>
      </c>
      <c r="AQ67" s="12">
        <f t="shared" si="29"/>
        <v>1.1339656823182338</v>
      </c>
      <c r="AR67" s="12">
        <f t="shared" si="30"/>
        <v>-1.26618322686123</v>
      </c>
      <c r="AS67" s="12">
        <f t="shared" si="31"/>
        <v>-2.943466065463582</v>
      </c>
      <c r="AT67" s="3"/>
      <c r="AU67" s="12">
        <f t="shared" si="32"/>
        <v>-1.6471361192621572</v>
      </c>
      <c r="AV67" s="12">
        <f t="shared" si="33"/>
        <v>-1.6471361192621856</v>
      </c>
      <c r="AW67" s="12" t="e">
        <f t="shared" si="34"/>
        <v>#DIV/0!</v>
      </c>
      <c r="AX67" s="12" t="e">
        <f t="shared" si="35"/>
        <v>#DIV/0!</v>
      </c>
      <c r="AY67" s="12">
        <f t="shared" si="36"/>
        <v>-0.38184242273908353</v>
      </c>
      <c r="AZ67" s="12">
        <f t="shared" si="37"/>
        <v>-1.7843311935657198</v>
      </c>
      <c r="BA67" s="3"/>
      <c r="BB67" s="12">
        <f t="shared" si="38"/>
        <v>-1.22216968067751</v>
      </c>
      <c r="BC67" s="12">
        <f t="shared" si="39"/>
        <v>-1.189205833785664</v>
      </c>
      <c r="BD67" s="12" t="e">
        <f t="shared" si="40"/>
        <v>#DIV/0!</v>
      </c>
      <c r="BE67" s="12">
        <f t="shared" si="41"/>
        <v>0.6150402428043975</v>
      </c>
      <c r="BF67" s="12">
        <f t="shared" si="42"/>
        <v>-4.5312302638076005</v>
      </c>
      <c r="BG67" s="12">
        <f t="shared" si="43"/>
        <v>0.27964253095942126</v>
      </c>
    </row>
    <row r="68" spans="2:59" ht="12">
      <c r="B68" s="1" t="s">
        <v>16</v>
      </c>
      <c r="C68" s="3">
        <v>48083593.9473596</v>
      </c>
      <c r="D68" s="3" t="s">
        <v>7</v>
      </c>
      <c r="E68" s="3" t="s">
        <v>7</v>
      </c>
      <c r="F68" s="3" t="s">
        <v>7</v>
      </c>
      <c r="G68" s="3">
        <v>24103433.3749798</v>
      </c>
      <c r="H68" s="3">
        <v>24790939.2337248</v>
      </c>
      <c r="I68" s="3"/>
      <c r="J68" s="3">
        <v>45148343.7655993</v>
      </c>
      <c r="K68" s="3">
        <v>43795326.028887</v>
      </c>
      <c r="L68" s="3">
        <v>2048107.569739</v>
      </c>
      <c r="M68" s="3">
        <v>865739.846181469</v>
      </c>
      <c r="N68" s="3">
        <v>23439512.5564637</v>
      </c>
      <c r="O68" s="3">
        <v>22605251.9544083</v>
      </c>
      <c r="P68" s="3"/>
      <c r="Q68" s="3">
        <v>706417.489090504</v>
      </c>
      <c r="R68" s="3">
        <v>705743.806265469</v>
      </c>
      <c r="S68" s="3">
        <v>0</v>
      </c>
      <c r="T68" s="3">
        <v>0</v>
      </c>
      <c r="U68" s="3">
        <v>117519.376128956</v>
      </c>
      <c r="V68" s="3">
        <v>598760.497169356</v>
      </c>
      <c r="W68" s="3"/>
      <c r="X68" s="3">
        <v>2367980.89627114</v>
      </c>
      <c r="Y68" s="3">
        <v>2493898.79972508</v>
      </c>
      <c r="Z68" s="3">
        <v>0</v>
      </c>
      <c r="AA68" s="3">
        <v>320019.386827548</v>
      </c>
      <c r="AB68" s="3">
        <v>625244.110795535</v>
      </c>
      <c r="AC68" s="3">
        <v>1763699.59314887</v>
      </c>
      <c r="AF68" s="1" t="s">
        <v>16</v>
      </c>
      <c r="AG68" s="12">
        <f t="shared" si="44"/>
        <v>0.5113639745414105</v>
      </c>
      <c r="AH68" s="3" t="s">
        <v>7</v>
      </c>
      <c r="AI68" s="3" t="s">
        <v>7</v>
      </c>
      <c r="AJ68" s="3" t="s">
        <v>7</v>
      </c>
      <c r="AK68" s="12">
        <f t="shared" si="24"/>
        <v>0.4296024680082837</v>
      </c>
      <c r="AL68" s="12">
        <f t="shared" si="25"/>
        <v>0.5681977118788666</v>
      </c>
      <c r="AM68" s="3"/>
      <c r="AN68" s="12">
        <f t="shared" si="26"/>
        <v>0.6384542642849027</v>
      </c>
      <c r="AO68" s="12">
        <f t="shared" si="27"/>
        <v>0.8833921333337287</v>
      </c>
      <c r="AP68" s="12">
        <f t="shared" si="28"/>
        <v>-3.9271662494717816</v>
      </c>
      <c r="AQ68" s="12">
        <f t="shared" si="29"/>
        <v>6.449976802335684</v>
      </c>
      <c r="AR68" s="12">
        <f t="shared" si="30"/>
        <v>0.7400789649252175</v>
      </c>
      <c r="AS68" s="12">
        <f t="shared" si="31"/>
        <v>0.5651046805306237</v>
      </c>
      <c r="AT68" s="3"/>
      <c r="AU68" s="12">
        <f t="shared" si="32"/>
        <v>-0.728272033388734</v>
      </c>
      <c r="AV68" s="12">
        <f t="shared" si="33"/>
        <v>-0.7282720333886203</v>
      </c>
      <c r="AW68" s="12" t="e">
        <f t="shared" si="34"/>
        <v>#DIV/0!</v>
      </c>
      <c r="AX68" s="12" t="e">
        <f t="shared" si="35"/>
        <v>#DIV/0!</v>
      </c>
      <c r="AY68" s="12">
        <f t="shared" si="36"/>
        <v>-7.503609799113121</v>
      </c>
      <c r="AZ68" s="12">
        <f t="shared" si="37"/>
        <v>0.053148186761816874</v>
      </c>
      <c r="BA68" s="3"/>
      <c r="BB68" s="12">
        <f t="shared" si="38"/>
        <v>-1.4901098889227455</v>
      </c>
      <c r="BC68" s="12">
        <f t="shared" si="39"/>
        <v>-1.457226436333741</v>
      </c>
      <c r="BD68" s="12" t="e">
        <f t="shared" si="40"/>
        <v>#DIV/0!</v>
      </c>
      <c r="BE68" s="12">
        <f t="shared" si="41"/>
        <v>0.3426285154559139</v>
      </c>
      <c r="BF68" s="12">
        <f t="shared" si="42"/>
        <v>-6.276135351640107</v>
      </c>
      <c r="BG68" s="12">
        <f t="shared" si="43"/>
        <v>0.7953184432063551</v>
      </c>
    </row>
    <row r="69" spans="2:59" ht="12">
      <c r="B69" s="1" t="s">
        <v>17</v>
      </c>
      <c r="C69" s="3">
        <v>46855352.3210567</v>
      </c>
      <c r="D69" s="3" t="s">
        <v>7</v>
      </c>
      <c r="E69" s="3" t="s">
        <v>7</v>
      </c>
      <c r="F69" s="3" t="s">
        <v>7</v>
      </c>
      <c r="G69" s="3">
        <v>23779632.6674841</v>
      </c>
      <c r="H69" s="3">
        <v>23951484.2513404</v>
      </c>
      <c r="I69" s="3"/>
      <c r="J69" s="3">
        <v>44020046.1599188</v>
      </c>
      <c r="K69" s="3">
        <v>42649437.7805355</v>
      </c>
      <c r="L69" s="3">
        <v>2108951.16912156</v>
      </c>
      <c r="M69" s="3">
        <v>855541.457264991</v>
      </c>
      <c r="N69" s="3">
        <v>23158134.6261442</v>
      </c>
      <c r="O69" s="3">
        <v>21831636.5106269</v>
      </c>
      <c r="P69" s="3"/>
      <c r="Q69" s="3">
        <v>631829.739074631</v>
      </c>
      <c r="R69" s="3">
        <v>631227.18767955</v>
      </c>
      <c r="S69" s="3">
        <v>0</v>
      </c>
      <c r="T69" s="3">
        <v>0</v>
      </c>
      <c r="U69" s="3">
        <v>108601.78346657</v>
      </c>
      <c r="V69" s="3">
        <v>533570.88162646</v>
      </c>
      <c r="W69" s="3"/>
      <c r="X69" s="3">
        <v>2333575.04699836</v>
      </c>
      <c r="Y69" s="3">
        <v>2459651.77704587</v>
      </c>
      <c r="Z69" s="3">
        <v>0</v>
      </c>
      <c r="AA69" s="3">
        <v>329590.497225426</v>
      </c>
      <c r="AB69" s="3">
        <v>598451.111771823</v>
      </c>
      <c r="AC69" s="3">
        <v>1762703.7163431</v>
      </c>
      <c r="AF69" s="1" t="s">
        <v>17</v>
      </c>
      <c r="AG69" s="12">
        <f t="shared" si="44"/>
        <v>-2.554388150868135</v>
      </c>
      <c r="AH69" s="3" t="s">
        <v>7</v>
      </c>
      <c r="AI69" s="3" t="s">
        <v>7</v>
      </c>
      <c r="AJ69" s="3" t="s">
        <v>7</v>
      </c>
      <c r="AK69" s="12">
        <f t="shared" si="24"/>
        <v>-1.3433800175198911</v>
      </c>
      <c r="AL69" s="12">
        <f t="shared" si="25"/>
        <v>-3.3861362591798496</v>
      </c>
      <c r="AM69" s="3"/>
      <c r="AN69" s="12">
        <f t="shared" si="26"/>
        <v>-2.4990896931643505</v>
      </c>
      <c r="AO69" s="12">
        <f t="shared" si="27"/>
        <v>-2.616462422487018</v>
      </c>
      <c r="AP69" s="12">
        <f t="shared" si="28"/>
        <v>2.9707228410036066</v>
      </c>
      <c r="AQ69" s="12">
        <f t="shared" si="29"/>
        <v>-1.1779969423216698</v>
      </c>
      <c r="AR69" s="12">
        <f t="shared" si="30"/>
        <v>-1.2004427551199512</v>
      </c>
      <c r="AS69" s="12">
        <f t="shared" si="31"/>
        <v>-3.422281889808943</v>
      </c>
      <c r="AT69" s="3"/>
      <c r="AU69" s="12">
        <f t="shared" si="32"/>
        <v>-10.55859334851732</v>
      </c>
      <c r="AV69" s="12">
        <f t="shared" si="33"/>
        <v>-10.558593348517334</v>
      </c>
      <c r="AW69" s="12" t="e">
        <f t="shared" si="34"/>
        <v>#DIV/0!</v>
      </c>
      <c r="AX69" s="12" t="e">
        <f t="shared" si="35"/>
        <v>#DIV/0!</v>
      </c>
      <c r="AY69" s="12">
        <f t="shared" si="36"/>
        <v>-7.588189246852849</v>
      </c>
      <c r="AZ69" s="12">
        <f t="shared" si="37"/>
        <v>-10.887427586001465</v>
      </c>
      <c r="BA69" s="3"/>
      <c r="BB69" s="12">
        <f t="shared" si="38"/>
        <v>-1.4529614376095026</v>
      </c>
      <c r="BC69" s="12">
        <f t="shared" si="39"/>
        <v>-1.3732322531686094</v>
      </c>
      <c r="BD69" s="12" t="e">
        <f t="shared" si="40"/>
        <v>#DIV/0!</v>
      </c>
      <c r="BE69" s="12">
        <f t="shared" si="41"/>
        <v>2.9907908057569443</v>
      </c>
      <c r="BF69" s="12">
        <f t="shared" si="42"/>
        <v>-4.285206139666272</v>
      </c>
      <c r="BG69" s="12">
        <f t="shared" si="43"/>
        <v>-0.05646521718541919</v>
      </c>
    </row>
    <row r="70" spans="2:59" ht="12">
      <c r="B70" s="1" t="s">
        <v>18</v>
      </c>
      <c r="C70" s="3">
        <v>49723672.067989</v>
      </c>
      <c r="D70" s="3" t="s">
        <v>7</v>
      </c>
      <c r="E70" s="3" t="s">
        <v>7</v>
      </c>
      <c r="F70" s="3" t="s">
        <v>7</v>
      </c>
      <c r="G70" s="3">
        <v>24267278.7932136</v>
      </c>
      <c r="H70" s="3">
        <v>26086140.469069</v>
      </c>
      <c r="I70" s="3"/>
      <c r="J70" s="3">
        <v>46718214.5548472</v>
      </c>
      <c r="K70" s="3">
        <v>45341853.3896818</v>
      </c>
      <c r="L70" s="3">
        <v>2202058.55428038</v>
      </c>
      <c r="M70" s="3">
        <v>963754.211264658</v>
      </c>
      <c r="N70" s="3">
        <v>23670224.3044721</v>
      </c>
      <c r="O70" s="3">
        <v>23775547.236819</v>
      </c>
      <c r="P70" s="3"/>
      <c r="Q70" s="3">
        <v>686447.086971836</v>
      </c>
      <c r="R70" s="3">
        <v>685792.449140907</v>
      </c>
      <c r="S70" s="3">
        <v>0</v>
      </c>
      <c r="T70" s="3">
        <v>0</v>
      </c>
      <c r="U70" s="3">
        <v>107150.85011992</v>
      </c>
      <c r="V70" s="3">
        <v>586226.502899379</v>
      </c>
      <c r="W70" s="3"/>
      <c r="X70" s="3">
        <v>2457665.69583902</v>
      </c>
      <c r="Y70" s="3">
        <v>2591053.17614376</v>
      </c>
      <c r="Z70" s="3">
        <v>0</v>
      </c>
      <c r="AA70" s="3">
        <v>351621.614172627</v>
      </c>
      <c r="AB70" s="3">
        <v>589131.090809749</v>
      </c>
      <c r="AC70" s="3">
        <v>1916476.80711516</v>
      </c>
      <c r="AF70" s="1" t="s">
        <v>18</v>
      </c>
      <c r="AG70" s="12">
        <f t="shared" si="44"/>
        <v>6.121648018519494</v>
      </c>
      <c r="AH70" s="3" t="s">
        <v>7</v>
      </c>
      <c r="AI70" s="3" t="s">
        <v>7</v>
      </c>
      <c r="AJ70" s="3" t="s">
        <v>7</v>
      </c>
      <c r="AK70" s="12">
        <f t="shared" si="24"/>
        <v>2.0506882194033835</v>
      </c>
      <c r="AL70" s="12">
        <f t="shared" si="25"/>
        <v>8.912417265369001</v>
      </c>
      <c r="AM70" s="3"/>
      <c r="AN70" s="12">
        <f t="shared" si="26"/>
        <v>6.129408372554465</v>
      </c>
      <c r="AO70" s="12">
        <f t="shared" si="27"/>
        <v>6.312898244991814</v>
      </c>
      <c r="AP70" s="12">
        <f t="shared" si="28"/>
        <v>4.414866807826641</v>
      </c>
      <c r="AQ70" s="12">
        <f t="shared" si="29"/>
        <v>12.648452401781128</v>
      </c>
      <c r="AR70" s="12">
        <f t="shared" si="30"/>
        <v>2.2112734319705396</v>
      </c>
      <c r="AS70" s="12">
        <f t="shared" si="31"/>
        <v>8.904099906783756</v>
      </c>
      <c r="AT70" s="3"/>
      <c r="AU70" s="12">
        <f t="shared" si="32"/>
        <v>8.644314206735004</v>
      </c>
      <c r="AV70" s="12">
        <f t="shared" si="33"/>
        <v>8.64431420673499</v>
      </c>
      <c r="AW70" s="12" t="e">
        <f t="shared" si="34"/>
        <v>#DIV/0!</v>
      </c>
      <c r="AX70" s="12" t="e">
        <f t="shared" si="35"/>
        <v>#DIV/0!</v>
      </c>
      <c r="AY70" s="12">
        <f t="shared" si="36"/>
        <v>-1.3360124487243183</v>
      </c>
      <c r="AZ70" s="12">
        <f t="shared" si="37"/>
        <v>9.86853351375008</v>
      </c>
      <c r="BA70" s="3"/>
      <c r="BB70" s="12">
        <f t="shared" si="38"/>
        <v>5.317619804011684</v>
      </c>
      <c r="BC70" s="12">
        <f t="shared" si="39"/>
        <v>5.342276509388952</v>
      </c>
      <c r="BD70" s="12" t="e">
        <f t="shared" si="40"/>
        <v>#DIV/0!</v>
      </c>
      <c r="BE70" s="12">
        <f t="shared" si="41"/>
        <v>6.684390822145758</v>
      </c>
      <c r="BF70" s="12">
        <f t="shared" si="42"/>
        <v>-1.557357113846848</v>
      </c>
      <c r="BG70" s="12">
        <f t="shared" si="43"/>
        <v>8.72370605146719</v>
      </c>
    </row>
    <row r="71" spans="2:59" ht="12">
      <c r="B71" s="1" t="s">
        <v>19</v>
      </c>
      <c r="C71" s="3">
        <v>49820265.3971174</v>
      </c>
      <c r="D71" s="3" t="s">
        <v>7</v>
      </c>
      <c r="E71" s="3" t="s">
        <v>7</v>
      </c>
      <c r="F71" s="3" t="s">
        <v>7</v>
      </c>
      <c r="G71" s="3">
        <v>23861664.1704003</v>
      </c>
      <c r="H71" s="3">
        <v>26452317.3726119</v>
      </c>
      <c r="I71" s="3"/>
      <c r="J71" s="3">
        <v>46755857.9281616</v>
      </c>
      <c r="K71" s="3">
        <v>45443497.2523194</v>
      </c>
      <c r="L71" s="3">
        <v>2223170.67077947</v>
      </c>
      <c r="M71" s="3">
        <v>1041421.00848569</v>
      </c>
      <c r="N71" s="3">
        <v>23257061.9098177</v>
      </c>
      <c r="O71" s="3">
        <v>24084813.4704394</v>
      </c>
      <c r="P71" s="3"/>
      <c r="Q71" s="3">
        <v>764855.313876438</v>
      </c>
      <c r="R71" s="3">
        <v>764125.901175658</v>
      </c>
      <c r="S71" s="3">
        <v>0</v>
      </c>
      <c r="T71" s="3">
        <v>0</v>
      </c>
      <c r="U71" s="3">
        <v>109851.710618846</v>
      </c>
      <c r="V71" s="3">
        <v>658793.380873356</v>
      </c>
      <c r="W71" s="3"/>
      <c r="X71" s="3">
        <v>2439539.35551815</v>
      </c>
      <c r="Y71" s="3">
        <v>2572540.22584896</v>
      </c>
      <c r="Z71" s="3">
        <v>0</v>
      </c>
      <c r="AA71" s="3">
        <v>353520.04591974</v>
      </c>
      <c r="AB71" s="3">
        <v>587445.140160216</v>
      </c>
      <c r="AC71" s="3">
        <v>1897985.22247105</v>
      </c>
      <c r="AF71" s="1" t="s">
        <v>19</v>
      </c>
      <c r="AG71" s="12">
        <f t="shared" si="44"/>
        <v>0.19426024891387783</v>
      </c>
      <c r="AH71" s="3" t="s">
        <v>7</v>
      </c>
      <c r="AI71" s="3" t="s">
        <v>7</v>
      </c>
      <c r="AJ71" s="3" t="s">
        <v>7</v>
      </c>
      <c r="AK71" s="12">
        <f t="shared" si="24"/>
        <v>-1.6714466680406304</v>
      </c>
      <c r="AL71" s="12">
        <f t="shared" si="25"/>
        <v>1.403722041507379</v>
      </c>
      <c r="AM71" s="3"/>
      <c r="AN71" s="12">
        <f t="shared" si="26"/>
        <v>0.08057536802954246</v>
      </c>
      <c r="AO71" s="12">
        <f t="shared" si="27"/>
        <v>0.2241722713980039</v>
      </c>
      <c r="AP71" s="12">
        <f t="shared" si="28"/>
        <v>0.9587445555456355</v>
      </c>
      <c r="AQ71" s="12">
        <f t="shared" si="29"/>
        <v>8.058776430052234</v>
      </c>
      <c r="AR71" s="12">
        <f t="shared" si="30"/>
        <v>-1.7454942096866404</v>
      </c>
      <c r="AS71" s="12">
        <f t="shared" si="31"/>
        <v>1.300774407166827</v>
      </c>
      <c r="AT71" s="3"/>
      <c r="AU71" s="12">
        <f t="shared" si="32"/>
        <v>11.422326409816776</v>
      </c>
      <c r="AV71" s="12">
        <f t="shared" si="33"/>
        <v>11.422326409816748</v>
      </c>
      <c r="AW71" s="12" t="e">
        <f t="shared" si="34"/>
        <v>#DIV/0!</v>
      </c>
      <c r="AX71" s="12" t="e">
        <f t="shared" si="35"/>
        <v>#DIV/0!</v>
      </c>
      <c r="AY71" s="12">
        <f t="shared" si="36"/>
        <v>2.5206150916238954</v>
      </c>
      <c r="AZ71" s="12">
        <f t="shared" si="37"/>
        <v>12.37864163682012</v>
      </c>
      <c r="BA71" s="3"/>
      <c r="BB71" s="12">
        <f t="shared" si="38"/>
        <v>-0.7375429600355687</v>
      </c>
      <c r="BC71" s="12">
        <f t="shared" si="39"/>
        <v>-0.7144951892632463</v>
      </c>
      <c r="BD71" s="12" t="e">
        <f t="shared" si="40"/>
        <v>#DIV/0!</v>
      </c>
      <c r="BE71" s="12">
        <f t="shared" si="41"/>
        <v>0.5399075797942743</v>
      </c>
      <c r="BF71" s="12">
        <f t="shared" si="42"/>
        <v>-0.286175806341447</v>
      </c>
      <c r="BG71" s="12">
        <f t="shared" si="43"/>
        <v>-0.9648739069242822</v>
      </c>
    </row>
    <row r="72" spans="2:59" ht="12">
      <c r="B72" s="1" t="s">
        <v>20</v>
      </c>
      <c r="C72" s="3">
        <v>49080915.194926</v>
      </c>
      <c r="D72" s="3" t="s">
        <v>7</v>
      </c>
      <c r="E72" s="3" t="s">
        <v>7</v>
      </c>
      <c r="F72" s="3" t="s">
        <v>7</v>
      </c>
      <c r="G72" s="3">
        <v>23181711.0944365</v>
      </c>
      <c r="H72" s="3">
        <v>26286872.6795955</v>
      </c>
      <c r="I72" s="3"/>
      <c r="J72" s="3">
        <v>46002604.3129405</v>
      </c>
      <c r="K72" s="3">
        <v>44694864.1903589</v>
      </c>
      <c r="L72" s="3">
        <v>2248305.14549159</v>
      </c>
      <c r="M72" s="3">
        <v>1048186.24978379</v>
      </c>
      <c r="N72" s="3">
        <v>22567506.6264341</v>
      </c>
      <c r="O72" s="3">
        <v>23908594.7304847</v>
      </c>
      <c r="P72" s="3"/>
      <c r="Q72" s="3">
        <v>747766.47541896</v>
      </c>
      <c r="R72" s="3">
        <v>747053.359677338</v>
      </c>
      <c r="S72" s="3">
        <v>0</v>
      </c>
      <c r="T72" s="3">
        <v>0</v>
      </c>
      <c r="U72" s="3">
        <v>109957.157655913</v>
      </c>
      <c r="V72" s="3">
        <v>642372.280228124</v>
      </c>
      <c r="W72" s="3"/>
      <c r="X72" s="3">
        <v>2466615.15710434</v>
      </c>
      <c r="Y72" s="3">
        <v>2601694.77323875</v>
      </c>
      <c r="Z72" s="3">
        <v>0</v>
      </c>
      <c r="AA72" s="3">
        <v>362033.405788371</v>
      </c>
      <c r="AB72" s="3">
        <v>584542.348573327</v>
      </c>
      <c r="AC72" s="3">
        <v>1933681.52569315</v>
      </c>
      <c r="AF72" s="1" t="s">
        <v>20</v>
      </c>
      <c r="AG72" s="12">
        <f t="shared" si="44"/>
        <v>-1.4840350534025362</v>
      </c>
      <c r="AH72" s="3" t="s">
        <v>7</v>
      </c>
      <c r="AI72" s="3" t="s">
        <v>7</v>
      </c>
      <c r="AJ72" s="3" t="s">
        <v>7</v>
      </c>
      <c r="AK72" s="12">
        <f t="shared" si="24"/>
        <v>-2.849562675545741</v>
      </c>
      <c r="AL72" s="12">
        <f t="shared" si="25"/>
        <v>-0.6254449872422043</v>
      </c>
      <c r="AM72" s="3"/>
      <c r="AN72" s="12">
        <f t="shared" si="26"/>
        <v>-1.6110358115520853</v>
      </c>
      <c r="AO72" s="12">
        <f t="shared" si="27"/>
        <v>-1.647393152432386</v>
      </c>
      <c r="AP72" s="12">
        <f t="shared" si="28"/>
        <v>1.1305688331749906</v>
      </c>
      <c r="AQ72" s="12">
        <f t="shared" si="29"/>
        <v>0.6496163648491375</v>
      </c>
      <c r="AR72" s="12">
        <f t="shared" si="30"/>
        <v>-2.964928614187997</v>
      </c>
      <c r="AS72" s="12">
        <f t="shared" si="31"/>
        <v>-0.7316591435137525</v>
      </c>
      <c r="AT72" s="3"/>
      <c r="AU72" s="12">
        <f t="shared" si="32"/>
        <v>-2.2342576625202923</v>
      </c>
      <c r="AV72" s="12">
        <f t="shared" si="33"/>
        <v>-2.2342576625203776</v>
      </c>
      <c r="AW72" s="12" t="e">
        <f t="shared" si="34"/>
        <v>#DIV/0!</v>
      </c>
      <c r="AX72" s="12" t="e">
        <f t="shared" si="35"/>
        <v>#DIV/0!</v>
      </c>
      <c r="AY72" s="12">
        <f t="shared" si="36"/>
        <v>0.09599034596091371</v>
      </c>
      <c r="AZ72" s="12">
        <f t="shared" si="37"/>
        <v>-2.4926025552143187</v>
      </c>
      <c r="BA72" s="3"/>
      <c r="BB72" s="12">
        <f t="shared" si="38"/>
        <v>1.1098735310395966</v>
      </c>
      <c r="BC72" s="12">
        <f t="shared" si="39"/>
        <v>1.133298017921902</v>
      </c>
      <c r="BD72" s="12" t="e">
        <f t="shared" si="40"/>
        <v>#DIV/0!</v>
      </c>
      <c r="BE72" s="12">
        <f t="shared" si="41"/>
        <v>2.4081689191010582</v>
      </c>
      <c r="BF72" s="12">
        <f t="shared" si="42"/>
        <v>-0.4941383268737951</v>
      </c>
      <c r="BG72" s="12">
        <f t="shared" si="43"/>
        <v>1.8807471628059176</v>
      </c>
    </row>
    <row r="73" spans="2:59" ht="12">
      <c r="B73" s="1" t="s">
        <v>21</v>
      </c>
      <c r="C73" s="3">
        <v>49158624.3669513</v>
      </c>
      <c r="D73" s="3" t="s">
        <v>7</v>
      </c>
      <c r="E73" s="3" t="s">
        <v>7</v>
      </c>
      <c r="F73" s="3" t="s">
        <v>7</v>
      </c>
      <c r="G73" s="3">
        <v>22859142.8454533</v>
      </c>
      <c r="H73" s="3">
        <v>26592159.4879106</v>
      </c>
      <c r="I73" s="3"/>
      <c r="J73" s="3">
        <v>45888058.4692425</v>
      </c>
      <c r="K73" s="3">
        <v>44627242.8618957</v>
      </c>
      <c r="L73" s="3">
        <v>2208477.0714078</v>
      </c>
      <c r="M73" s="3">
        <v>1073428.36157997</v>
      </c>
      <c r="N73" s="3">
        <v>22161398.6896065</v>
      </c>
      <c r="O73" s="3">
        <v>24097725.3957938</v>
      </c>
      <c r="P73" s="3"/>
      <c r="Q73" s="3">
        <v>817311.63778236</v>
      </c>
      <c r="R73" s="3">
        <v>816532.199530082</v>
      </c>
      <c r="S73" s="3">
        <v>0</v>
      </c>
      <c r="T73" s="3">
        <v>0</v>
      </c>
      <c r="U73" s="3">
        <v>114941.534122518</v>
      </c>
      <c r="V73" s="3">
        <v>705650.836864966</v>
      </c>
      <c r="W73" s="3"/>
      <c r="X73" s="3">
        <v>2593610.44131004</v>
      </c>
      <c r="Y73" s="3">
        <v>2736297.98815032</v>
      </c>
      <c r="Z73" s="3">
        <v>0</v>
      </c>
      <c r="AA73" s="3">
        <v>385713.228366104</v>
      </c>
      <c r="AB73" s="3">
        <v>630231.838234314</v>
      </c>
      <c r="AC73" s="3">
        <v>2009313.82284213</v>
      </c>
      <c r="AF73" s="1" t="s">
        <v>21</v>
      </c>
      <c r="AG73" s="12">
        <f t="shared" si="44"/>
        <v>0.1583286939876274</v>
      </c>
      <c r="AH73" s="3" t="s">
        <v>7</v>
      </c>
      <c r="AI73" s="3" t="s">
        <v>7</v>
      </c>
      <c r="AJ73" s="3" t="s">
        <v>7</v>
      </c>
      <c r="AK73" s="12">
        <f t="shared" si="24"/>
        <v>-1.391477305834485</v>
      </c>
      <c r="AL73" s="12">
        <f t="shared" si="25"/>
        <v>1.1613660249211364</v>
      </c>
      <c r="AM73" s="3"/>
      <c r="AN73" s="12">
        <f t="shared" si="26"/>
        <v>-0.248998606511023</v>
      </c>
      <c r="AO73" s="12">
        <f t="shared" si="27"/>
        <v>-0.15129552284841452</v>
      </c>
      <c r="AP73" s="12">
        <f t="shared" si="28"/>
        <v>-1.7714710195657801</v>
      </c>
      <c r="AQ73" s="12">
        <f t="shared" si="29"/>
        <v>2.4081704755606808</v>
      </c>
      <c r="AR73" s="12">
        <f t="shared" si="30"/>
        <v>-1.7995250585277773</v>
      </c>
      <c r="AS73" s="12">
        <f t="shared" si="31"/>
        <v>0.791057222062264</v>
      </c>
      <c r="AT73" s="3"/>
      <c r="AU73" s="12">
        <f t="shared" si="32"/>
        <v>9.300385166964745</v>
      </c>
      <c r="AV73" s="12">
        <f t="shared" si="33"/>
        <v>9.300385166964887</v>
      </c>
      <c r="AW73" s="12" t="e">
        <f t="shared" si="34"/>
        <v>#DIV/0!</v>
      </c>
      <c r="AX73" s="12" t="e">
        <f t="shared" si="35"/>
        <v>#DIV/0!</v>
      </c>
      <c r="AY73" s="12">
        <f t="shared" si="36"/>
        <v>4.53301683388591</v>
      </c>
      <c r="AZ73" s="12">
        <f t="shared" si="37"/>
        <v>9.850760779149752</v>
      </c>
      <c r="BA73" s="3"/>
      <c r="BB73" s="12">
        <f t="shared" si="38"/>
        <v>5.14856498144546</v>
      </c>
      <c r="BC73" s="12">
        <f t="shared" si="39"/>
        <v>5.17367434089924</v>
      </c>
      <c r="BD73" s="12" t="e">
        <f t="shared" si="40"/>
        <v>#DIV/0!</v>
      </c>
      <c r="BE73" s="12">
        <f t="shared" si="41"/>
        <v>6.540783861137726</v>
      </c>
      <c r="BF73" s="12">
        <f t="shared" si="42"/>
        <v>7.81628393092474</v>
      </c>
      <c r="BG73" s="12">
        <f t="shared" si="43"/>
        <v>3.911310944643219</v>
      </c>
    </row>
    <row r="74" spans="2:59" ht="12">
      <c r="B74" s="1" t="s">
        <v>22</v>
      </c>
      <c r="C74" s="3">
        <v>49828998.3455836</v>
      </c>
      <c r="D74" s="3" t="s">
        <v>7</v>
      </c>
      <c r="E74" s="3" t="s">
        <v>7</v>
      </c>
      <c r="F74" s="3" t="s">
        <v>7</v>
      </c>
      <c r="G74" s="3">
        <v>22935675.4847509</v>
      </c>
      <c r="H74" s="3">
        <v>27120131.2166625</v>
      </c>
      <c r="I74" s="3"/>
      <c r="J74" s="3">
        <v>46228891.8436212</v>
      </c>
      <c r="K74" s="3">
        <v>44952893.0330606</v>
      </c>
      <c r="L74" s="3">
        <v>2223729.52063221</v>
      </c>
      <c r="M74" s="3">
        <v>1073884.95331591</v>
      </c>
      <c r="N74" s="3">
        <v>22057373.825988</v>
      </c>
      <c r="O74" s="3">
        <v>24459353.1493647</v>
      </c>
      <c r="P74" s="3"/>
      <c r="Q74" s="3">
        <v>933298.13741633</v>
      </c>
      <c r="R74" s="3">
        <v>932408.087360202</v>
      </c>
      <c r="S74" s="3">
        <v>0</v>
      </c>
      <c r="T74" s="3">
        <v>0</v>
      </c>
      <c r="U74" s="3">
        <v>138093.887577891</v>
      </c>
      <c r="V74" s="3">
        <v>801111.330190258</v>
      </c>
      <c r="W74" s="3"/>
      <c r="X74" s="3">
        <v>2831482.22014452</v>
      </c>
      <c r="Y74" s="3">
        <v>2986955.95594324</v>
      </c>
      <c r="Z74" s="3">
        <v>0</v>
      </c>
      <c r="AA74" s="3">
        <v>418742.098056162</v>
      </c>
      <c r="AB74" s="3">
        <v>740030.341327724</v>
      </c>
      <c r="AC74" s="3">
        <v>2118737.35328488</v>
      </c>
      <c r="AF74" s="1" t="s">
        <v>22</v>
      </c>
      <c r="AG74" s="12">
        <f t="shared" si="44"/>
        <v>1.363695561593019</v>
      </c>
      <c r="AH74" s="3" t="s">
        <v>7</v>
      </c>
      <c r="AI74" s="3" t="s">
        <v>7</v>
      </c>
      <c r="AJ74" s="3" t="s">
        <v>7</v>
      </c>
      <c r="AK74" s="12">
        <f t="shared" si="24"/>
        <v>0.3348010020105505</v>
      </c>
      <c r="AL74" s="12">
        <f t="shared" si="25"/>
        <v>1.9854413440620817</v>
      </c>
      <c r="AM74" s="3"/>
      <c r="AN74" s="12">
        <f t="shared" si="26"/>
        <v>0.7427496079555453</v>
      </c>
      <c r="AO74" s="12">
        <f t="shared" si="27"/>
        <v>0.7297116072634395</v>
      </c>
      <c r="AP74" s="12">
        <f t="shared" si="28"/>
        <v>0.6906319935070542</v>
      </c>
      <c r="AQ74" s="12">
        <f t="shared" si="29"/>
        <v>0.04253583679006567</v>
      </c>
      <c r="AR74" s="12">
        <f t="shared" si="30"/>
        <v>-0.46939665260066477</v>
      </c>
      <c r="AS74" s="12">
        <f t="shared" si="31"/>
        <v>1.5006717340800293</v>
      </c>
      <c r="AT74" s="3"/>
      <c r="AU74" s="12">
        <f t="shared" si="32"/>
        <v>14.191220860219275</v>
      </c>
      <c r="AV74" s="12">
        <f t="shared" si="33"/>
        <v>14.191220860219218</v>
      </c>
      <c r="AW74" s="12" t="e">
        <f t="shared" si="34"/>
        <v>#DIV/0!</v>
      </c>
      <c r="AX74" s="12" t="e">
        <f t="shared" si="35"/>
        <v>#DIV/0!</v>
      </c>
      <c r="AY74" s="12">
        <f t="shared" si="36"/>
        <v>20.14272180384728</v>
      </c>
      <c r="AZ74" s="12">
        <f t="shared" si="37"/>
        <v>13.528006818414568</v>
      </c>
      <c r="BA74" s="3"/>
      <c r="BB74" s="12">
        <f t="shared" si="38"/>
        <v>9.171453624867809</v>
      </c>
      <c r="BC74" s="12">
        <f t="shared" si="39"/>
        <v>9.160477728610232</v>
      </c>
      <c r="BD74" s="12" t="e">
        <f t="shared" si="40"/>
        <v>#DIV/0!</v>
      </c>
      <c r="BE74" s="12">
        <f t="shared" si="41"/>
        <v>8.563063763711071</v>
      </c>
      <c r="BF74" s="12">
        <f t="shared" si="42"/>
        <v>17.421922605659915</v>
      </c>
      <c r="BG74" s="12">
        <f t="shared" si="43"/>
        <v>5.4458158401544665</v>
      </c>
    </row>
    <row r="75" spans="2:59" ht="12">
      <c r="B75" s="1" t="s">
        <v>23</v>
      </c>
      <c r="C75" s="3">
        <v>50286897.3939336</v>
      </c>
      <c r="D75" s="3" t="s">
        <v>7</v>
      </c>
      <c r="E75" s="3" t="s">
        <v>7</v>
      </c>
      <c r="F75" s="3" t="s">
        <v>7</v>
      </c>
      <c r="G75" s="3">
        <v>23060217.4838549</v>
      </c>
      <c r="H75" s="3">
        <v>27429843.2924235</v>
      </c>
      <c r="I75" s="3"/>
      <c r="J75" s="3">
        <v>46766629.3077729</v>
      </c>
      <c r="K75" s="3">
        <v>45452450.8075193</v>
      </c>
      <c r="L75" s="3">
        <v>2268456.92735496</v>
      </c>
      <c r="M75" s="3">
        <v>1074596.30286009</v>
      </c>
      <c r="N75" s="3">
        <v>22217939.5909738</v>
      </c>
      <c r="O75" s="3">
        <v>24808973.9913852</v>
      </c>
      <c r="P75" s="3"/>
      <c r="Q75" s="3">
        <v>943996.250385481</v>
      </c>
      <c r="R75" s="3">
        <v>943095.997955998</v>
      </c>
      <c r="S75" s="3">
        <v>0</v>
      </c>
      <c r="T75" s="3">
        <v>0</v>
      </c>
      <c r="U75" s="3">
        <v>135926.173168592</v>
      </c>
      <c r="V75" s="3">
        <v>813179.225568812</v>
      </c>
      <c r="W75" s="3"/>
      <c r="X75" s="3">
        <v>2707783.23355883</v>
      </c>
      <c r="Y75" s="3">
        <v>2856152.90000694</v>
      </c>
      <c r="Z75" s="3">
        <v>0</v>
      </c>
      <c r="AA75" s="3">
        <v>398033.315343764</v>
      </c>
      <c r="AB75" s="3">
        <v>712010.150913037</v>
      </c>
      <c r="AC75" s="3">
        <v>2020306.43972839</v>
      </c>
      <c r="AF75" s="1" t="s">
        <v>23</v>
      </c>
      <c r="AG75" s="12">
        <f t="shared" si="44"/>
        <v>0.9189409050013211</v>
      </c>
      <c r="AH75" s="3" t="s">
        <v>7</v>
      </c>
      <c r="AI75" s="3" t="s">
        <v>7</v>
      </c>
      <c r="AJ75" s="3" t="s">
        <v>7</v>
      </c>
      <c r="AK75" s="12">
        <f t="shared" si="24"/>
        <v>0.5430055861524608</v>
      </c>
      <c r="AL75" s="12">
        <f t="shared" si="25"/>
        <v>1.142000653635165</v>
      </c>
      <c r="AM75" s="3"/>
      <c r="AN75" s="12">
        <f t="shared" si="26"/>
        <v>1.1632064769596866</v>
      </c>
      <c r="AO75" s="12">
        <f t="shared" si="27"/>
        <v>1.111291711728768</v>
      </c>
      <c r="AP75" s="12">
        <f t="shared" si="28"/>
        <v>2.011369022525443</v>
      </c>
      <c r="AQ75" s="12">
        <f t="shared" si="29"/>
        <v>0.06624075902949755</v>
      </c>
      <c r="AR75" s="12">
        <f t="shared" si="30"/>
        <v>0.7279459751306376</v>
      </c>
      <c r="AS75" s="12">
        <f t="shared" si="31"/>
        <v>1.4293952905683511</v>
      </c>
      <c r="AT75" s="3"/>
      <c r="AU75" s="12">
        <f t="shared" si="32"/>
        <v>1.1462696152771628</v>
      </c>
      <c r="AV75" s="12">
        <f t="shared" si="33"/>
        <v>1.1462696152770633</v>
      </c>
      <c r="AW75" s="12" t="e">
        <f t="shared" si="34"/>
        <v>#DIV/0!</v>
      </c>
      <c r="AX75" s="12" t="e">
        <f t="shared" si="35"/>
        <v>#DIV/0!</v>
      </c>
      <c r="AY75" s="12">
        <f t="shared" si="36"/>
        <v>-1.5697395788617428</v>
      </c>
      <c r="AZ75" s="12">
        <f t="shared" si="37"/>
        <v>1.5063942954954825</v>
      </c>
      <c r="BA75" s="3"/>
      <c r="BB75" s="12">
        <f t="shared" si="38"/>
        <v>-4.3687008064410975</v>
      </c>
      <c r="BC75" s="12">
        <f t="shared" si="39"/>
        <v>-4.379142440183514</v>
      </c>
      <c r="BD75" s="12" t="e">
        <f t="shared" si="40"/>
        <v>#DIV/0!</v>
      </c>
      <c r="BE75" s="12">
        <f t="shared" si="41"/>
        <v>-4.945474268894856</v>
      </c>
      <c r="BF75" s="12">
        <f t="shared" si="42"/>
        <v>-3.7863569707715783</v>
      </c>
      <c r="BG75" s="12">
        <f t="shared" si="43"/>
        <v>-4.64573456468699</v>
      </c>
    </row>
    <row r="76" spans="2:59" ht="12">
      <c r="B76" s="1" t="s">
        <v>24</v>
      </c>
      <c r="C76" s="3">
        <v>50829464.1642446</v>
      </c>
      <c r="D76" s="3" t="s">
        <v>7</v>
      </c>
      <c r="E76" s="3" t="s">
        <v>7</v>
      </c>
      <c r="F76" s="3" t="s">
        <v>7</v>
      </c>
      <c r="G76" s="3">
        <v>22867923.2148564</v>
      </c>
      <c r="H76" s="3">
        <v>28030706.1381575</v>
      </c>
      <c r="I76" s="3"/>
      <c r="J76" s="3">
        <v>47215624.2091535</v>
      </c>
      <c r="K76" s="3">
        <v>45817081.060557</v>
      </c>
      <c r="L76" s="3">
        <v>2276334.13784159</v>
      </c>
      <c r="M76" s="3">
        <v>993419.247099813</v>
      </c>
      <c r="N76" s="3">
        <v>21988441.7274584</v>
      </c>
      <c r="O76" s="3">
        <v>25342735.6683214</v>
      </c>
      <c r="P76" s="3"/>
      <c r="Q76" s="3">
        <v>975544.469047114</v>
      </c>
      <c r="R76" s="3">
        <v>974614.130311161</v>
      </c>
      <c r="S76" s="3">
        <v>0</v>
      </c>
      <c r="T76" s="3">
        <v>0</v>
      </c>
      <c r="U76" s="3">
        <v>143182.923249004</v>
      </c>
      <c r="V76" s="3">
        <v>838414.70818802</v>
      </c>
      <c r="W76" s="3"/>
      <c r="X76" s="3">
        <v>2784421.76761065</v>
      </c>
      <c r="Y76" s="3">
        <v>2935629.46711766</v>
      </c>
      <c r="Z76" s="3">
        <v>0</v>
      </c>
      <c r="AA76" s="3">
        <v>398813.997223432</v>
      </c>
      <c r="AB76" s="3">
        <v>736970.720585752</v>
      </c>
      <c r="AC76" s="3">
        <v>2070765.36120135</v>
      </c>
      <c r="AF76" s="1" t="s">
        <v>24</v>
      </c>
      <c r="AG76" s="12">
        <f t="shared" si="44"/>
        <v>1.0789426240809519</v>
      </c>
      <c r="AH76" s="3" t="s">
        <v>7</v>
      </c>
      <c r="AI76" s="3" t="s">
        <v>7</v>
      </c>
      <c r="AJ76" s="3" t="s">
        <v>7</v>
      </c>
      <c r="AK76" s="12">
        <f t="shared" si="24"/>
        <v>-0.8338788180689534</v>
      </c>
      <c r="AL76" s="12">
        <f t="shared" si="25"/>
        <v>2.190544216123783</v>
      </c>
      <c r="AM76" s="3"/>
      <c r="AN76" s="12">
        <f t="shared" si="26"/>
        <v>0.9600753956966912</v>
      </c>
      <c r="AO76" s="12">
        <f t="shared" si="27"/>
        <v>0.8022235249355987</v>
      </c>
      <c r="AP76" s="12">
        <f t="shared" si="28"/>
        <v>0.34724972696817247</v>
      </c>
      <c r="AQ76" s="12">
        <f t="shared" si="29"/>
        <v>-7.554190866302108</v>
      </c>
      <c r="AR76" s="12">
        <f t="shared" si="30"/>
        <v>-1.032939452264202</v>
      </c>
      <c r="AS76" s="12">
        <f t="shared" si="31"/>
        <v>2.1514863013744474</v>
      </c>
      <c r="AT76" s="3"/>
      <c r="AU76" s="12">
        <f t="shared" si="32"/>
        <v>3.341985590382393</v>
      </c>
      <c r="AV76" s="12">
        <f t="shared" si="33"/>
        <v>3.3419855903824356</v>
      </c>
      <c r="AW76" s="12" t="e">
        <f t="shared" si="34"/>
        <v>#DIV/0!</v>
      </c>
      <c r="AX76" s="12" t="e">
        <f t="shared" si="35"/>
        <v>#DIV/0!</v>
      </c>
      <c r="AY76" s="12">
        <f t="shared" si="36"/>
        <v>5.338743754237299</v>
      </c>
      <c r="AZ76" s="12">
        <f t="shared" si="37"/>
        <v>3.1033112782186407</v>
      </c>
      <c r="BA76" s="3"/>
      <c r="BB76" s="12">
        <f t="shared" si="38"/>
        <v>2.830305362039425</v>
      </c>
      <c r="BC76" s="12">
        <f t="shared" si="39"/>
        <v>2.782643993272444</v>
      </c>
      <c r="BD76" s="12" t="e">
        <f t="shared" si="40"/>
        <v>#DIV/0!</v>
      </c>
      <c r="BE76" s="12">
        <f t="shared" si="41"/>
        <v>0.19613480821165297</v>
      </c>
      <c r="BF76" s="12">
        <f t="shared" si="42"/>
        <v>3.505648008066615</v>
      </c>
      <c r="BG76" s="12">
        <f t="shared" si="43"/>
        <v>2.497587518443183</v>
      </c>
    </row>
    <row r="77" spans="2:59" ht="12">
      <c r="B77" s="1" t="s">
        <v>25</v>
      </c>
      <c r="C77" s="3">
        <v>51612168.962336</v>
      </c>
      <c r="D77" s="3" t="s">
        <v>7</v>
      </c>
      <c r="E77" s="3" t="s">
        <v>7</v>
      </c>
      <c r="F77" s="3" t="s">
        <v>7</v>
      </c>
      <c r="G77" s="3">
        <v>22772771.1963451</v>
      </c>
      <c r="H77" s="3">
        <v>28776242.8183388</v>
      </c>
      <c r="I77" s="3"/>
      <c r="J77" s="3">
        <v>47893683.5868283</v>
      </c>
      <c r="K77" s="3">
        <v>46395408.3681908</v>
      </c>
      <c r="L77" s="3">
        <v>2286517.47223901</v>
      </c>
      <c r="M77" s="3">
        <v>902399.441325756</v>
      </c>
      <c r="N77" s="3">
        <v>21889596.0540539</v>
      </c>
      <c r="O77" s="3">
        <v>25987651.3666208</v>
      </c>
      <c r="P77" s="3"/>
      <c r="Q77" s="3">
        <v>1052550.90619228</v>
      </c>
      <c r="R77" s="3">
        <v>1051547.12941873</v>
      </c>
      <c r="S77" s="3">
        <v>0</v>
      </c>
      <c r="T77" s="3">
        <v>0</v>
      </c>
      <c r="U77" s="3">
        <v>151920.274135139</v>
      </c>
      <c r="V77" s="3">
        <v>906337.468174733</v>
      </c>
      <c r="W77" s="3"/>
      <c r="X77" s="3">
        <v>2810851.8272</v>
      </c>
      <c r="Y77" s="3">
        <v>2957814.26309255</v>
      </c>
      <c r="Z77" s="3">
        <v>0</v>
      </c>
      <c r="AA77" s="3">
        <v>358654.783085369</v>
      </c>
      <c r="AB77" s="3">
        <v>733242.59173694</v>
      </c>
      <c r="AC77" s="3">
        <v>2106024.12684799</v>
      </c>
      <c r="AF77" s="1" t="s">
        <v>25</v>
      </c>
      <c r="AG77" s="12">
        <f t="shared" si="44"/>
        <v>1.5398643502560958</v>
      </c>
      <c r="AH77" s="3" t="s">
        <v>7</v>
      </c>
      <c r="AI77" s="3" t="s">
        <v>7</v>
      </c>
      <c r="AJ77" s="3" t="s">
        <v>7</v>
      </c>
      <c r="AK77" s="12">
        <f t="shared" si="24"/>
        <v>-0.4160938342205185</v>
      </c>
      <c r="AL77" s="12">
        <f t="shared" si="25"/>
        <v>2.6597142309105664</v>
      </c>
      <c r="AM77" s="3"/>
      <c r="AN77" s="12">
        <f t="shared" si="26"/>
        <v>1.4360911012658875</v>
      </c>
      <c r="AO77" s="12">
        <f t="shared" si="27"/>
        <v>1.2622526233598848</v>
      </c>
      <c r="AP77" s="12">
        <f t="shared" si="28"/>
        <v>0.4473567490876178</v>
      </c>
      <c r="AQ77" s="12">
        <f t="shared" si="29"/>
        <v>-9.162275246808434</v>
      </c>
      <c r="AR77" s="12">
        <f t="shared" si="30"/>
        <v>-0.44953469022348713</v>
      </c>
      <c r="AS77" s="12">
        <f t="shared" si="31"/>
        <v>2.5447753815526397</v>
      </c>
      <c r="AT77" s="3"/>
      <c r="AU77" s="12">
        <f t="shared" si="32"/>
        <v>7.8936880468794755</v>
      </c>
      <c r="AV77" s="12">
        <f t="shared" si="33"/>
        <v>7.893688046879319</v>
      </c>
      <c r="AW77" s="12" t="e">
        <f t="shared" si="34"/>
        <v>#DIV/0!</v>
      </c>
      <c r="AX77" s="12" t="e">
        <f t="shared" si="35"/>
        <v>#DIV/0!</v>
      </c>
      <c r="AY77" s="12">
        <f t="shared" si="36"/>
        <v>6.102229712785103</v>
      </c>
      <c r="AZ77" s="12">
        <f t="shared" si="37"/>
        <v>8.101332112065094</v>
      </c>
      <c r="BA77" s="3"/>
      <c r="BB77" s="12">
        <f t="shared" si="38"/>
        <v>0.9492117859727216</v>
      </c>
      <c r="BC77" s="12">
        <f t="shared" si="39"/>
        <v>0.7557083148055455</v>
      </c>
      <c r="BD77" s="12" t="e">
        <f t="shared" si="40"/>
        <v>#DIV/0!</v>
      </c>
      <c r="BE77" s="12">
        <f t="shared" si="41"/>
        <v>-10.069660146748618</v>
      </c>
      <c r="BF77" s="12">
        <f t="shared" si="42"/>
        <v>-0.505872044122583</v>
      </c>
      <c r="BG77" s="12">
        <f t="shared" si="43"/>
        <v>1.70269245889763</v>
      </c>
    </row>
    <row r="78" spans="2:59" ht="12">
      <c r="B78" s="1" t="s">
        <v>26</v>
      </c>
      <c r="C78" s="3">
        <v>53700893.3786387</v>
      </c>
      <c r="D78" s="3" t="s">
        <v>7</v>
      </c>
      <c r="E78" s="3" t="s">
        <v>7</v>
      </c>
      <c r="F78" s="3" t="s">
        <v>7</v>
      </c>
      <c r="G78" s="3">
        <v>23008467.5617703</v>
      </c>
      <c r="H78" s="3">
        <v>30426646.3450262</v>
      </c>
      <c r="I78" s="3"/>
      <c r="J78" s="3">
        <v>50040970.9213249</v>
      </c>
      <c r="K78" s="3">
        <v>48386693.8682406</v>
      </c>
      <c r="L78" s="3">
        <v>2347432.49450568</v>
      </c>
      <c r="M78" s="3">
        <v>816326.708806111</v>
      </c>
      <c r="N78" s="3">
        <v>22121574.9306757</v>
      </c>
      <c r="O78" s="3">
        <v>27665538.9038479</v>
      </c>
      <c r="P78" s="3"/>
      <c r="Q78" s="3">
        <v>1111168.06401006</v>
      </c>
      <c r="R78" s="3">
        <v>1110108.38633784</v>
      </c>
      <c r="S78" s="3">
        <v>0</v>
      </c>
      <c r="T78" s="3">
        <v>0</v>
      </c>
      <c r="U78" s="3">
        <v>160172.825901551</v>
      </c>
      <c r="V78" s="3">
        <v>956968.021626099</v>
      </c>
      <c r="W78" s="3"/>
      <c r="X78" s="3">
        <v>2609798.5074289</v>
      </c>
      <c r="Y78" s="3">
        <v>2742931.59929145</v>
      </c>
      <c r="Z78" s="3">
        <v>0</v>
      </c>
      <c r="AA78" s="3">
        <v>307371.372547092</v>
      </c>
      <c r="AB78" s="3">
        <v>730556.324898712</v>
      </c>
      <c r="AC78" s="3">
        <v>1885199.85560016</v>
      </c>
      <c r="AF78" s="1" t="s">
        <v>26</v>
      </c>
      <c r="AG78" s="12">
        <f t="shared" si="44"/>
        <v>4.046961130091134</v>
      </c>
      <c r="AH78" s="3" t="s">
        <v>7</v>
      </c>
      <c r="AI78" s="3" t="s">
        <v>7</v>
      </c>
      <c r="AJ78" s="3" t="s">
        <v>7</v>
      </c>
      <c r="AK78" s="12">
        <f t="shared" si="24"/>
        <v>1.0349920235576349</v>
      </c>
      <c r="AL78" s="12">
        <f t="shared" si="25"/>
        <v>5.735298861307953</v>
      </c>
      <c r="AM78" s="3"/>
      <c r="AN78" s="12">
        <f t="shared" si="26"/>
        <v>4.483445777570452</v>
      </c>
      <c r="AO78" s="12">
        <f t="shared" si="27"/>
        <v>4.29198830247833</v>
      </c>
      <c r="AP78" s="12">
        <f t="shared" si="28"/>
        <v>2.664096076511541</v>
      </c>
      <c r="AQ78" s="12">
        <f t="shared" si="29"/>
        <v>-9.538207647069413</v>
      </c>
      <c r="AR78" s="12">
        <f t="shared" si="30"/>
        <v>1.0597677364578004</v>
      </c>
      <c r="AS78" s="12">
        <f t="shared" si="31"/>
        <v>6.45648009339628</v>
      </c>
      <c r="AT78" s="3"/>
      <c r="AU78" s="12">
        <f t="shared" si="32"/>
        <v>5.56905680028666</v>
      </c>
      <c r="AV78" s="12">
        <f t="shared" si="33"/>
        <v>5.569056800286376</v>
      </c>
      <c r="AW78" s="12" t="e">
        <f t="shared" si="34"/>
        <v>#DIV/0!</v>
      </c>
      <c r="AX78" s="12" t="e">
        <f t="shared" si="35"/>
        <v>#DIV/0!</v>
      </c>
      <c r="AY78" s="12">
        <f t="shared" si="36"/>
        <v>5.432159606999534</v>
      </c>
      <c r="AZ78" s="12">
        <f t="shared" si="37"/>
        <v>5.586280522345675</v>
      </c>
      <c r="BA78" s="3"/>
      <c r="BB78" s="12">
        <f t="shared" si="38"/>
        <v>-7.152754116227371</v>
      </c>
      <c r="BC78" s="12">
        <f t="shared" si="39"/>
        <v>-7.2649140442114515</v>
      </c>
      <c r="BD78" s="12" t="e">
        <f t="shared" si="40"/>
        <v>#DIV/0!</v>
      </c>
      <c r="BE78" s="12">
        <f t="shared" si="41"/>
        <v>-14.298822421133096</v>
      </c>
      <c r="BF78" s="12">
        <f t="shared" si="42"/>
        <v>-0.3663544464683355</v>
      </c>
      <c r="BG78" s="12">
        <f t="shared" si="43"/>
        <v>-10.48536284236826</v>
      </c>
    </row>
    <row r="79" spans="2:59" ht="12">
      <c r="B79" s="1" t="s">
        <v>27</v>
      </c>
      <c r="C79" s="3">
        <v>53258913.2300147</v>
      </c>
      <c r="D79" s="3" t="s">
        <v>7</v>
      </c>
      <c r="E79" s="3" t="s">
        <v>7</v>
      </c>
      <c r="F79" s="3" t="s">
        <v>7</v>
      </c>
      <c r="G79" s="3">
        <v>23022708.2252543</v>
      </c>
      <c r="H79" s="3">
        <v>30027028.6786233</v>
      </c>
      <c r="I79" s="3"/>
      <c r="J79" s="3">
        <v>49462205.0250702</v>
      </c>
      <c r="K79" s="3">
        <v>47734576.0781691</v>
      </c>
      <c r="L79" s="3">
        <v>2298308.5545851</v>
      </c>
      <c r="M79" s="3">
        <v>694641.312555175</v>
      </c>
      <c r="N79" s="3">
        <v>22137918.3117594</v>
      </c>
      <c r="O79" s="3">
        <v>27152313.9341238</v>
      </c>
      <c r="P79" s="3"/>
      <c r="Q79" s="3">
        <v>1056790.38002615</v>
      </c>
      <c r="R79" s="3">
        <v>1055782.56023165</v>
      </c>
      <c r="S79" s="3">
        <v>0</v>
      </c>
      <c r="T79" s="3">
        <v>0</v>
      </c>
      <c r="U79" s="3">
        <v>153425.710466812</v>
      </c>
      <c r="V79" s="3">
        <v>909220.863466115</v>
      </c>
      <c r="W79" s="3"/>
      <c r="X79" s="3">
        <v>2857637.74659661</v>
      </c>
      <c r="Y79" s="3">
        <v>3008123.30913298</v>
      </c>
      <c r="Z79" s="3">
        <v>0</v>
      </c>
      <c r="AA79" s="3">
        <v>372910.896826613</v>
      </c>
      <c r="AB79" s="3">
        <v>734414.522950251</v>
      </c>
      <c r="AC79" s="3">
        <v>2149458.46371367</v>
      </c>
      <c r="AF79" s="1" t="s">
        <v>27</v>
      </c>
      <c r="AG79" s="12">
        <f t="shared" si="44"/>
        <v>-0.8230405879985199</v>
      </c>
      <c r="AH79" s="3" t="s">
        <v>7</v>
      </c>
      <c r="AI79" s="3" t="s">
        <v>7</v>
      </c>
      <c r="AJ79" s="3" t="s">
        <v>7</v>
      </c>
      <c r="AK79" s="12">
        <f t="shared" si="24"/>
        <v>0.06189314193032658</v>
      </c>
      <c r="AL79" s="12">
        <f t="shared" si="25"/>
        <v>-1.3133805871057689</v>
      </c>
      <c r="AM79" s="3"/>
      <c r="AN79" s="12">
        <f t="shared" si="26"/>
        <v>-1.1565840662137532</v>
      </c>
      <c r="AO79" s="12">
        <f t="shared" si="27"/>
        <v>-1.347721321583279</v>
      </c>
      <c r="AP79" s="12">
        <f t="shared" si="28"/>
        <v>-2.092666776810745</v>
      </c>
      <c r="AQ79" s="12">
        <f t="shared" si="29"/>
        <v>-14.906457786846474</v>
      </c>
      <c r="AR79" s="12">
        <f t="shared" si="30"/>
        <v>0.07387982607438914</v>
      </c>
      <c r="AS79" s="12">
        <f t="shared" si="31"/>
        <v>-1.8551056298155828</v>
      </c>
      <c r="AT79" s="3"/>
      <c r="AU79" s="12">
        <f t="shared" si="32"/>
        <v>-4.893740717103398</v>
      </c>
      <c r="AV79" s="12">
        <f t="shared" si="33"/>
        <v>-4.893740717103</v>
      </c>
      <c r="AW79" s="12" t="e">
        <f t="shared" si="34"/>
        <v>#DIV/0!</v>
      </c>
      <c r="AX79" s="12" t="e">
        <f t="shared" si="35"/>
        <v>#DIV/0!</v>
      </c>
      <c r="AY79" s="12">
        <f t="shared" si="36"/>
        <v>-4.212397075947251</v>
      </c>
      <c r="AZ79" s="12">
        <f t="shared" si="37"/>
        <v>-4.989420448851689</v>
      </c>
      <c r="BA79" s="3"/>
      <c r="BB79" s="12">
        <f t="shared" si="38"/>
        <v>9.49648942101183</v>
      </c>
      <c r="BC79" s="12">
        <f t="shared" si="39"/>
        <v>9.668185306189699</v>
      </c>
      <c r="BD79" s="12" t="e">
        <f t="shared" si="40"/>
        <v>#DIV/0!</v>
      </c>
      <c r="BE79" s="12">
        <f t="shared" si="41"/>
        <v>21.322585684026194</v>
      </c>
      <c r="BF79" s="12">
        <f t="shared" si="42"/>
        <v>0.5281178083118903</v>
      </c>
      <c r="BG79" s="12">
        <f t="shared" si="43"/>
        <v>14.017538104965652</v>
      </c>
    </row>
    <row r="80" spans="2:59" ht="12">
      <c r="B80" s="1" t="s">
        <v>28</v>
      </c>
      <c r="C80" s="3">
        <v>52429614.9362807</v>
      </c>
      <c r="D80" s="3" t="s">
        <v>7</v>
      </c>
      <c r="E80" s="3" t="s">
        <v>7</v>
      </c>
      <c r="F80" s="3" t="s">
        <v>7</v>
      </c>
      <c r="G80" s="3">
        <v>23302818.1533701</v>
      </c>
      <c r="H80" s="3">
        <v>29081686.5343723</v>
      </c>
      <c r="I80" s="3"/>
      <c r="J80" s="3">
        <v>48954263.6774018</v>
      </c>
      <c r="K80" s="3">
        <v>47533998.5139135</v>
      </c>
      <c r="L80" s="3">
        <v>2348321.21764448</v>
      </c>
      <c r="M80" s="3">
        <v>1042260.06578606</v>
      </c>
      <c r="N80" s="3">
        <v>22400668.7360995</v>
      </c>
      <c r="O80" s="3">
        <v>26520132.7813756</v>
      </c>
      <c r="P80" s="3"/>
      <c r="Q80" s="3">
        <v>952391.449498437</v>
      </c>
      <c r="R80" s="3">
        <v>951362.591853341</v>
      </c>
      <c r="S80" s="3">
        <v>0</v>
      </c>
      <c r="T80" s="3">
        <v>0</v>
      </c>
      <c r="U80" s="3">
        <v>156838.468886724</v>
      </c>
      <c r="V80" s="3">
        <v>802141.566648037</v>
      </c>
      <c r="W80" s="3"/>
      <c r="X80" s="3">
        <v>2554124.52425325</v>
      </c>
      <c r="Y80" s="3">
        <v>2732315.43148591</v>
      </c>
      <c r="Z80" s="3">
        <v>0</v>
      </c>
      <c r="AA80" s="3">
        <v>766760.34445723</v>
      </c>
      <c r="AB80" s="3">
        <v>747911.192142433</v>
      </c>
      <c r="AC80" s="3">
        <v>1789486.06659395</v>
      </c>
      <c r="AF80" s="1" t="s">
        <v>28</v>
      </c>
      <c r="AG80" s="12">
        <f t="shared" si="44"/>
        <v>-1.5571070520204273</v>
      </c>
      <c r="AH80" s="3" t="s">
        <v>7</v>
      </c>
      <c r="AI80" s="3" t="s">
        <v>7</v>
      </c>
      <c r="AJ80" s="3" t="s">
        <v>7</v>
      </c>
      <c r="AK80" s="12">
        <f t="shared" si="24"/>
        <v>1.2166680191365913</v>
      </c>
      <c r="AL80" s="12">
        <f t="shared" si="25"/>
        <v>-3.148303997604671</v>
      </c>
      <c r="AM80" s="3"/>
      <c r="AN80" s="12">
        <f t="shared" si="26"/>
        <v>-1.0269282321945497</v>
      </c>
      <c r="AO80" s="12">
        <f t="shared" si="27"/>
        <v>-0.42019345458759005</v>
      </c>
      <c r="AP80" s="12">
        <f t="shared" si="28"/>
        <v>2.176063912724217</v>
      </c>
      <c r="AQ80" s="12">
        <f t="shared" si="29"/>
        <v>50.04291379563949</v>
      </c>
      <c r="AR80" s="12">
        <f t="shared" si="30"/>
        <v>1.1868795459441657</v>
      </c>
      <c r="AS80" s="12">
        <f t="shared" si="31"/>
        <v>-2.3282772668361957</v>
      </c>
      <c r="AT80" s="3"/>
      <c r="AU80" s="12">
        <f t="shared" si="32"/>
        <v>-9.878868364143287</v>
      </c>
      <c r="AV80" s="12">
        <f t="shared" si="33"/>
        <v>-9.890291079954778</v>
      </c>
      <c r="AW80" s="12" t="e">
        <f t="shared" si="34"/>
        <v>#DIV/0!</v>
      </c>
      <c r="AX80" s="12" t="e">
        <f t="shared" si="35"/>
        <v>#DIV/0!</v>
      </c>
      <c r="AY80" s="12">
        <f t="shared" si="36"/>
        <v>2.2243719188448807</v>
      </c>
      <c r="AZ80" s="12">
        <f t="shared" si="37"/>
        <v>-11.777039124451264</v>
      </c>
      <c r="BA80" s="3"/>
      <c r="BB80" s="12">
        <f t="shared" si="38"/>
        <v>-10.62112308338726</v>
      </c>
      <c r="BC80" s="12">
        <f t="shared" si="39"/>
        <v>-9.168769006565938</v>
      </c>
      <c r="BD80" s="12" t="e">
        <f t="shared" si="40"/>
        <v>#DIV/0!</v>
      </c>
      <c r="BE80" s="12">
        <f t="shared" si="41"/>
        <v>105.6148937942512</v>
      </c>
      <c r="BF80" s="12">
        <f t="shared" si="42"/>
        <v>1.8377454108565274</v>
      </c>
      <c r="BG80" s="12">
        <f t="shared" si="43"/>
        <v>-16.747120411798406</v>
      </c>
    </row>
    <row r="81" spans="2:59" ht="12">
      <c r="B81" s="1" t="s">
        <v>29</v>
      </c>
      <c r="C81" s="3">
        <v>51063602.2949197</v>
      </c>
      <c r="D81" s="3" t="s">
        <v>7</v>
      </c>
      <c r="E81" s="3" t="s">
        <v>7</v>
      </c>
      <c r="F81" s="3" t="s">
        <v>7</v>
      </c>
      <c r="G81" s="3">
        <v>23359674.5490178</v>
      </c>
      <c r="H81" s="3">
        <v>27839687.8639633</v>
      </c>
      <c r="I81" s="3"/>
      <c r="J81" s="3">
        <v>47550688.3156918</v>
      </c>
      <c r="K81" s="3">
        <v>46306511.506459</v>
      </c>
      <c r="L81" s="3">
        <v>2390998.36847934</v>
      </c>
      <c r="M81" s="3">
        <v>1239426.1882124</v>
      </c>
      <c r="N81" s="3">
        <v>22468664.6759213</v>
      </c>
      <c r="O81" s="3">
        <v>25255720.0397296</v>
      </c>
      <c r="P81" s="3"/>
      <c r="Q81" s="3">
        <v>1101677.10687275</v>
      </c>
      <c r="R81" s="3">
        <v>1100678.38721572</v>
      </c>
      <c r="S81" s="3">
        <v>0</v>
      </c>
      <c r="T81" s="3">
        <v>0</v>
      </c>
      <c r="U81" s="3">
        <v>155320.343836994</v>
      </c>
      <c r="V81" s="3">
        <v>949701.487225735</v>
      </c>
      <c r="W81" s="3"/>
      <c r="X81" s="3">
        <v>2447491.32473646</v>
      </c>
      <c r="Y81" s="3">
        <v>2579027.98311278</v>
      </c>
      <c r="Z81" s="3">
        <v>0</v>
      </c>
      <c r="AA81" s="3">
        <v>343569.596107238</v>
      </c>
      <c r="AB81" s="3">
        <v>738553.071101832</v>
      </c>
      <c r="AC81" s="3">
        <v>1689901.15458894</v>
      </c>
      <c r="AF81" s="1" t="s">
        <v>29</v>
      </c>
      <c r="AG81" s="12">
        <f t="shared" si="44"/>
        <v>-2.605421846071451</v>
      </c>
      <c r="AH81" s="3" t="s">
        <v>7</v>
      </c>
      <c r="AI81" s="3" t="s">
        <v>7</v>
      </c>
      <c r="AJ81" s="3" t="s">
        <v>7</v>
      </c>
      <c r="AK81" s="12">
        <f t="shared" si="24"/>
        <v>0.24398935473593042</v>
      </c>
      <c r="AL81" s="12">
        <f t="shared" si="25"/>
        <v>-4.270724357547337</v>
      </c>
      <c r="AM81" s="3"/>
      <c r="AN81" s="12">
        <f t="shared" si="26"/>
        <v>-2.8671156632224495</v>
      </c>
      <c r="AO81" s="12">
        <f t="shared" si="27"/>
        <v>-2.5823348462789397</v>
      </c>
      <c r="AP81" s="12">
        <f t="shared" si="28"/>
        <v>1.817347239985665</v>
      </c>
      <c r="AQ81" s="12">
        <f t="shared" si="29"/>
        <v>18.91717133742813</v>
      </c>
      <c r="AR81" s="12">
        <f t="shared" si="30"/>
        <v>0.3035442406780362</v>
      </c>
      <c r="AS81" s="12">
        <f t="shared" si="31"/>
        <v>-4.767746647686323</v>
      </c>
      <c r="AT81" s="3"/>
      <c r="AU81" s="12">
        <f t="shared" si="32"/>
        <v>15.67482125684056</v>
      </c>
      <c r="AV81" s="12">
        <f t="shared" si="33"/>
        <v>15.694940776628414</v>
      </c>
      <c r="AW81" s="12" t="e">
        <f t="shared" si="34"/>
        <v>#DIV/0!</v>
      </c>
      <c r="AX81" s="12" t="e">
        <f t="shared" si="35"/>
        <v>#DIV/0!</v>
      </c>
      <c r="AY81" s="12">
        <f t="shared" si="36"/>
        <v>-0.9679545206644775</v>
      </c>
      <c r="AZ81" s="12">
        <f t="shared" si="37"/>
        <v>18.395745428617616</v>
      </c>
      <c r="BA81" s="3"/>
      <c r="BB81" s="12">
        <f t="shared" si="38"/>
        <v>-4.174941296097003</v>
      </c>
      <c r="BC81" s="12">
        <f t="shared" si="39"/>
        <v>-5.610166623030352</v>
      </c>
      <c r="BD81" s="12" t="e">
        <f t="shared" si="40"/>
        <v>#DIV/0!</v>
      </c>
      <c r="BE81" s="12">
        <f t="shared" si="41"/>
        <v>-55.19204943358905</v>
      </c>
      <c r="BF81" s="12">
        <f t="shared" si="42"/>
        <v>-1.2512342560076206</v>
      </c>
      <c r="BG81" s="12">
        <f t="shared" si="43"/>
        <v>-5.5650006928836575</v>
      </c>
    </row>
    <row r="82" spans="2:59" ht="12">
      <c r="B82" s="1" t="s">
        <v>30</v>
      </c>
      <c r="C82" s="3">
        <v>49503105.2803084</v>
      </c>
      <c r="D82" s="3" t="s">
        <v>7</v>
      </c>
      <c r="E82" s="3" t="s">
        <v>7</v>
      </c>
      <c r="F82" s="3" t="s">
        <v>7</v>
      </c>
      <c r="G82" s="3">
        <v>22954382.8743766</v>
      </c>
      <c r="H82" s="3">
        <v>26768160.1122879</v>
      </c>
      <c r="I82" s="3"/>
      <c r="J82" s="3">
        <v>45944550.6572419</v>
      </c>
      <c r="K82" s="3">
        <v>44513931.4488825</v>
      </c>
      <c r="L82" s="3">
        <v>2401380.64356819</v>
      </c>
      <c r="M82" s="3">
        <v>1045640.63808979</v>
      </c>
      <c r="N82" s="3">
        <v>22031632.5178383</v>
      </c>
      <c r="O82" s="3">
        <v>24177559.1965505</v>
      </c>
      <c r="P82" s="3"/>
      <c r="Q82" s="3">
        <v>1153401.88954277</v>
      </c>
      <c r="R82" s="3">
        <v>1152414.93840954</v>
      </c>
      <c r="S82" s="3">
        <v>0</v>
      </c>
      <c r="T82" s="3">
        <v>0</v>
      </c>
      <c r="U82" s="3">
        <v>169079.445009624</v>
      </c>
      <c r="V82" s="3">
        <v>988790.574019388</v>
      </c>
      <c r="W82" s="3"/>
      <c r="X82" s="3">
        <v>2466092.49986845</v>
      </c>
      <c r="Y82" s="3">
        <v>2588434.99620496</v>
      </c>
      <c r="Z82" s="3">
        <v>0</v>
      </c>
      <c r="AA82" s="3">
        <v>241815.837537713</v>
      </c>
      <c r="AB82" s="3">
        <v>756836.982828869</v>
      </c>
      <c r="AC82" s="3">
        <v>1690373.759769</v>
      </c>
      <c r="AF82" s="1" t="s">
        <v>30</v>
      </c>
      <c r="AG82" s="12">
        <f t="shared" si="44"/>
        <v>-3.055986934878959</v>
      </c>
      <c r="AH82" s="3" t="s">
        <v>7</v>
      </c>
      <c r="AI82" s="3" t="s">
        <v>7</v>
      </c>
      <c r="AJ82" s="3" t="s">
        <v>7</v>
      </c>
      <c r="AK82" s="12">
        <f t="shared" si="24"/>
        <v>-1.7350056559681093</v>
      </c>
      <c r="AL82" s="12">
        <f t="shared" si="25"/>
        <v>-3.8489215716474376</v>
      </c>
      <c r="AM82" s="3"/>
      <c r="AN82" s="12">
        <f t="shared" si="26"/>
        <v>-3.3777379788629958</v>
      </c>
      <c r="AO82" s="12">
        <f t="shared" si="27"/>
        <v>-3.871118767662878</v>
      </c>
      <c r="AP82" s="12">
        <f t="shared" si="28"/>
        <v>0.43422342841049044</v>
      </c>
      <c r="AQ82" s="12">
        <f t="shared" si="29"/>
        <v>-15.635102111413602</v>
      </c>
      <c r="AR82" s="12">
        <f t="shared" si="30"/>
        <v>-1.9450740147960346</v>
      </c>
      <c r="AS82" s="12">
        <f t="shared" si="31"/>
        <v>-4.268976855472957</v>
      </c>
      <c r="AT82" s="3"/>
      <c r="AU82" s="12">
        <f t="shared" si="32"/>
        <v>4.695094628665515</v>
      </c>
      <c r="AV82" s="12">
        <f t="shared" si="33"/>
        <v>4.7004240107496855</v>
      </c>
      <c r="AW82" s="12" t="e">
        <f t="shared" si="34"/>
        <v>#DIV/0!</v>
      </c>
      <c r="AX82" s="12" t="e">
        <f t="shared" si="35"/>
        <v>#DIV/0!</v>
      </c>
      <c r="AY82" s="12">
        <f t="shared" si="36"/>
        <v>8.85853123469127</v>
      </c>
      <c r="AZ82" s="12">
        <f t="shared" si="37"/>
        <v>4.115934040267732</v>
      </c>
      <c r="BA82" s="3"/>
      <c r="BB82" s="12">
        <f t="shared" si="38"/>
        <v>0.7600098494319667</v>
      </c>
      <c r="BC82" s="12">
        <f t="shared" si="39"/>
        <v>0.3647503305034405</v>
      </c>
      <c r="BD82" s="12" t="e">
        <f t="shared" si="40"/>
        <v>#DIV/0!</v>
      </c>
      <c r="BE82" s="12">
        <f t="shared" si="41"/>
        <v>-29.616636548294764</v>
      </c>
      <c r="BF82" s="12">
        <f t="shared" si="42"/>
        <v>2.4756395230690345</v>
      </c>
      <c r="BG82" s="12">
        <f t="shared" si="43"/>
        <v>0.027966439266378984</v>
      </c>
    </row>
    <row r="83" spans="2:59" ht="12">
      <c r="B83" s="1" t="s">
        <v>31</v>
      </c>
      <c r="C83" s="3">
        <v>54003023.1757037</v>
      </c>
      <c r="D83" s="3" t="s">
        <v>7</v>
      </c>
      <c r="E83" s="3" t="s">
        <v>7</v>
      </c>
      <c r="F83" s="3" t="s">
        <v>7</v>
      </c>
      <c r="G83" s="3">
        <v>23915730.43542</v>
      </c>
      <c r="H83" s="3">
        <v>29973590.2203284</v>
      </c>
      <c r="I83" s="3"/>
      <c r="J83" s="3">
        <v>50447614.0324145</v>
      </c>
      <c r="K83" s="3">
        <v>48996023.1607827</v>
      </c>
      <c r="L83" s="3">
        <v>2464936.51257812</v>
      </c>
      <c r="M83" s="3">
        <v>1128009.56670834</v>
      </c>
      <c r="N83" s="3">
        <v>22968761.0696376</v>
      </c>
      <c r="O83" s="3">
        <v>27367707.270457</v>
      </c>
      <c r="P83" s="3"/>
      <c r="Q83" s="3">
        <v>1174817.96198268</v>
      </c>
      <c r="R83" s="3">
        <v>1173833.04400257</v>
      </c>
      <c r="S83" s="3">
        <v>0</v>
      </c>
      <c r="T83" s="3">
        <v>0</v>
      </c>
      <c r="U83" s="3">
        <v>169160.740138534</v>
      </c>
      <c r="V83" s="3">
        <v>1009770.59697735</v>
      </c>
      <c r="W83" s="3"/>
      <c r="X83" s="3">
        <v>2384682.02145127</v>
      </c>
      <c r="Y83" s="3">
        <v>2505745.20998553</v>
      </c>
      <c r="Z83" s="3">
        <v>0</v>
      </c>
      <c r="AA83" s="3">
        <v>261402.690457945</v>
      </c>
      <c r="AB83" s="3">
        <v>780554.997192661</v>
      </c>
      <c r="AC83" s="3">
        <v>1591338.36912499</v>
      </c>
      <c r="AF83" s="1" t="s">
        <v>31</v>
      </c>
      <c r="AG83" s="12">
        <f t="shared" si="44"/>
        <v>9.090172969785982</v>
      </c>
      <c r="AH83" s="3" t="s">
        <v>7</v>
      </c>
      <c r="AI83" s="3" t="s">
        <v>7</v>
      </c>
      <c r="AJ83" s="3" t="s">
        <v>7</v>
      </c>
      <c r="AK83" s="12">
        <f t="shared" si="24"/>
        <v>4.188078443688099</v>
      </c>
      <c r="AL83" s="12">
        <f t="shared" si="25"/>
        <v>11.974786816106388</v>
      </c>
      <c r="AM83" s="3"/>
      <c r="AN83" s="12">
        <f t="shared" si="26"/>
        <v>9.80108263277316</v>
      </c>
      <c r="AO83" s="12">
        <f t="shared" si="27"/>
        <v>10.068963953559589</v>
      </c>
      <c r="AP83" s="12">
        <f t="shared" si="28"/>
        <v>2.646638681799857</v>
      </c>
      <c r="AQ83" s="12">
        <f t="shared" si="29"/>
        <v>7.877364901293831</v>
      </c>
      <c r="AR83" s="12">
        <f t="shared" si="30"/>
        <v>4.253559290445395</v>
      </c>
      <c r="AS83" s="12">
        <f t="shared" si="31"/>
        <v>13.194665549042071</v>
      </c>
      <c r="AT83" s="3"/>
      <c r="AU83" s="12">
        <f t="shared" si="32"/>
        <v>1.8567745236137654</v>
      </c>
      <c r="AV83" s="12">
        <f t="shared" si="33"/>
        <v>1.858541127780697</v>
      </c>
      <c r="AW83" s="12" t="e">
        <f t="shared" si="34"/>
        <v>#DIV/0!</v>
      </c>
      <c r="AX83" s="12" t="e">
        <f t="shared" si="35"/>
        <v>#DIV/0!</v>
      </c>
      <c r="AY83" s="12">
        <f t="shared" si="36"/>
        <v>0.04808102422229865</v>
      </c>
      <c r="AZ83" s="12">
        <f t="shared" si="37"/>
        <v>2.1217863022984886</v>
      </c>
      <c r="BA83" s="3"/>
      <c r="BB83" s="12">
        <f t="shared" si="38"/>
        <v>-3.3011932205106973</v>
      </c>
      <c r="BC83" s="12">
        <f t="shared" si="39"/>
        <v>-3.19458616270704</v>
      </c>
      <c r="BD83" s="12" t="e">
        <f t="shared" si="40"/>
        <v>#DIV/0!</v>
      </c>
      <c r="BE83" s="12">
        <f t="shared" si="41"/>
        <v>8.099904919245532</v>
      </c>
      <c r="BF83" s="12">
        <f t="shared" si="42"/>
        <v>3.1338339565727864</v>
      </c>
      <c r="BG83" s="12">
        <f t="shared" si="43"/>
        <v>-5.858786559579812</v>
      </c>
    </row>
    <row r="84" spans="2:59" ht="12">
      <c r="B84" s="1" t="s">
        <v>32</v>
      </c>
      <c r="C84" s="3">
        <v>52084373.3375347</v>
      </c>
      <c r="D84" s="3" t="s">
        <v>7</v>
      </c>
      <c r="E84" s="3" t="s">
        <v>7</v>
      </c>
      <c r="F84" s="3" t="s">
        <v>7</v>
      </c>
      <c r="G84" s="3">
        <v>23511929.8011202</v>
      </c>
      <c r="H84" s="3">
        <v>28574253.725954</v>
      </c>
      <c r="I84" s="3"/>
      <c r="J84" s="3">
        <v>48692898.7759923</v>
      </c>
      <c r="K84" s="3">
        <v>47479578.3653315</v>
      </c>
      <c r="L84" s="3">
        <v>2450630.96087414</v>
      </c>
      <c r="M84" s="3">
        <v>1339143.64289823</v>
      </c>
      <c r="N84" s="3">
        <v>22562996.2664723</v>
      </c>
      <c r="O84" s="3">
        <v>26124534.1398325</v>
      </c>
      <c r="P84" s="3"/>
      <c r="Q84" s="3">
        <v>1164839.19530874</v>
      </c>
      <c r="R84" s="3">
        <v>1163852.85303368</v>
      </c>
      <c r="S84" s="3">
        <v>0</v>
      </c>
      <c r="T84" s="3">
        <v>0</v>
      </c>
      <c r="U84" s="3">
        <v>169272.948999395</v>
      </c>
      <c r="V84" s="3">
        <v>999905.363752938</v>
      </c>
      <c r="W84" s="3"/>
      <c r="X84" s="3">
        <v>2225262.5354191</v>
      </c>
      <c r="Y84" s="3">
        <v>2342285.32785946</v>
      </c>
      <c r="Z84" s="3">
        <v>0</v>
      </c>
      <c r="AA84" s="3">
        <v>288281.93757011</v>
      </c>
      <c r="AB84" s="3">
        <v>783044.347624626</v>
      </c>
      <c r="AC84" s="3">
        <v>1438557.50626502</v>
      </c>
      <c r="AF84" s="1" t="s">
        <v>32</v>
      </c>
      <c r="AG84" s="12">
        <f t="shared" si="44"/>
        <v>-3.5528563501463424</v>
      </c>
      <c r="AH84" s="3" t="s">
        <v>7</v>
      </c>
      <c r="AI84" s="3" t="s">
        <v>7</v>
      </c>
      <c r="AJ84" s="3" t="s">
        <v>7</v>
      </c>
      <c r="AK84" s="12">
        <f t="shared" si="24"/>
        <v>-1.6884311160396663</v>
      </c>
      <c r="AL84" s="12">
        <f t="shared" si="25"/>
        <v>-4.6685648402084325</v>
      </c>
      <c r="AM84" s="3"/>
      <c r="AN84" s="12">
        <f t="shared" si="26"/>
        <v>-3.478291867866602</v>
      </c>
      <c r="AO84" s="12">
        <f t="shared" si="27"/>
        <v>-3.0950364899512834</v>
      </c>
      <c r="AP84" s="12">
        <f t="shared" si="28"/>
        <v>-0.5803618726478987</v>
      </c>
      <c r="AQ84" s="12">
        <f t="shared" si="29"/>
        <v>18.71740120130393</v>
      </c>
      <c r="AR84" s="12">
        <f t="shared" si="30"/>
        <v>-1.7665942100015286</v>
      </c>
      <c r="AS84" s="12">
        <f t="shared" si="31"/>
        <v>-4.542481832106134</v>
      </c>
      <c r="AT84" s="3"/>
      <c r="AU84" s="12">
        <f t="shared" si="32"/>
        <v>-0.8493883305205259</v>
      </c>
      <c r="AV84" s="12">
        <f t="shared" si="33"/>
        <v>-0.8502223565677838</v>
      </c>
      <c r="AW84" s="12" t="e">
        <f t="shared" si="34"/>
        <v>#DIV/0!</v>
      </c>
      <c r="AX84" s="12" t="e">
        <f t="shared" si="35"/>
        <v>#DIV/0!</v>
      </c>
      <c r="AY84" s="12">
        <f t="shared" si="36"/>
        <v>0.066332684977084</v>
      </c>
      <c r="AZ84" s="12">
        <f t="shared" si="37"/>
        <v>-0.9769776673971791</v>
      </c>
      <c r="BA84" s="3"/>
      <c r="BB84" s="12">
        <f t="shared" si="38"/>
        <v>-6.685146472281062</v>
      </c>
      <c r="BC84" s="12">
        <f t="shared" si="39"/>
        <v>-6.523403954826435</v>
      </c>
      <c r="BD84" s="12" t="e">
        <f t="shared" si="40"/>
        <v>#DIV/0!</v>
      </c>
      <c r="BE84" s="12">
        <f t="shared" si="41"/>
        <v>10.282697192242338</v>
      </c>
      <c r="BF84" s="12">
        <f t="shared" si="42"/>
        <v>0.31892056817497405</v>
      </c>
      <c r="BG84" s="12">
        <f t="shared" si="43"/>
        <v>-9.60077792531186</v>
      </c>
    </row>
    <row r="85" spans="2:59" ht="12">
      <c r="B85" s="1" t="s">
        <v>33</v>
      </c>
      <c r="C85" s="3">
        <v>51668953.9774827</v>
      </c>
      <c r="D85" s="3" t="s">
        <v>7</v>
      </c>
      <c r="E85" s="3" t="s">
        <v>7</v>
      </c>
      <c r="F85" s="3" t="s">
        <v>7</v>
      </c>
      <c r="G85" s="3">
        <v>23250017.4739616</v>
      </c>
      <c r="H85" s="3">
        <v>28405541.7931356</v>
      </c>
      <c r="I85" s="3"/>
      <c r="J85" s="3">
        <v>48062730.4760033</v>
      </c>
      <c r="K85" s="3">
        <v>46672211.2644185</v>
      </c>
      <c r="L85" s="3">
        <v>2610948.35687636</v>
      </c>
      <c r="M85" s="3">
        <v>1290700.33874644</v>
      </c>
      <c r="N85" s="3">
        <v>22270985.2849385</v>
      </c>
      <c r="O85" s="3">
        <v>25786444.7049445</v>
      </c>
      <c r="P85" s="3"/>
      <c r="Q85" s="3">
        <v>1242089.19799694</v>
      </c>
      <c r="R85" s="3">
        <v>1241112.29814002</v>
      </c>
      <c r="S85" s="3">
        <v>0</v>
      </c>
      <c r="T85" s="3">
        <v>0</v>
      </c>
      <c r="U85" s="3">
        <v>181302.084357795</v>
      </c>
      <c r="V85" s="3">
        <v>1065536.89137889</v>
      </c>
      <c r="W85" s="3"/>
      <c r="X85" s="3">
        <v>2356164.89124403</v>
      </c>
      <c r="Y85" s="3">
        <v>2476295.53667691</v>
      </c>
      <c r="Z85" s="3">
        <v>0</v>
      </c>
      <c r="AA85" s="3">
        <v>259422.840274439</v>
      </c>
      <c r="AB85" s="3">
        <v>800889.177666389</v>
      </c>
      <c r="AC85" s="3">
        <v>1545474.30197246</v>
      </c>
      <c r="AF85" s="1" t="s">
        <v>33</v>
      </c>
      <c r="AG85" s="12">
        <f t="shared" si="44"/>
        <v>-0.7975892449734658</v>
      </c>
      <c r="AH85" s="3" t="s">
        <v>7</v>
      </c>
      <c r="AI85" s="3" t="s">
        <v>7</v>
      </c>
      <c r="AJ85" s="3" t="s">
        <v>7</v>
      </c>
      <c r="AK85" s="12">
        <f t="shared" si="24"/>
        <v>-1.1139550405859069</v>
      </c>
      <c r="AL85" s="12">
        <f t="shared" si="25"/>
        <v>-0.59043338257041</v>
      </c>
      <c r="AM85" s="3"/>
      <c r="AN85" s="12">
        <f t="shared" si="26"/>
        <v>-1.2941687922258183</v>
      </c>
      <c r="AO85" s="12">
        <f t="shared" si="27"/>
        <v>-1.7004512860260093</v>
      </c>
      <c r="AP85" s="12">
        <f t="shared" si="28"/>
        <v>6.541882419743644</v>
      </c>
      <c r="AQ85" s="12">
        <f t="shared" si="29"/>
        <v>-3.6174837859026923</v>
      </c>
      <c r="AR85" s="12">
        <f t="shared" si="30"/>
        <v>-1.2942030308612829</v>
      </c>
      <c r="AS85" s="12">
        <f t="shared" si="31"/>
        <v>-1.2941453159637746</v>
      </c>
      <c r="AT85" s="3"/>
      <c r="AU85" s="12">
        <f t="shared" si="32"/>
        <v>6.631816906515141</v>
      </c>
      <c r="AV85" s="12">
        <f t="shared" si="33"/>
        <v>6.63824854705274</v>
      </c>
      <c r="AW85" s="12" t="e">
        <f t="shared" si="34"/>
        <v>#DIV/0!</v>
      </c>
      <c r="AX85" s="12" t="e">
        <f t="shared" si="35"/>
        <v>#DIV/0!</v>
      </c>
      <c r="AY85" s="12">
        <f t="shared" si="36"/>
        <v>7.106354222282135</v>
      </c>
      <c r="AZ85" s="12">
        <f t="shared" si="37"/>
        <v>6.563773933526832</v>
      </c>
      <c r="BA85" s="3"/>
      <c r="BB85" s="12">
        <f t="shared" si="38"/>
        <v>5.88255784391194</v>
      </c>
      <c r="BC85" s="12">
        <f t="shared" si="39"/>
        <v>5.72134433083427</v>
      </c>
      <c r="BD85" s="12" t="e">
        <f t="shared" si="40"/>
        <v>#DIV/0!</v>
      </c>
      <c r="BE85" s="12">
        <f t="shared" si="41"/>
        <v>-10.010719901121973</v>
      </c>
      <c r="BF85" s="12">
        <f t="shared" si="42"/>
        <v>2.278904138174994</v>
      </c>
      <c r="BG85" s="12">
        <f t="shared" si="43"/>
        <v>7.432222573085184</v>
      </c>
    </row>
    <row r="86" spans="2:59" ht="12">
      <c r="B86" s="1" t="s">
        <v>34</v>
      </c>
      <c r="C86" s="3">
        <v>52016017.7127644</v>
      </c>
      <c r="D86" s="3" t="s">
        <v>7</v>
      </c>
      <c r="E86" s="3" t="s">
        <v>7</v>
      </c>
      <c r="F86" s="3" t="s">
        <v>7</v>
      </c>
      <c r="G86" s="3">
        <v>23580842.0724302</v>
      </c>
      <c r="H86" s="3">
        <v>28452339.7805841</v>
      </c>
      <c r="I86" s="3"/>
      <c r="J86" s="3">
        <v>48465598.2817155</v>
      </c>
      <c r="K86" s="3">
        <v>46732088.5581542</v>
      </c>
      <c r="L86" s="3">
        <v>2785948.4019771</v>
      </c>
      <c r="M86" s="3">
        <v>1067883.72806797</v>
      </c>
      <c r="N86" s="3">
        <v>22636053.8400772</v>
      </c>
      <c r="O86" s="3">
        <v>25855437.7316716</v>
      </c>
      <c r="P86" s="3"/>
      <c r="Q86" s="3">
        <v>1229020.93412535</v>
      </c>
      <c r="R86" s="3">
        <v>1229108.96232049</v>
      </c>
      <c r="S86" s="3">
        <v>0</v>
      </c>
      <c r="T86" s="3">
        <v>116.6</v>
      </c>
      <c r="U86" s="3">
        <v>168218.410830964</v>
      </c>
      <c r="V86" s="3">
        <v>1063443.52661244</v>
      </c>
      <c r="W86" s="3"/>
      <c r="X86" s="3">
        <v>2317091.56665827</v>
      </c>
      <c r="Y86" s="3">
        <v>2434988.47311967</v>
      </c>
      <c r="Z86" s="3">
        <v>0</v>
      </c>
      <c r="AA86" s="3">
        <v>252292.855607947</v>
      </c>
      <c r="AB86" s="3">
        <v>780178.009956515</v>
      </c>
      <c r="AC86" s="3">
        <v>1525927.09558449</v>
      </c>
      <c r="AF86" s="1" t="s">
        <v>34</v>
      </c>
      <c r="AG86" s="12">
        <f t="shared" si="44"/>
        <v>0.6717065250303875</v>
      </c>
      <c r="AH86" s="3" t="s">
        <v>7</v>
      </c>
      <c r="AI86" s="3" t="s">
        <v>7</v>
      </c>
      <c r="AJ86" s="3" t="s">
        <v>7</v>
      </c>
      <c r="AK86" s="12">
        <f t="shared" si="24"/>
        <v>1.4229004293829064</v>
      </c>
      <c r="AL86" s="12">
        <f t="shared" si="25"/>
        <v>0.16474949778924497</v>
      </c>
      <c r="AM86" s="3"/>
      <c r="AN86" s="12">
        <f t="shared" si="26"/>
        <v>0.8382124813182372</v>
      </c>
      <c r="AO86" s="12">
        <f t="shared" si="27"/>
        <v>0.12829324369585038</v>
      </c>
      <c r="AP86" s="12">
        <f t="shared" si="28"/>
        <v>6.70254716604596</v>
      </c>
      <c r="AQ86" s="12">
        <f t="shared" si="29"/>
        <v>-17.263233299750652</v>
      </c>
      <c r="AR86" s="12">
        <f t="shared" si="30"/>
        <v>1.6392115142996886</v>
      </c>
      <c r="AS86" s="12">
        <f t="shared" si="31"/>
        <v>0.2675554056270215</v>
      </c>
      <c r="AT86" s="3"/>
      <c r="AU86" s="12">
        <f t="shared" si="32"/>
        <v>-1.0521195975832</v>
      </c>
      <c r="AV86" s="12">
        <f t="shared" si="33"/>
        <v>-0.9671434113994906</v>
      </c>
      <c r="AW86" s="12" t="e">
        <f t="shared" si="34"/>
        <v>#DIV/0!</v>
      </c>
      <c r="AX86" s="12" t="e">
        <f t="shared" si="35"/>
        <v>#DIV/0!</v>
      </c>
      <c r="AY86" s="12">
        <f t="shared" si="36"/>
        <v>-7.216504748511724</v>
      </c>
      <c r="AZ86" s="12">
        <f t="shared" si="37"/>
        <v>-0.19646103137181115</v>
      </c>
      <c r="BA86" s="3"/>
      <c r="BB86" s="12">
        <f t="shared" si="38"/>
        <v>-1.658344232653846</v>
      </c>
      <c r="BC86" s="12">
        <f t="shared" si="39"/>
        <v>-1.6680990998623741</v>
      </c>
      <c r="BD86" s="12" t="e">
        <f t="shared" si="40"/>
        <v>#DIV/0!</v>
      </c>
      <c r="BE86" s="12">
        <f t="shared" si="41"/>
        <v>-2.748402823340186</v>
      </c>
      <c r="BF86" s="12">
        <f t="shared" si="42"/>
        <v>-2.5860216728388963</v>
      </c>
      <c r="BG86" s="12">
        <f t="shared" si="43"/>
        <v>-1.264803068095162</v>
      </c>
    </row>
    <row r="87" spans="2:59" ht="12">
      <c r="B87" s="1" t="s">
        <v>35</v>
      </c>
      <c r="C87" s="3">
        <v>52477039.9283826</v>
      </c>
      <c r="D87" s="3" t="s">
        <v>7</v>
      </c>
      <c r="E87" s="3" t="s">
        <v>7</v>
      </c>
      <c r="F87" s="3" t="s">
        <v>7</v>
      </c>
      <c r="G87" s="3">
        <v>23699714.9756306</v>
      </c>
      <c r="H87" s="3">
        <v>28782098.2219492</v>
      </c>
      <c r="I87" s="3"/>
      <c r="J87" s="3">
        <v>49249672.2627619</v>
      </c>
      <c r="K87" s="3">
        <v>47444615.0047982</v>
      </c>
      <c r="L87" s="3">
        <v>2793913.24767155</v>
      </c>
      <c r="M87" s="3">
        <v>995749.638460589</v>
      </c>
      <c r="N87" s="3">
        <v>22824393.7780914</v>
      </c>
      <c r="O87" s="3">
        <v>26426632.1283331</v>
      </c>
      <c r="P87" s="3"/>
      <c r="Q87" s="3">
        <v>1224611.52531078</v>
      </c>
      <c r="R87" s="3">
        <v>1224705.21294986</v>
      </c>
      <c r="S87" s="3">
        <v>0</v>
      </c>
      <c r="T87" s="3">
        <v>116.6</v>
      </c>
      <c r="U87" s="3">
        <v>162851.201877043</v>
      </c>
      <c r="V87" s="3">
        <v>1063767.02325349</v>
      </c>
      <c r="W87" s="3"/>
      <c r="X87" s="3">
        <v>1992775.53443874</v>
      </c>
      <c r="Y87" s="3">
        <v>2072598.91713451</v>
      </c>
      <c r="Z87" s="3">
        <v>0</v>
      </c>
      <c r="AA87" s="3">
        <v>109856.51001585</v>
      </c>
      <c r="AB87" s="3">
        <v>712776.787976146</v>
      </c>
      <c r="AC87" s="3">
        <v>1277153.39318403</v>
      </c>
      <c r="AF87" s="1" t="s">
        <v>35</v>
      </c>
      <c r="AG87" s="12">
        <f t="shared" si="44"/>
        <v>0.8863081717712333</v>
      </c>
      <c r="AH87" s="3" t="s">
        <v>7</v>
      </c>
      <c r="AI87" s="3" t="s">
        <v>7</v>
      </c>
      <c r="AJ87" s="3" t="s">
        <v>7</v>
      </c>
      <c r="AK87" s="12">
        <f t="shared" si="24"/>
        <v>0.504107965420701</v>
      </c>
      <c r="AL87" s="12">
        <f t="shared" si="25"/>
        <v>1.1589853203922758</v>
      </c>
      <c r="AM87" s="3"/>
      <c r="AN87" s="12">
        <f t="shared" si="26"/>
        <v>1.6177949078206382</v>
      </c>
      <c r="AO87" s="12">
        <f t="shared" si="27"/>
        <v>1.5247049054041781</v>
      </c>
      <c r="AP87" s="12">
        <f t="shared" si="28"/>
        <v>0.28589351076270475</v>
      </c>
      <c r="AQ87" s="12">
        <f t="shared" si="29"/>
        <v>-6.754863634628734</v>
      </c>
      <c r="AR87" s="12">
        <f t="shared" si="30"/>
        <v>0.8320352096033048</v>
      </c>
      <c r="AS87" s="12">
        <f t="shared" si="31"/>
        <v>2.2091847857668085</v>
      </c>
      <c r="AT87" s="3"/>
      <c r="AU87" s="12">
        <f t="shared" si="32"/>
        <v>-0.3587741015744541</v>
      </c>
      <c r="AV87" s="12">
        <f t="shared" si="33"/>
        <v>-0.3582879553913614</v>
      </c>
      <c r="AW87" s="12" t="e">
        <f t="shared" si="34"/>
        <v>#DIV/0!</v>
      </c>
      <c r="AX87" s="12">
        <f t="shared" si="35"/>
        <v>0</v>
      </c>
      <c r="AY87" s="12">
        <f t="shared" si="36"/>
        <v>-3.1906192237865696</v>
      </c>
      <c r="AZ87" s="12">
        <f t="shared" si="37"/>
        <v>0.03041972920561875</v>
      </c>
      <c r="BA87" s="3"/>
      <c r="BB87" s="12">
        <f t="shared" si="38"/>
        <v>-13.996686056186448</v>
      </c>
      <c r="BC87" s="12">
        <f t="shared" si="39"/>
        <v>-14.88259841825338</v>
      </c>
      <c r="BD87" s="12" t="e">
        <f t="shared" si="40"/>
        <v>#DIV/0!</v>
      </c>
      <c r="BE87" s="12">
        <f t="shared" si="41"/>
        <v>-56.45674953770288</v>
      </c>
      <c r="BF87" s="12">
        <f t="shared" si="42"/>
        <v>-8.639210682716595</v>
      </c>
      <c r="BG87" s="12">
        <f t="shared" si="43"/>
        <v>-16.303118485825834</v>
      </c>
    </row>
    <row r="88" spans="2:59" ht="12">
      <c r="B88" s="1" t="s">
        <v>36</v>
      </c>
      <c r="C88" s="3">
        <v>51569859.314999</v>
      </c>
      <c r="D88" s="3" t="s">
        <v>7</v>
      </c>
      <c r="E88" s="3" t="s">
        <v>7</v>
      </c>
      <c r="F88" s="3" t="s">
        <v>7</v>
      </c>
      <c r="G88" s="3">
        <v>23259502.3250518</v>
      </c>
      <c r="H88" s="3">
        <v>28313942.7900857</v>
      </c>
      <c r="I88" s="3"/>
      <c r="J88" s="3">
        <v>48235352.1918204</v>
      </c>
      <c r="K88" s="3">
        <v>46385819.5874767</v>
      </c>
      <c r="L88" s="3">
        <v>2814762.7253706</v>
      </c>
      <c r="M88" s="3">
        <v>966113.817077096</v>
      </c>
      <c r="N88" s="3">
        <v>22387684.6091175</v>
      </c>
      <c r="O88" s="3">
        <v>25850360.7791239</v>
      </c>
      <c r="P88" s="3"/>
      <c r="Q88" s="3">
        <v>1203966.63599232</v>
      </c>
      <c r="R88" s="3">
        <v>1204083.04242497</v>
      </c>
      <c r="S88" s="3">
        <v>0</v>
      </c>
      <c r="T88" s="3">
        <v>116.6</v>
      </c>
      <c r="U88" s="3">
        <v>151221.330014479</v>
      </c>
      <c r="V88" s="3">
        <v>1053764.84334813</v>
      </c>
      <c r="W88" s="3"/>
      <c r="X88" s="3">
        <v>2134597.79360489</v>
      </c>
      <c r="Y88" s="3">
        <v>2189217.94633491</v>
      </c>
      <c r="Z88" s="3">
        <v>0</v>
      </c>
      <c r="AA88" s="3">
        <v>54706.2121468584</v>
      </c>
      <c r="AB88" s="3">
        <v>720601.126290239</v>
      </c>
      <c r="AC88" s="3">
        <v>1413671.5462629</v>
      </c>
      <c r="AF88" s="1" t="s">
        <v>36</v>
      </c>
      <c r="AG88" s="12">
        <f t="shared" si="44"/>
        <v>-1.7287191019570969</v>
      </c>
      <c r="AH88" s="3" t="s">
        <v>7</v>
      </c>
      <c r="AI88" s="3" t="s">
        <v>7</v>
      </c>
      <c r="AJ88" s="3" t="s">
        <v>7</v>
      </c>
      <c r="AK88" s="12">
        <f t="shared" si="24"/>
        <v>-1.8574596826647678</v>
      </c>
      <c r="AL88" s="12">
        <f t="shared" si="25"/>
        <v>-1.6265507408576951</v>
      </c>
      <c r="AM88" s="3"/>
      <c r="AN88" s="12">
        <f t="shared" si="26"/>
        <v>-2.0595468443521696</v>
      </c>
      <c r="AO88" s="12">
        <f t="shared" si="27"/>
        <v>-2.2316450817746585</v>
      </c>
      <c r="AP88" s="12">
        <f t="shared" si="28"/>
        <v>0.7462464239512627</v>
      </c>
      <c r="AQ88" s="12">
        <f t="shared" si="29"/>
        <v>-2.976232201229763</v>
      </c>
      <c r="AR88" s="12">
        <f t="shared" si="30"/>
        <v>-1.913344000369861</v>
      </c>
      <c r="AS88" s="12">
        <f t="shared" si="31"/>
        <v>-2.1806461996773265</v>
      </c>
      <c r="AT88" s="3"/>
      <c r="AU88" s="12">
        <f t="shared" si="32"/>
        <v>-1.6858317018713933</v>
      </c>
      <c r="AV88" s="12">
        <f t="shared" si="33"/>
        <v>-1.6838476971302043</v>
      </c>
      <c r="AW88" s="12" t="e">
        <f t="shared" si="34"/>
        <v>#DIV/0!</v>
      </c>
      <c r="AX88" s="12">
        <f t="shared" si="35"/>
        <v>0</v>
      </c>
      <c r="AY88" s="12">
        <f t="shared" si="36"/>
        <v>-7.141409905801538</v>
      </c>
      <c r="AZ88" s="12">
        <f t="shared" si="37"/>
        <v>-0.9402603847192808</v>
      </c>
      <c r="BA88" s="3"/>
      <c r="BB88" s="12">
        <f t="shared" si="38"/>
        <v>7.116820570867446</v>
      </c>
      <c r="BC88" s="12">
        <f t="shared" si="39"/>
        <v>5.626705110974044</v>
      </c>
      <c r="BD88" s="12" t="e">
        <f t="shared" si="40"/>
        <v>#DIV/0!</v>
      </c>
      <c r="BE88" s="12">
        <f t="shared" si="41"/>
        <v>-50.2021208037963</v>
      </c>
      <c r="BF88" s="12">
        <f t="shared" si="42"/>
        <v>1.0977263073211816</v>
      </c>
      <c r="BG88" s="12">
        <f t="shared" si="43"/>
        <v>10.689252662009636</v>
      </c>
    </row>
    <row r="89" spans="2:59" ht="12">
      <c r="B89" s="1" t="s">
        <v>37</v>
      </c>
      <c r="C89" s="3">
        <v>51486037.9762503</v>
      </c>
      <c r="D89" s="3" t="s">
        <v>7</v>
      </c>
      <c r="E89" s="3" t="s">
        <v>7</v>
      </c>
      <c r="F89" s="3" t="s">
        <v>7</v>
      </c>
      <c r="G89" s="3">
        <v>23069372.5195899</v>
      </c>
      <c r="H89" s="3">
        <v>28416665.4566604</v>
      </c>
      <c r="I89" s="3"/>
      <c r="J89" s="3">
        <v>48115636.6420851</v>
      </c>
      <c r="K89" s="3">
        <v>46169714.5107172</v>
      </c>
      <c r="L89" s="3">
        <v>2860880.62681497</v>
      </c>
      <c r="M89" s="3">
        <v>914958.49544709</v>
      </c>
      <c r="N89" s="3">
        <v>22205603.6802838</v>
      </c>
      <c r="O89" s="3">
        <v>25910032.9618013</v>
      </c>
      <c r="P89" s="3"/>
      <c r="Q89" s="3">
        <v>1270661.15993282</v>
      </c>
      <c r="R89" s="3">
        <v>1270777.75993282</v>
      </c>
      <c r="S89" s="3">
        <v>0</v>
      </c>
      <c r="T89" s="3">
        <v>116.6</v>
      </c>
      <c r="U89" s="3">
        <v>147891.38522234</v>
      </c>
      <c r="V89" s="3">
        <v>1122769.77471048</v>
      </c>
      <c r="W89" s="3"/>
      <c r="X89" s="3">
        <v>2099740.17423239</v>
      </c>
      <c r="Y89" s="3">
        <v>2150094.27423239</v>
      </c>
      <c r="Z89" s="3">
        <v>0</v>
      </c>
      <c r="AA89" s="3">
        <v>50354.1</v>
      </c>
      <c r="AB89" s="3">
        <v>715877.454083811</v>
      </c>
      <c r="AC89" s="3">
        <v>1383862.72014858</v>
      </c>
      <c r="AF89" s="1" t="s">
        <v>37</v>
      </c>
      <c r="AG89" s="12">
        <f t="shared" si="44"/>
        <v>-0.1625393977453058</v>
      </c>
      <c r="AH89" s="3" t="s">
        <v>7</v>
      </c>
      <c r="AI89" s="3" t="s">
        <v>7</v>
      </c>
      <c r="AJ89" s="3" t="s">
        <v>7</v>
      </c>
      <c r="AK89" s="12">
        <f t="shared" si="24"/>
        <v>-0.817428519341604</v>
      </c>
      <c r="AL89" s="12">
        <f t="shared" si="25"/>
        <v>0.3627988773455826</v>
      </c>
      <c r="AM89" s="3"/>
      <c r="AN89" s="12">
        <f t="shared" si="26"/>
        <v>-0.24819047502592184</v>
      </c>
      <c r="AO89" s="12">
        <f t="shared" si="27"/>
        <v>-0.46588608044740454</v>
      </c>
      <c r="AP89" s="12">
        <f t="shared" si="28"/>
        <v>1.6384294501518895</v>
      </c>
      <c r="AQ89" s="12">
        <f t="shared" si="29"/>
        <v>-5.294958081106074</v>
      </c>
      <c r="AR89" s="12">
        <f t="shared" si="30"/>
        <v>-0.8133084417293759</v>
      </c>
      <c r="AS89" s="12">
        <f t="shared" si="31"/>
        <v>0.23083694338839678</v>
      </c>
      <c r="AT89" s="3"/>
      <c r="AU89" s="12">
        <f t="shared" si="32"/>
        <v>5.539565794157554</v>
      </c>
      <c r="AV89" s="12">
        <f t="shared" si="33"/>
        <v>5.539046324706121</v>
      </c>
      <c r="AW89" s="12" t="e">
        <f t="shared" si="34"/>
        <v>#DIV/0!</v>
      </c>
      <c r="AX89" s="12">
        <f t="shared" si="35"/>
        <v>0</v>
      </c>
      <c r="AY89" s="12">
        <f t="shared" si="36"/>
        <v>-2.2020337949812756</v>
      </c>
      <c r="AZ89" s="12">
        <f t="shared" si="37"/>
        <v>6.5484184443941444</v>
      </c>
      <c r="BA89" s="3"/>
      <c r="BB89" s="12">
        <f t="shared" si="38"/>
        <v>-1.6329830133307155</v>
      </c>
      <c r="BC89" s="12">
        <f t="shared" si="39"/>
        <v>-1.7871072255742888</v>
      </c>
      <c r="BD89" s="12" t="e">
        <f t="shared" si="40"/>
        <v>#DIV/0!</v>
      </c>
      <c r="BE89" s="12">
        <f t="shared" si="41"/>
        <v>-7.955425857625073</v>
      </c>
      <c r="BF89" s="12">
        <f t="shared" si="42"/>
        <v>-0.655518293559453</v>
      </c>
      <c r="BG89" s="12">
        <f t="shared" si="43"/>
        <v>-2.108610461398982</v>
      </c>
    </row>
    <row r="90" spans="2:59" ht="12">
      <c r="B90" s="1" t="s">
        <v>38</v>
      </c>
      <c r="C90" s="3">
        <v>52160113.8920651</v>
      </c>
      <c r="D90" s="3" t="s">
        <v>7</v>
      </c>
      <c r="E90" s="3" t="s">
        <v>7</v>
      </c>
      <c r="F90" s="3" t="s">
        <v>7</v>
      </c>
      <c r="G90" s="3">
        <v>23200222.9689579</v>
      </c>
      <c r="H90" s="3">
        <v>28959890.9231072</v>
      </c>
      <c r="I90" s="3"/>
      <c r="J90" s="3">
        <v>48862503.2811766</v>
      </c>
      <c r="K90" s="3">
        <v>46240314.3364838</v>
      </c>
      <c r="L90" s="3">
        <v>3529685.3446928</v>
      </c>
      <c r="M90" s="3">
        <v>907496.4</v>
      </c>
      <c r="N90" s="3">
        <v>22339946.8670608</v>
      </c>
      <c r="O90" s="3">
        <v>26522556.4141158</v>
      </c>
      <c r="P90" s="3"/>
      <c r="Q90" s="3">
        <v>1358219.05023979</v>
      </c>
      <c r="R90" s="3">
        <v>1358335.65023979</v>
      </c>
      <c r="S90" s="3">
        <v>0</v>
      </c>
      <c r="T90" s="3">
        <v>116.6</v>
      </c>
      <c r="U90" s="3">
        <v>158854.24172647</v>
      </c>
      <c r="V90" s="3">
        <v>1199364.80851332</v>
      </c>
      <c r="W90" s="3"/>
      <c r="X90" s="3">
        <v>1939391.56064869</v>
      </c>
      <c r="Y90" s="3">
        <v>1988523.76064869</v>
      </c>
      <c r="Z90" s="3">
        <v>0</v>
      </c>
      <c r="AA90" s="3">
        <v>49132.2</v>
      </c>
      <c r="AB90" s="3">
        <v>701421.86017063</v>
      </c>
      <c r="AC90" s="3">
        <v>1237969.70047806</v>
      </c>
      <c r="AF90" s="1" t="s">
        <v>38</v>
      </c>
      <c r="AG90" s="12">
        <f t="shared" si="44"/>
        <v>1.3092402179513982</v>
      </c>
      <c r="AH90" s="3" t="s">
        <v>7</v>
      </c>
      <c r="AI90" s="3" t="s">
        <v>7</v>
      </c>
      <c r="AJ90" s="3" t="s">
        <v>7</v>
      </c>
      <c r="AK90" s="12">
        <f t="shared" si="24"/>
        <v>0.5672041979333642</v>
      </c>
      <c r="AL90" s="12">
        <f t="shared" si="25"/>
        <v>1.9116439515934616</v>
      </c>
      <c r="AM90" s="3"/>
      <c r="AN90" s="12">
        <f t="shared" si="26"/>
        <v>1.5522326861165112</v>
      </c>
      <c r="AO90" s="12">
        <f t="shared" si="27"/>
        <v>0.15291371522390307</v>
      </c>
      <c r="AP90" s="12">
        <f t="shared" si="28"/>
        <v>23.377582119615155</v>
      </c>
      <c r="AQ90" s="12">
        <f t="shared" si="29"/>
        <v>-0.8155665512940828</v>
      </c>
      <c r="AR90" s="12">
        <f t="shared" si="30"/>
        <v>0.6049967778911736</v>
      </c>
      <c r="AS90" s="12">
        <f t="shared" si="31"/>
        <v>2.3640396491101825</v>
      </c>
      <c r="AT90" s="3"/>
      <c r="AU90" s="12">
        <f t="shared" si="32"/>
        <v>6.890734766111791</v>
      </c>
      <c r="AV90" s="12">
        <f t="shared" si="33"/>
        <v>6.8901025079002665</v>
      </c>
      <c r="AW90" s="12" t="e">
        <f t="shared" si="34"/>
        <v>#DIV/0!</v>
      </c>
      <c r="AX90" s="12">
        <f t="shared" si="35"/>
        <v>0</v>
      </c>
      <c r="AY90" s="12">
        <f t="shared" si="36"/>
        <v>7.412775590443246</v>
      </c>
      <c r="AZ90" s="12">
        <f t="shared" si="37"/>
        <v>6.821971478755842</v>
      </c>
      <c r="BA90" s="3"/>
      <c r="BB90" s="12">
        <f t="shared" si="38"/>
        <v>-7.6365931152562325</v>
      </c>
      <c r="BC90" s="12">
        <f t="shared" si="39"/>
        <v>-7.514578105715046</v>
      </c>
      <c r="BD90" s="12" t="e">
        <f t="shared" si="40"/>
        <v>#DIV/0!</v>
      </c>
      <c r="BE90" s="12">
        <f t="shared" si="41"/>
        <v>-2.426614714591267</v>
      </c>
      <c r="BF90" s="12">
        <f t="shared" si="42"/>
        <v>-2.0192833048054837</v>
      </c>
      <c r="BG90" s="12">
        <f t="shared" si="43"/>
        <v>-10.542448867677862</v>
      </c>
    </row>
    <row r="91" spans="2:59" ht="12">
      <c r="B91" s="1" t="s">
        <v>39</v>
      </c>
      <c r="C91" s="3">
        <v>50933836.4815237</v>
      </c>
      <c r="D91" s="3" t="s">
        <v>7</v>
      </c>
      <c r="E91" s="3" t="s">
        <v>7</v>
      </c>
      <c r="F91" s="3" t="s">
        <v>7</v>
      </c>
      <c r="G91" s="3">
        <v>22723013.0286479</v>
      </c>
      <c r="H91" s="3">
        <v>28209901.5574229</v>
      </c>
      <c r="I91" s="3"/>
      <c r="J91" s="3">
        <v>47786642.4336448</v>
      </c>
      <c r="K91" s="3">
        <v>44625418.7846777</v>
      </c>
      <c r="L91" s="3">
        <v>4035177.25455761</v>
      </c>
      <c r="M91" s="3">
        <v>851048.988528815</v>
      </c>
      <c r="N91" s="3">
        <v>21861407.1664468</v>
      </c>
      <c r="O91" s="3">
        <v>25925049.1782138</v>
      </c>
      <c r="P91" s="3"/>
      <c r="Q91" s="3">
        <v>1338445.66923489</v>
      </c>
      <c r="R91" s="3">
        <v>1338564.77262188</v>
      </c>
      <c r="S91" s="3">
        <v>0</v>
      </c>
      <c r="T91" s="3">
        <v>116.6</v>
      </c>
      <c r="U91" s="3">
        <v>167735.361935977</v>
      </c>
      <c r="V91" s="3">
        <v>1171328.15404799</v>
      </c>
      <c r="W91" s="3"/>
      <c r="X91" s="3">
        <v>1809727.01233955</v>
      </c>
      <c r="Y91" s="3">
        <v>1853561.98671489</v>
      </c>
      <c r="Z91" s="3">
        <v>0</v>
      </c>
      <c r="AA91" s="3">
        <v>43597.4779788715</v>
      </c>
      <c r="AB91" s="3">
        <v>694111.561605184</v>
      </c>
      <c r="AC91" s="3">
        <v>1113657.55014653</v>
      </c>
      <c r="AF91" s="1" t="s">
        <v>39</v>
      </c>
      <c r="AG91" s="12">
        <f t="shared" si="44"/>
        <v>-2.3509868346509535</v>
      </c>
      <c r="AH91" s="3" t="s">
        <v>7</v>
      </c>
      <c r="AI91" s="3" t="s">
        <v>7</v>
      </c>
      <c r="AJ91" s="3" t="s">
        <v>7</v>
      </c>
      <c r="AK91" s="12">
        <f t="shared" si="24"/>
        <v>-2.0569196293868117</v>
      </c>
      <c r="AL91" s="12">
        <f t="shared" si="25"/>
        <v>-2.5897520390378332</v>
      </c>
      <c r="AM91" s="3"/>
      <c r="AN91" s="12">
        <f t="shared" si="26"/>
        <v>-2.2018127915813324</v>
      </c>
      <c r="AO91" s="12">
        <f t="shared" si="27"/>
        <v>-3.492397434962811</v>
      </c>
      <c r="AP91" s="12">
        <f t="shared" si="28"/>
        <v>14.321160684333023</v>
      </c>
      <c r="AQ91" s="12">
        <f t="shared" si="29"/>
        <v>-6.22012511247263</v>
      </c>
      <c r="AR91" s="12">
        <f t="shared" si="30"/>
        <v>-2.1420807464836997</v>
      </c>
      <c r="AS91" s="12">
        <f t="shared" si="31"/>
        <v>-2.2528267131293376</v>
      </c>
      <c r="AT91" s="3"/>
      <c r="AU91" s="12">
        <f t="shared" si="32"/>
        <v>-1.455831517118611</v>
      </c>
      <c r="AV91" s="12">
        <f t="shared" si="33"/>
        <v>-1.4555222499254796</v>
      </c>
      <c r="AW91" s="12" t="e">
        <f t="shared" si="34"/>
        <v>#DIV/0!</v>
      </c>
      <c r="AX91" s="12">
        <f t="shared" si="35"/>
        <v>0</v>
      </c>
      <c r="AY91" s="12">
        <f t="shared" si="36"/>
        <v>5.590735326286932</v>
      </c>
      <c r="AZ91" s="12">
        <f t="shared" si="37"/>
        <v>-2.3376252384862823</v>
      </c>
      <c r="BA91" s="3"/>
      <c r="BB91" s="12">
        <f t="shared" si="38"/>
        <v>-6.685836472639366</v>
      </c>
      <c r="BC91" s="12">
        <f t="shared" si="39"/>
        <v>-6.787033507196966</v>
      </c>
      <c r="BD91" s="12" t="e">
        <f t="shared" si="40"/>
        <v>#DIV/0!</v>
      </c>
      <c r="BE91" s="12">
        <f t="shared" si="41"/>
        <v>-11.26495866484403</v>
      </c>
      <c r="BF91" s="12">
        <f t="shared" si="42"/>
        <v>-1.0422113966718598</v>
      </c>
      <c r="BG91" s="12">
        <f t="shared" si="43"/>
        <v>-10.041614934802126</v>
      </c>
    </row>
    <row r="92" spans="2:59" ht="12">
      <c r="B92" s="1" t="s">
        <v>41</v>
      </c>
      <c r="C92" s="3">
        <v>51169055.1571977</v>
      </c>
      <c r="D92" s="3" t="s">
        <v>7</v>
      </c>
      <c r="E92" s="3" t="s">
        <v>7</v>
      </c>
      <c r="F92" s="3" t="s">
        <v>7</v>
      </c>
      <c r="G92" s="3">
        <v>22567719.2879492</v>
      </c>
      <c r="H92" s="3">
        <v>28603374.9384467</v>
      </c>
      <c r="I92" s="3"/>
      <c r="J92" s="3">
        <v>48081961.3351383</v>
      </c>
      <c r="K92" s="3">
        <v>44809330.7916546</v>
      </c>
      <c r="L92" s="3">
        <v>4143181.89126916</v>
      </c>
      <c r="M92" s="3">
        <v>840077.944821936</v>
      </c>
      <c r="N92" s="3">
        <v>21649769.8856125</v>
      </c>
      <c r="O92" s="3">
        <v>26432966.8480943</v>
      </c>
      <c r="P92" s="3"/>
      <c r="Q92" s="3">
        <v>1449085.01103458</v>
      </c>
      <c r="R92" s="3">
        <v>1449204.9064423</v>
      </c>
      <c r="S92" s="3">
        <v>0</v>
      </c>
      <c r="T92" s="3">
        <v>116.6</v>
      </c>
      <c r="U92" s="3">
        <v>278934.777182729</v>
      </c>
      <c r="V92" s="3">
        <v>1174395.13874625</v>
      </c>
      <c r="W92" s="3"/>
      <c r="X92" s="3">
        <v>1636636.40462429</v>
      </c>
      <c r="Y92" s="3">
        <v>1676554.56564949</v>
      </c>
      <c r="Z92" s="3">
        <v>0</v>
      </c>
      <c r="AA92" s="3">
        <v>39717.3024387519</v>
      </c>
      <c r="AB92" s="3">
        <v>653549.226486461</v>
      </c>
      <c r="AC92" s="3">
        <v>976361.355020394</v>
      </c>
      <c r="AF92" s="1" t="s">
        <v>41</v>
      </c>
      <c r="AG92" s="12">
        <f t="shared" si="44"/>
        <v>0.46181220956979985</v>
      </c>
      <c r="AH92" s="3"/>
      <c r="AI92" s="3"/>
      <c r="AJ92" s="3"/>
      <c r="AK92" s="12">
        <f t="shared" si="24"/>
        <v>-0.6834205503597417</v>
      </c>
      <c r="AL92" s="12">
        <f t="shared" si="25"/>
        <v>1.3948059344442072</v>
      </c>
      <c r="AM92" s="3"/>
      <c r="AN92" s="12">
        <f t="shared" si="26"/>
        <v>0.6179946664040585</v>
      </c>
      <c r="AO92" s="12">
        <f t="shared" si="27"/>
        <v>0.412123879137809</v>
      </c>
      <c r="AP92" s="12">
        <f t="shared" si="28"/>
        <v>2.6765772579026645</v>
      </c>
      <c r="AQ92" s="12">
        <f t="shared" si="29"/>
        <v>-1.289120115851901</v>
      </c>
      <c r="AR92" s="12">
        <f t="shared" si="30"/>
        <v>-0.968086268294428</v>
      </c>
      <c r="AS92" s="12">
        <f t="shared" si="31"/>
        <v>1.9591772667005358</v>
      </c>
      <c r="AT92" s="3"/>
      <c r="AU92" s="12">
        <f t="shared" si="32"/>
        <v>8.26625572802935</v>
      </c>
      <c r="AV92" s="12">
        <f t="shared" si="33"/>
        <v>8.265579379002062</v>
      </c>
      <c r="AW92" s="12" t="e">
        <f t="shared" si="34"/>
        <v>#DIV/0!</v>
      </c>
      <c r="AX92" s="12">
        <f t="shared" si="35"/>
        <v>0</v>
      </c>
      <c r="AY92" s="12">
        <f t="shared" si="36"/>
        <v>66.29455707091492</v>
      </c>
      <c r="AZ92" s="12">
        <f t="shared" si="37"/>
        <v>0.26183821226022985</v>
      </c>
      <c r="BA92" s="3"/>
      <c r="BB92" s="12">
        <f t="shared" si="38"/>
        <v>-9.564459530915357</v>
      </c>
      <c r="BC92" s="12">
        <f t="shared" si="39"/>
        <v>-9.549581958093256</v>
      </c>
      <c r="BD92" s="12" t="e">
        <f t="shared" si="40"/>
        <v>#DIV/0!</v>
      </c>
      <c r="BE92" s="12">
        <f t="shared" si="41"/>
        <v>-8.900000000000091</v>
      </c>
      <c r="BF92" s="12">
        <f t="shared" si="42"/>
        <v>-5.843777479360753</v>
      </c>
      <c r="BG92" s="12">
        <f t="shared" si="43"/>
        <v>-12.328403386487267</v>
      </c>
    </row>
    <row r="93" spans="2:59" ht="12">
      <c r="B93" s="1" t="s">
        <v>42</v>
      </c>
      <c r="C93" s="3">
        <v>50332641.9039518</v>
      </c>
      <c r="D93" s="3" t="s">
        <v>7</v>
      </c>
      <c r="E93" s="3" t="s">
        <v>7</v>
      </c>
      <c r="F93" s="3" t="s">
        <v>7</v>
      </c>
      <c r="G93" s="3">
        <v>22405503.3472448</v>
      </c>
      <c r="H93" s="3">
        <v>27932214.8590126</v>
      </c>
      <c r="I93" s="3"/>
      <c r="J93" s="3">
        <v>47230156.900959</v>
      </c>
      <c r="K93" s="3">
        <v>43955931.6160764</v>
      </c>
      <c r="L93" s="3">
        <v>4149429.01517353</v>
      </c>
      <c r="M93" s="3">
        <v>835721.063100133</v>
      </c>
      <c r="N93" s="3">
        <v>21459085.2000442</v>
      </c>
      <c r="O93" s="3">
        <v>25776967.7285922</v>
      </c>
      <c r="P93" s="3"/>
      <c r="Q93" s="3">
        <v>1383132.79969965</v>
      </c>
      <c r="R93" s="3">
        <v>1383252.04681193</v>
      </c>
      <c r="S93" s="3">
        <v>0</v>
      </c>
      <c r="T93" s="3">
        <v>116.6</v>
      </c>
      <c r="U93" s="3">
        <v>273177.828206885</v>
      </c>
      <c r="V93" s="3">
        <v>1113971.69946279</v>
      </c>
      <c r="W93" s="3"/>
      <c r="X93" s="3">
        <v>1727230.26755655</v>
      </c>
      <c r="Y93" s="3">
        <v>1768187.91442939</v>
      </c>
      <c r="Z93" s="3">
        <v>0</v>
      </c>
      <c r="AA93" s="3">
        <v>40670.517697282</v>
      </c>
      <c r="AB93" s="3">
        <v>686270.841612526</v>
      </c>
      <c r="AC93" s="3">
        <v>1034707.16428695</v>
      </c>
      <c r="AF93" s="1" t="s">
        <v>42</v>
      </c>
      <c r="AG93" s="12">
        <f t="shared" si="44"/>
        <v>-1.6346075781081737</v>
      </c>
      <c r="AH93" s="3"/>
      <c r="AI93" s="3"/>
      <c r="AJ93" s="3"/>
      <c r="AK93" s="12">
        <f t="shared" si="24"/>
        <v>-0.7187963419547856</v>
      </c>
      <c r="AL93" s="12">
        <f t="shared" si="25"/>
        <v>-2.346436673568803</v>
      </c>
      <c r="AM93" s="3"/>
      <c r="AN93" s="12">
        <f t="shared" si="26"/>
        <v>-1.771567570303759</v>
      </c>
      <c r="AO93" s="12">
        <f t="shared" si="27"/>
        <v>-1.904512208732072</v>
      </c>
      <c r="AP93" s="12">
        <f t="shared" si="28"/>
        <v>0.15078082662830639</v>
      </c>
      <c r="AQ93" s="12">
        <f t="shared" si="29"/>
        <v>-0.5186282711810151</v>
      </c>
      <c r="AR93" s="12">
        <f t="shared" si="30"/>
        <v>-0.8807700339347235</v>
      </c>
      <c r="AS93" s="12">
        <f t="shared" si="31"/>
        <v>-2.48174608348738</v>
      </c>
      <c r="AT93" s="3"/>
      <c r="AU93" s="12">
        <f t="shared" si="32"/>
        <v>-4.551300360759598</v>
      </c>
      <c r="AV93" s="12">
        <f t="shared" si="33"/>
        <v>-4.5509685578059305</v>
      </c>
      <c r="AW93" s="12" t="e">
        <f t="shared" si="34"/>
        <v>#DIV/0!</v>
      </c>
      <c r="AX93" s="12">
        <f t="shared" si="35"/>
        <v>0</v>
      </c>
      <c r="AY93" s="12">
        <f t="shared" si="36"/>
        <v>-2.063905058375937</v>
      </c>
      <c r="AZ93" s="12">
        <f t="shared" si="37"/>
        <v>-5.145068920156319</v>
      </c>
      <c r="BA93" s="3"/>
      <c r="BB93" s="12">
        <f t="shared" si="38"/>
        <v>5.535368923499945</v>
      </c>
      <c r="BC93" s="12">
        <f t="shared" si="39"/>
        <v>5.465575094145635</v>
      </c>
      <c r="BD93" s="12" t="e">
        <f t="shared" si="40"/>
        <v>#DIV/0!</v>
      </c>
      <c r="BE93" s="12">
        <f t="shared" si="41"/>
        <v>2.4000000000001194</v>
      </c>
      <c r="BF93" s="12">
        <f t="shared" si="42"/>
        <v>5.006756002448256</v>
      </c>
      <c r="BG93" s="12">
        <f t="shared" si="43"/>
        <v>5.975841727711298</v>
      </c>
    </row>
    <row r="94" spans="2:59" ht="12">
      <c r="B94" s="1" t="s">
        <v>43</v>
      </c>
      <c r="C94" s="3">
        <v>51316131.7454912</v>
      </c>
      <c r="D94" s="3" t="s">
        <v>7</v>
      </c>
      <c r="E94" s="3" t="s">
        <v>7</v>
      </c>
      <c r="F94" s="3" t="s">
        <v>7</v>
      </c>
      <c r="G94" s="3">
        <v>22331828.9187832</v>
      </c>
      <c r="H94" s="3">
        <v>28996549.2074684</v>
      </c>
      <c r="I94" s="3"/>
      <c r="J94" s="3">
        <v>48177289.293166</v>
      </c>
      <c r="K94" s="3">
        <v>44913472.0331575</v>
      </c>
      <c r="L94" s="3">
        <v>4122911.8920989</v>
      </c>
      <c r="M94" s="3">
        <v>830494.046856896</v>
      </c>
      <c r="N94" s="3">
        <v>21402437.7741487</v>
      </c>
      <c r="O94" s="3">
        <v>26782208.7095632</v>
      </c>
      <c r="P94" s="3"/>
      <c r="Q94" s="3">
        <v>1408649.43928573</v>
      </c>
      <c r="R94" s="3">
        <v>1408768.95938845</v>
      </c>
      <c r="S94" s="3">
        <v>0</v>
      </c>
      <c r="T94" s="3">
        <v>116.6</v>
      </c>
      <c r="U94" s="3">
        <v>272069.618767098</v>
      </c>
      <c r="V94" s="3">
        <v>1140550.19973207</v>
      </c>
      <c r="W94" s="3"/>
      <c r="X94" s="3">
        <v>1734897.59755764</v>
      </c>
      <c r="Y94" s="3">
        <v>1776097.10660922</v>
      </c>
      <c r="Z94" s="3">
        <v>0</v>
      </c>
      <c r="AA94" s="3">
        <v>40914.5408034657</v>
      </c>
      <c r="AB94" s="3">
        <v>670741.147031385</v>
      </c>
      <c r="AC94" s="3">
        <v>1064148.34758309</v>
      </c>
      <c r="AF94" s="1" t="s">
        <v>43</v>
      </c>
      <c r="AG94" s="12">
        <f t="shared" si="44"/>
        <v>1.953980169402115</v>
      </c>
      <c r="AH94" s="3"/>
      <c r="AI94" s="3"/>
      <c r="AJ94" s="3"/>
      <c r="AK94" s="12">
        <f t="shared" si="24"/>
        <v>-0.3288229115846235</v>
      </c>
      <c r="AL94" s="12">
        <f t="shared" si="25"/>
        <v>3.810418736315796</v>
      </c>
      <c r="AM94" s="3"/>
      <c r="AN94" s="12">
        <f t="shared" si="26"/>
        <v>2.0053551678710733</v>
      </c>
      <c r="AO94" s="12">
        <f t="shared" si="27"/>
        <v>2.17841001629661</v>
      </c>
      <c r="AP94" s="12">
        <f t="shared" si="28"/>
        <v>-0.6390547465124286</v>
      </c>
      <c r="AQ94" s="12">
        <f t="shared" si="29"/>
        <v>-0.6254498628821494</v>
      </c>
      <c r="AR94" s="12">
        <f t="shared" si="30"/>
        <v>-0.2639787547671659</v>
      </c>
      <c r="AS94" s="12">
        <f t="shared" si="31"/>
        <v>3.8997642839734397</v>
      </c>
      <c r="AT94" s="3"/>
      <c r="AU94" s="12">
        <f t="shared" si="32"/>
        <v>1.8448437916894989</v>
      </c>
      <c r="AV94" s="12">
        <f t="shared" si="33"/>
        <v>1.8447044871779212</v>
      </c>
      <c r="AW94" s="12" t="e">
        <f t="shared" si="34"/>
        <v>#DIV/0!</v>
      </c>
      <c r="AX94" s="12">
        <f t="shared" si="35"/>
        <v>0</v>
      </c>
      <c r="AY94" s="12">
        <f t="shared" si="36"/>
        <v>-0.4056732740944682</v>
      </c>
      <c r="AZ94" s="12">
        <f t="shared" si="37"/>
        <v>2.385922396601046</v>
      </c>
      <c r="BA94" s="3"/>
      <c r="BB94" s="12">
        <f t="shared" si="38"/>
        <v>0.4439089648386414</v>
      </c>
      <c r="BC94" s="12">
        <f t="shared" si="39"/>
        <v>0.4473049564068674</v>
      </c>
      <c r="BD94" s="12" t="e">
        <f t="shared" si="40"/>
        <v>#DIV/0!</v>
      </c>
      <c r="BE94" s="12">
        <f t="shared" si="41"/>
        <v>0.600000000000037</v>
      </c>
      <c r="BF94" s="12">
        <f t="shared" si="42"/>
        <v>-2.2629104486868385</v>
      </c>
      <c r="BG94" s="12">
        <f t="shared" si="43"/>
        <v>2.8453638200551836</v>
      </c>
    </row>
    <row r="95" spans="2:59" ht="12">
      <c r="B95" s="1" t="s">
        <v>93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F95" s="1" t="s">
        <v>93</v>
      </c>
      <c r="AG95" s="12">
        <f>C95*100/C94-100</f>
        <v>-100</v>
      </c>
      <c r="AH95" s="3"/>
      <c r="AI95" s="3"/>
      <c r="AJ95" s="3"/>
      <c r="AK95" s="12">
        <f>G95*100/G94-100</f>
        <v>-100</v>
      </c>
      <c r="AL95" s="12">
        <f>H95*100/H94-100</f>
        <v>-100</v>
      </c>
      <c r="AM95" s="3"/>
      <c r="AN95" s="12">
        <f aca="true" t="shared" si="45" ref="AN95:AS95">J95*100/J94-100</f>
        <v>-100</v>
      </c>
      <c r="AO95" s="12">
        <f t="shared" si="45"/>
        <v>-100</v>
      </c>
      <c r="AP95" s="12">
        <f t="shared" si="45"/>
        <v>-100</v>
      </c>
      <c r="AQ95" s="12">
        <f t="shared" si="45"/>
        <v>-100</v>
      </c>
      <c r="AR95" s="12">
        <f t="shared" si="45"/>
        <v>-100</v>
      </c>
      <c r="AS95" s="12">
        <f t="shared" si="45"/>
        <v>-100</v>
      </c>
      <c r="AT95" s="3"/>
      <c r="AU95" s="12">
        <f aca="true" t="shared" si="46" ref="AU95:AZ95">Q95*100/Q94-100</f>
        <v>-100</v>
      </c>
      <c r="AV95" s="12">
        <f t="shared" si="46"/>
        <v>-100</v>
      </c>
      <c r="AW95" s="12" t="e">
        <f t="shared" si="46"/>
        <v>#DIV/0!</v>
      </c>
      <c r="AX95" s="12">
        <f t="shared" si="46"/>
        <v>-100</v>
      </c>
      <c r="AY95" s="12">
        <f t="shared" si="46"/>
        <v>-100</v>
      </c>
      <c r="AZ95" s="12">
        <f t="shared" si="46"/>
        <v>-100</v>
      </c>
      <c r="BA95" s="3"/>
      <c r="BB95" s="12">
        <f aca="true" t="shared" si="47" ref="BB95:BG95">X95*100/X94-100</f>
        <v>-100</v>
      </c>
      <c r="BC95" s="12">
        <f t="shared" si="47"/>
        <v>-100</v>
      </c>
      <c r="BD95" s="12" t="e">
        <f t="shared" si="47"/>
        <v>#DIV/0!</v>
      </c>
      <c r="BE95" s="12">
        <f t="shared" si="47"/>
        <v>-100</v>
      </c>
      <c r="BF95" s="12">
        <f t="shared" si="47"/>
        <v>-100</v>
      </c>
      <c r="BG95" s="12">
        <f t="shared" si="47"/>
        <v>-100</v>
      </c>
    </row>
    <row r="96" spans="1:59" ht="12.75" thickBo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8" ht="12">
      <c r="A98" s="10" t="s">
        <v>66</v>
      </c>
    </row>
    <row r="99" ht="12">
      <c r="A99" s="10" t="s">
        <v>65</v>
      </c>
    </row>
    <row r="100" ht="12">
      <c r="A100" s="7" t="s">
        <v>64</v>
      </c>
    </row>
    <row r="102" ht="12">
      <c r="A102" s="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8"/>
  <sheetViews>
    <sheetView zoomScalePageLayoutView="0" workbookViewId="0" topLeftCell="A1">
      <pane xSplit="2" ySplit="20" topLeftCell="C21" activePane="bottomRight" state="frozen"/>
      <selection pane="topLeft" activeCell="A4" sqref="A4"/>
      <selection pane="topRight" activeCell="A4" sqref="A4"/>
      <selection pane="bottomLeft" activeCell="A4" sqref="A4"/>
      <selection pane="bottomRight" activeCell="X13" sqref="X13:AA19"/>
    </sheetView>
  </sheetViews>
  <sheetFormatPr defaultColWidth="9.140625" defaultRowHeight="12.75"/>
  <cols>
    <col min="1" max="1" width="14.57421875" style="1" customWidth="1"/>
    <col min="2" max="2" width="9.140625" style="1" customWidth="1"/>
    <col min="3" max="3" width="12.140625" style="1" customWidth="1"/>
    <col min="4" max="4" width="11.00390625" style="1" customWidth="1"/>
    <col min="5" max="5" width="10.140625" style="1" customWidth="1"/>
    <col min="6" max="6" width="11.8515625" style="1" customWidth="1"/>
    <col min="7" max="8" width="11.28125" style="1" bestFit="1" customWidth="1"/>
    <col min="9" max="9" width="0.85546875" style="1" customWidth="1"/>
    <col min="10" max="10" width="11.28125" style="1" bestFit="1" customWidth="1"/>
    <col min="11" max="11" width="12.8515625" style="1" customWidth="1"/>
    <col min="12" max="13" width="10.28125" style="1" bestFit="1" customWidth="1"/>
    <col min="14" max="15" width="11.28125" style="1" bestFit="1" customWidth="1"/>
    <col min="16" max="16" width="0.85546875" style="1" customWidth="1"/>
    <col min="17" max="17" width="11.140625" style="1" customWidth="1"/>
    <col min="18" max="18" width="10.57421875" style="1" customWidth="1"/>
    <col min="19" max="20" width="10.7109375" style="1" customWidth="1"/>
    <col min="21" max="21" width="11.140625" style="1" customWidth="1"/>
    <col min="22" max="22" width="10.57421875" style="1" customWidth="1"/>
    <col min="23" max="23" width="0.85546875" style="1" customWidth="1"/>
    <col min="24" max="24" width="11.140625" style="1" customWidth="1"/>
    <col min="25" max="25" width="10.28125" style="1" bestFit="1" customWidth="1"/>
    <col min="26" max="26" width="10.8515625" style="1" customWidth="1"/>
    <col min="27" max="27" width="10.421875" style="1" customWidth="1"/>
    <col min="28" max="28" width="11.00390625" style="1" customWidth="1"/>
    <col min="29" max="30" width="11.140625" style="1" customWidth="1"/>
    <col min="31" max="31" width="14.57421875" style="1" customWidth="1"/>
    <col min="32" max="32" width="9.140625" style="1" customWidth="1"/>
    <col min="33" max="33" width="10.8515625" style="1" customWidth="1"/>
    <col min="34" max="34" width="9.140625" style="1" customWidth="1"/>
    <col min="35" max="35" width="11.421875" style="1" customWidth="1"/>
    <col min="36" max="36" width="9.8515625" style="1" customWidth="1"/>
    <col min="37" max="16384" width="9.140625" style="1" customWidth="1"/>
  </cols>
  <sheetData>
    <row r="1" ht="12">
      <c r="A1" s="1" t="s">
        <v>44</v>
      </c>
    </row>
    <row r="2" spans="1:36" ht="12">
      <c r="A2" s="1" t="s">
        <v>0</v>
      </c>
      <c r="K2" s="3"/>
      <c r="N2" s="3"/>
      <c r="O2" s="3"/>
      <c r="V2" s="3"/>
      <c r="AC2" s="3"/>
      <c r="AD2" s="3"/>
      <c r="AE2" s="1" t="s">
        <v>44</v>
      </c>
      <c r="AJ2" s="3"/>
    </row>
    <row r="3" spans="1:31" ht="12">
      <c r="A3" s="9" t="s">
        <v>67</v>
      </c>
      <c r="AE3" s="1" t="s">
        <v>0</v>
      </c>
    </row>
    <row r="4" spans="1:31" ht="12">
      <c r="A4" s="1" t="s">
        <v>91</v>
      </c>
      <c r="AE4" s="9" t="s">
        <v>72</v>
      </c>
    </row>
    <row r="5" spans="1:31" ht="12">
      <c r="A5" s="1" t="s">
        <v>97</v>
      </c>
      <c r="AE5" s="1" t="str">
        <f>A5</f>
        <v>Periodo: 1981 - 2015.</v>
      </c>
    </row>
    <row r="6" spans="1:31" ht="12.75" thickBot="1">
      <c r="A6" s="1" t="s">
        <v>62</v>
      </c>
      <c r="AE6" s="1" t="s">
        <v>62</v>
      </c>
    </row>
    <row r="7" spans="1:36" ht="12.75" thickTop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3"/>
      <c r="AE7" s="5"/>
      <c r="AF7" s="5"/>
      <c r="AG7" s="5"/>
      <c r="AH7" s="5"/>
      <c r="AI7" s="5"/>
      <c r="AJ7" s="5"/>
    </row>
    <row r="8" spans="3:36" ht="12">
      <c r="C8" s="1" t="s">
        <v>1</v>
      </c>
      <c r="AG8" s="13"/>
      <c r="AH8" s="13"/>
      <c r="AI8" s="13"/>
      <c r="AJ8" s="13"/>
    </row>
    <row r="9" spans="3:36" ht="1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3"/>
      <c r="AG9" s="13"/>
      <c r="AH9" s="13"/>
      <c r="AI9" s="13"/>
      <c r="AJ9" s="13"/>
    </row>
    <row r="10" spans="3:36" ht="12">
      <c r="C10" s="1" t="s">
        <v>1</v>
      </c>
      <c r="J10" s="1" t="s">
        <v>2</v>
      </c>
      <c r="Q10" s="1" t="s">
        <v>3</v>
      </c>
      <c r="X10" s="1" t="s">
        <v>60</v>
      </c>
      <c r="AG10" s="13"/>
      <c r="AH10" s="13"/>
      <c r="AI10" s="13"/>
      <c r="AJ10" s="13"/>
    </row>
    <row r="11" spans="3:36" ht="12">
      <c r="C11" s="2"/>
      <c r="D11" s="2"/>
      <c r="E11" s="2"/>
      <c r="F11" s="2"/>
      <c r="G11" s="2"/>
      <c r="H11" s="2"/>
      <c r="J11" s="2"/>
      <c r="K11" s="2"/>
      <c r="L11" s="2"/>
      <c r="M11" s="2"/>
      <c r="N11" s="2"/>
      <c r="O11" s="2"/>
      <c r="Q11" s="2"/>
      <c r="R11" s="2"/>
      <c r="S11" s="2"/>
      <c r="T11" s="2"/>
      <c r="U11" s="2"/>
      <c r="V11" s="2"/>
      <c r="X11" s="2"/>
      <c r="Y11" s="2"/>
      <c r="Z11" s="2"/>
      <c r="AA11" s="2"/>
      <c r="AB11" s="2"/>
      <c r="AC11" s="2"/>
      <c r="AD11" s="13"/>
      <c r="AG11" s="13" t="s">
        <v>88</v>
      </c>
      <c r="AH11" s="13"/>
      <c r="AI11" s="13"/>
      <c r="AJ11" s="13"/>
    </row>
    <row r="12" spans="33:36" ht="12">
      <c r="AG12" s="1" t="s">
        <v>89</v>
      </c>
      <c r="AH12" s="13"/>
      <c r="AI12" s="13"/>
      <c r="AJ12" s="13"/>
    </row>
    <row r="13" spans="1:36" ht="12">
      <c r="A13" s="3"/>
      <c r="D13" s="1" t="s">
        <v>98</v>
      </c>
      <c r="K13" s="1" t="s">
        <v>98</v>
      </c>
      <c r="R13" s="1" t="s">
        <v>98</v>
      </c>
      <c r="Y13" s="1" t="s">
        <v>98</v>
      </c>
      <c r="AE13" s="3"/>
      <c r="AG13" s="2"/>
      <c r="AH13" s="2"/>
      <c r="AI13" s="2"/>
      <c r="AJ13" s="2"/>
    </row>
    <row r="14" spans="4:36" ht="12">
      <c r="D14" s="2"/>
      <c r="E14" s="2"/>
      <c r="F14" s="2"/>
      <c r="K14" s="2"/>
      <c r="L14" s="2"/>
      <c r="M14" s="2"/>
      <c r="R14" s="2"/>
      <c r="S14" s="2"/>
      <c r="T14" s="2"/>
      <c r="Y14" s="2"/>
      <c r="Z14" s="2"/>
      <c r="AA14" s="2"/>
      <c r="AG14" s="13"/>
      <c r="AH14" s="13" t="s">
        <v>81</v>
      </c>
      <c r="AI14" s="13"/>
      <c r="AJ14" s="13"/>
    </row>
    <row r="15" spans="4:36" ht="12">
      <c r="D15" s="1" t="s">
        <v>45</v>
      </c>
      <c r="K15" s="1" t="s">
        <v>45</v>
      </c>
      <c r="O15" s="1" t="s">
        <v>53</v>
      </c>
      <c r="R15" s="1" t="s">
        <v>45</v>
      </c>
      <c r="Y15" s="1" t="s">
        <v>45</v>
      </c>
      <c r="AG15" s="13"/>
      <c r="AH15" s="13" t="s">
        <v>80</v>
      </c>
      <c r="AI15" s="13"/>
      <c r="AJ15" s="13"/>
    </row>
    <row r="16" spans="4:36" ht="12">
      <c r="D16" s="1" t="s">
        <v>59</v>
      </c>
      <c r="E16" s="1" t="s">
        <v>4</v>
      </c>
      <c r="F16" s="1" t="s">
        <v>4</v>
      </c>
      <c r="G16" s="1" t="s">
        <v>49</v>
      </c>
      <c r="H16" s="1" t="s">
        <v>53</v>
      </c>
      <c r="K16" s="1" t="s">
        <v>59</v>
      </c>
      <c r="L16" s="1" t="s">
        <v>4</v>
      </c>
      <c r="M16" s="1" t="s">
        <v>4</v>
      </c>
      <c r="N16" s="1" t="s">
        <v>49</v>
      </c>
      <c r="O16" s="1" t="s">
        <v>54</v>
      </c>
      <c r="R16" s="1" t="s">
        <v>59</v>
      </c>
      <c r="S16" s="1" t="s">
        <v>4</v>
      </c>
      <c r="T16" s="1" t="s">
        <v>4</v>
      </c>
      <c r="U16" s="1" t="s">
        <v>49</v>
      </c>
      <c r="V16" s="1" t="s">
        <v>53</v>
      </c>
      <c r="Y16" s="1" t="s">
        <v>59</v>
      </c>
      <c r="Z16" s="1" t="s">
        <v>4</v>
      </c>
      <c r="AA16" s="1" t="s">
        <v>4</v>
      </c>
      <c r="AB16" s="1" t="s">
        <v>49</v>
      </c>
      <c r="AC16" s="1" t="s">
        <v>53</v>
      </c>
      <c r="AG16" s="13"/>
      <c r="AH16" s="13" t="s">
        <v>79</v>
      </c>
      <c r="AI16" s="13"/>
      <c r="AJ16" s="13" t="s">
        <v>87</v>
      </c>
    </row>
    <row r="17" spans="4:36" ht="12">
      <c r="D17" s="1" t="s">
        <v>58</v>
      </c>
      <c r="G17" s="1" t="s">
        <v>50</v>
      </c>
      <c r="H17" s="1" t="s">
        <v>54</v>
      </c>
      <c r="K17" s="1" t="s">
        <v>58</v>
      </c>
      <c r="N17" s="1" t="s">
        <v>50</v>
      </c>
      <c r="O17" s="1" t="s">
        <v>51</v>
      </c>
      <c r="R17" s="1" t="s">
        <v>58</v>
      </c>
      <c r="U17" s="1" t="s">
        <v>50</v>
      </c>
      <c r="V17" s="1" t="s">
        <v>54</v>
      </c>
      <c r="Y17" s="1" t="s">
        <v>58</v>
      </c>
      <c r="AB17" s="1" t="s">
        <v>50</v>
      </c>
      <c r="AC17" s="1" t="s">
        <v>54</v>
      </c>
      <c r="AG17" s="13" t="s">
        <v>73</v>
      </c>
      <c r="AH17" s="13" t="s">
        <v>78</v>
      </c>
      <c r="AI17" s="13" t="s">
        <v>84</v>
      </c>
      <c r="AJ17" s="13" t="s">
        <v>86</v>
      </c>
    </row>
    <row r="18" spans="1:36" ht="12">
      <c r="A18" s="1" t="s">
        <v>40</v>
      </c>
      <c r="D18" s="1" t="s">
        <v>57</v>
      </c>
      <c r="E18" s="1" t="s">
        <v>46</v>
      </c>
      <c r="F18" s="1" t="s">
        <v>48</v>
      </c>
      <c r="G18" s="1" t="s">
        <v>51</v>
      </c>
      <c r="H18" s="1" t="s">
        <v>51</v>
      </c>
      <c r="K18" s="1" t="s">
        <v>57</v>
      </c>
      <c r="L18" s="1" t="s">
        <v>46</v>
      </c>
      <c r="M18" s="1" t="s">
        <v>48</v>
      </c>
      <c r="N18" s="1" t="s">
        <v>51</v>
      </c>
      <c r="O18" s="1" t="s">
        <v>55</v>
      </c>
      <c r="R18" s="1" t="s">
        <v>57</v>
      </c>
      <c r="S18" s="1" t="s">
        <v>46</v>
      </c>
      <c r="T18" s="1" t="s">
        <v>48</v>
      </c>
      <c r="U18" s="1" t="s">
        <v>51</v>
      </c>
      <c r="V18" s="1" t="s">
        <v>51</v>
      </c>
      <c r="Y18" s="1" t="s">
        <v>57</v>
      </c>
      <c r="Z18" s="1" t="s">
        <v>46</v>
      </c>
      <c r="AA18" s="1" t="s">
        <v>48</v>
      </c>
      <c r="AB18" s="1" t="s">
        <v>51</v>
      </c>
      <c r="AC18" s="1" t="s">
        <v>51</v>
      </c>
      <c r="AE18" s="1" t="s">
        <v>40</v>
      </c>
      <c r="AG18" s="13" t="s">
        <v>74</v>
      </c>
      <c r="AH18" s="13" t="s">
        <v>77</v>
      </c>
      <c r="AI18" s="13" t="s">
        <v>83</v>
      </c>
      <c r="AJ18" s="13" t="s">
        <v>85</v>
      </c>
    </row>
    <row r="19" spans="1:36" ht="12">
      <c r="A19" s="1" t="s">
        <v>5</v>
      </c>
      <c r="B19" s="1" t="s">
        <v>92</v>
      </c>
      <c r="C19" s="1" t="s">
        <v>45</v>
      </c>
      <c r="D19" s="1" t="s">
        <v>56</v>
      </c>
      <c r="E19" s="1" t="s">
        <v>47</v>
      </c>
      <c r="F19" s="1" t="s">
        <v>47</v>
      </c>
      <c r="G19" s="1" t="s">
        <v>52</v>
      </c>
      <c r="H19" s="1" t="s">
        <v>55</v>
      </c>
      <c r="J19" s="1" t="s">
        <v>45</v>
      </c>
      <c r="K19" s="1" t="s">
        <v>56</v>
      </c>
      <c r="L19" s="1" t="s">
        <v>47</v>
      </c>
      <c r="M19" s="1" t="s">
        <v>47</v>
      </c>
      <c r="N19" s="1" t="s">
        <v>52</v>
      </c>
      <c r="O19" s="8" t="s">
        <v>63</v>
      </c>
      <c r="Q19" s="1" t="s">
        <v>45</v>
      </c>
      <c r="R19" s="1" t="s">
        <v>56</v>
      </c>
      <c r="S19" s="1" t="s">
        <v>47</v>
      </c>
      <c r="T19" s="1" t="s">
        <v>47</v>
      </c>
      <c r="U19" s="1" t="s">
        <v>52</v>
      </c>
      <c r="V19" s="1" t="s">
        <v>55</v>
      </c>
      <c r="X19" s="1" t="s">
        <v>45</v>
      </c>
      <c r="Y19" s="1" t="s">
        <v>56</v>
      </c>
      <c r="Z19" s="1" t="s">
        <v>47</v>
      </c>
      <c r="AA19" s="1" t="s">
        <v>47</v>
      </c>
      <c r="AB19" s="1" t="s">
        <v>52</v>
      </c>
      <c r="AC19" s="1" t="s">
        <v>55</v>
      </c>
      <c r="AE19" s="1" t="s">
        <v>5</v>
      </c>
      <c r="AF19" s="1" t="s">
        <v>92</v>
      </c>
      <c r="AG19" s="13" t="s">
        <v>75</v>
      </c>
      <c r="AH19" s="13" t="s">
        <v>76</v>
      </c>
      <c r="AI19" s="13" t="s">
        <v>82</v>
      </c>
      <c r="AJ19" s="13"/>
    </row>
    <row r="20" spans="1:36" ht="12.75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3"/>
      <c r="AE20" s="6"/>
      <c r="AF20" s="6"/>
      <c r="AG20" s="6"/>
      <c r="AH20" s="6"/>
      <c r="AI20" s="6"/>
      <c r="AJ20" s="6"/>
    </row>
    <row r="21" spans="1:36" ht="12">
      <c r="A21" s="1" t="s">
        <v>40</v>
      </c>
      <c r="B21" s="1" t="s">
        <v>8</v>
      </c>
      <c r="C21" s="3">
        <v>2846946.01739582</v>
      </c>
      <c r="D21" s="3" t="s">
        <v>7</v>
      </c>
      <c r="E21" s="3" t="s">
        <v>7</v>
      </c>
      <c r="F21" s="3" t="s">
        <v>7</v>
      </c>
      <c r="G21" s="3">
        <v>1180964.53093414</v>
      </c>
      <c r="H21" s="3">
        <v>1665981.48646168</v>
      </c>
      <c r="I21" s="3"/>
      <c r="J21" s="3">
        <v>2786589.98853155</v>
      </c>
      <c r="K21" s="3">
        <v>2757981.61354125</v>
      </c>
      <c r="L21" s="3">
        <v>79877.375592006</v>
      </c>
      <c r="M21" s="3">
        <v>51269.000601707</v>
      </c>
      <c r="N21" s="3">
        <v>1159684.12228226</v>
      </c>
      <c r="O21" s="3">
        <v>1626905.86624929</v>
      </c>
      <c r="P21" s="3"/>
      <c r="Q21" s="3">
        <v>14668.1839411316</v>
      </c>
      <c r="R21" s="3">
        <v>14668.1839411316</v>
      </c>
      <c r="S21" s="3">
        <v>0</v>
      </c>
      <c r="T21" s="3">
        <v>0</v>
      </c>
      <c r="U21" s="3">
        <v>1213.75769586853</v>
      </c>
      <c r="V21" s="3">
        <v>13454.4262452631</v>
      </c>
      <c r="W21" s="3"/>
      <c r="X21" s="3">
        <v>45687.8449231325</v>
      </c>
      <c r="Y21" s="3">
        <v>46538.0940888321</v>
      </c>
      <c r="Z21" s="3">
        <v>0</v>
      </c>
      <c r="AA21" s="3">
        <v>850.24916569962</v>
      </c>
      <c r="AB21" s="3">
        <v>20066.6509560065</v>
      </c>
      <c r="AC21" s="3">
        <v>25621.193967126</v>
      </c>
      <c r="AD21" s="3"/>
      <c r="AE21" s="1" t="s">
        <v>40</v>
      </c>
      <c r="AF21" s="1" t="s">
        <v>8</v>
      </c>
      <c r="AG21" s="3">
        <f>G21*100/C21</f>
        <v>41.48180273591562</v>
      </c>
      <c r="AH21" s="3">
        <f>N21*100/J21</f>
        <v>41.616604059263814</v>
      </c>
      <c r="AI21" s="3">
        <f>U21*100/Q21</f>
        <v>8.274764624848935</v>
      </c>
      <c r="AJ21" s="3">
        <f>AB21*100/X21</f>
        <v>43.92120265196932</v>
      </c>
    </row>
    <row r="22" spans="2:36" ht="12">
      <c r="B22" s="1" t="s">
        <v>9</v>
      </c>
      <c r="C22" s="3">
        <v>3187513.32387095</v>
      </c>
      <c r="D22" s="3" t="s">
        <v>7</v>
      </c>
      <c r="E22" s="3" t="s">
        <v>7</v>
      </c>
      <c r="F22" s="3" t="s">
        <v>7</v>
      </c>
      <c r="G22" s="3">
        <v>1363605.21589043</v>
      </c>
      <c r="H22" s="3">
        <v>1823908.10798052</v>
      </c>
      <c r="I22" s="3"/>
      <c r="J22" s="3">
        <v>3102998.96394645</v>
      </c>
      <c r="K22" s="3">
        <v>3060698.8184064</v>
      </c>
      <c r="L22" s="3">
        <v>97333.2116031138</v>
      </c>
      <c r="M22" s="3">
        <v>55033.0660630662</v>
      </c>
      <c r="N22" s="3">
        <v>1331644.38671259</v>
      </c>
      <c r="O22" s="3">
        <v>1771354.57723386</v>
      </c>
      <c r="P22" s="3"/>
      <c r="Q22" s="3">
        <v>15614.8547186344</v>
      </c>
      <c r="R22" s="3">
        <v>15614.8547186344</v>
      </c>
      <c r="S22" s="3">
        <v>0</v>
      </c>
      <c r="T22" s="3">
        <v>0</v>
      </c>
      <c r="U22" s="3">
        <v>1248.50422287508</v>
      </c>
      <c r="V22" s="3">
        <v>14366.3504957593</v>
      </c>
      <c r="W22" s="3"/>
      <c r="X22" s="3">
        <v>68899.5052058699</v>
      </c>
      <c r="Y22" s="3">
        <v>70181.7225421651</v>
      </c>
      <c r="Z22" s="3">
        <v>0</v>
      </c>
      <c r="AA22" s="3">
        <v>1282.21733629521</v>
      </c>
      <c r="AB22" s="3">
        <v>30712.3249549677</v>
      </c>
      <c r="AC22" s="3">
        <v>38187.1802509022</v>
      </c>
      <c r="AD22" s="3"/>
      <c r="AF22" s="1" t="s">
        <v>9</v>
      </c>
      <c r="AG22" s="3">
        <f aca="true" t="shared" si="0" ref="AG22:AG55">G22*100/C22</f>
        <v>42.77959265859486</v>
      </c>
      <c r="AH22" s="3">
        <f aca="true" t="shared" si="1" ref="AH22:AH55">N22*100/J22</f>
        <v>42.914754474135584</v>
      </c>
      <c r="AI22" s="3">
        <f aca="true" t="shared" si="2" ref="AI22:AI55">U22*100/Q22</f>
        <v>7.995618565603075</v>
      </c>
      <c r="AJ22" s="3">
        <f aca="true" t="shared" si="3" ref="AJ22:AJ55">AB22*100/X22</f>
        <v>44.57553775342811</v>
      </c>
    </row>
    <row r="23" spans="2:36" ht="12">
      <c r="B23" s="1" t="s">
        <v>10</v>
      </c>
      <c r="C23" s="3">
        <v>3664292.06337026</v>
      </c>
      <c r="D23" s="3" t="s">
        <v>7</v>
      </c>
      <c r="E23" s="3" t="s">
        <v>7</v>
      </c>
      <c r="F23" s="3" t="s">
        <v>7</v>
      </c>
      <c r="G23" s="3">
        <v>1524684.42201315</v>
      </c>
      <c r="H23" s="3">
        <v>2139607.64135711</v>
      </c>
      <c r="I23" s="3"/>
      <c r="J23" s="3">
        <v>3578332.27245587</v>
      </c>
      <c r="K23" s="3">
        <v>3523623.57858691</v>
      </c>
      <c r="L23" s="3">
        <v>117367.834860611</v>
      </c>
      <c r="M23" s="3">
        <v>62659.1409916576</v>
      </c>
      <c r="N23" s="3">
        <v>1495147.08398063</v>
      </c>
      <c r="O23" s="3">
        <v>2083185.18847524</v>
      </c>
      <c r="P23" s="3"/>
      <c r="Q23" s="3">
        <v>13937.0839851116</v>
      </c>
      <c r="R23" s="3">
        <v>13937.0839851116</v>
      </c>
      <c r="S23" s="3">
        <v>0</v>
      </c>
      <c r="T23" s="3">
        <v>0</v>
      </c>
      <c r="U23" s="3">
        <v>1333.40381883923</v>
      </c>
      <c r="V23" s="3">
        <v>12603.6801662724</v>
      </c>
      <c r="W23" s="3"/>
      <c r="X23" s="3">
        <v>72022.7069292864</v>
      </c>
      <c r="Y23" s="3">
        <v>73363.0469383431</v>
      </c>
      <c r="Z23" s="3">
        <v>0</v>
      </c>
      <c r="AA23" s="3">
        <v>1340.34000905673</v>
      </c>
      <c r="AB23" s="3">
        <v>28203.934213683</v>
      </c>
      <c r="AC23" s="3">
        <v>43818.7727156034</v>
      </c>
      <c r="AD23" s="3"/>
      <c r="AF23" s="1" t="s">
        <v>10</v>
      </c>
      <c r="AG23" s="3">
        <f t="shared" si="0"/>
        <v>41.60924936236688</v>
      </c>
      <c r="AH23" s="3">
        <f t="shared" si="1"/>
        <v>41.783349620422065</v>
      </c>
      <c r="AI23" s="3">
        <f t="shared" si="2"/>
        <v>9.567308486220284</v>
      </c>
      <c r="AJ23" s="3">
        <f t="shared" si="3"/>
        <v>39.1597808749042</v>
      </c>
    </row>
    <row r="24" spans="2:36" ht="12">
      <c r="B24" s="1" t="s">
        <v>11</v>
      </c>
      <c r="C24" s="3">
        <v>3906887.89801811</v>
      </c>
      <c r="D24" s="3" t="s">
        <v>7</v>
      </c>
      <c r="E24" s="3" t="s">
        <v>7</v>
      </c>
      <c r="F24" s="3" t="s">
        <v>7</v>
      </c>
      <c r="G24" s="3">
        <v>1694126.59049317</v>
      </c>
      <c r="H24" s="3">
        <v>2212761.30752494</v>
      </c>
      <c r="I24" s="3"/>
      <c r="J24" s="3">
        <v>3809754.33214411</v>
      </c>
      <c r="K24" s="3">
        <v>3759325.24024237</v>
      </c>
      <c r="L24" s="3">
        <v>115839.143436453</v>
      </c>
      <c r="M24" s="3">
        <v>65410.0515347077</v>
      </c>
      <c r="N24" s="3">
        <v>1660606.80484576</v>
      </c>
      <c r="O24" s="3">
        <v>2149147.52729835</v>
      </c>
      <c r="P24" s="3"/>
      <c r="Q24" s="3">
        <v>14308.867862728</v>
      </c>
      <c r="R24" s="3">
        <v>14308.867862728</v>
      </c>
      <c r="S24" s="3">
        <v>0</v>
      </c>
      <c r="T24" s="3">
        <v>0</v>
      </c>
      <c r="U24" s="3">
        <v>1311.68501055721</v>
      </c>
      <c r="V24" s="3">
        <v>12997.1828521707</v>
      </c>
      <c r="W24" s="3"/>
      <c r="X24" s="3">
        <v>82824.6980112687</v>
      </c>
      <c r="Y24" s="3">
        <v>84366.0626893769</v>
      </c>
      <c r="Z24" s="3">
        <v>0</v>
      </c>
      <c r="AA24" s="3">
        <v>1541.36467810826</v>
      </c>
      <c r="AB24" s="3">
        <v>32208.1006368531</v>
      </c>
      <c r="AC24" s="3">
        <v>50616.5973744156</v>
      </c>
      <c r="AD24" s="3"/>
      <c r="AF24" s="1" t="s">
        <v>11</v>
      </c>
      <c r="AG24" s="3">
        <f t="shared" si="0"/>
        <v>43.36255952858458</v>
      </c>
      <c r="AH24" s="3">
        <f t="shared" si="1"/>
        <v>43.58829100434881</v>
      </c>
      <c r="AI24" s="3">
        <f t="shared" si="2"/>
        <v>9.16693775594861</v>
      </c>
      <c r="AJ24" s="3">
        <f t="shared" si="3"/>
        <v>38.887072829980056</v>
      </c>
    </row>
    <row r="25" spans="2:36" ht="12">
      <c r="B25" s="1" t="s">
        <v>12</v>
      </c>
      <c r="C25" s="3">
        <v>3850206.56711868</v>
      </c>
      <c r="D25" s="3" t="s">
        <v>7</v>
      </c>
      <c r="E25" s="3" t="s">
        <v>7</v>
      </c>
      <c r="F25" s="3" t="s">
        <v>7</v>
      </c>
      <c r="G25" s="3">
        <v>1776292.75533819</v>
      </c>
      <c r="H25" s="3">
        <v>2073913.81178049</v>
      </c>
      <c r="I25" s="3"/>
      <c r="J25" s="3">
        <v>3746584.72543707</v>
      </c>
      <c r="K25" s="3">
        <v>3699113.85646877</v>
      </c>
      <c r="L25" s="3">
        <v>119796.556749272</v>
      </c>
      <c r="M25" s="3">
        <v>72325.6877809696</v>
      </c>
      <c r="N25" s="3">
        <v>1739337.8085045</v>
      </c>
      <c r="O25" s="3">
        <v>2007246.91693257</v>
      </c>
      <c r="P25" s="3"/>
      <c r="Q25" s="3">
        <v>13685.7390938599</v>
      </c>
      <c r="R25" s="3">
        <v>13685.7390938599</v>
      </c>
      <c r="S25" s="3">
        <v>0</v>
      </c>
      <c r="T25" s="3">
        <v>0</v>
      </c>
      <c r="U25" s="3">
        <v>1441.18147182265</v>
      </c>
      <c r="V25" s="3">
        <v>12244.5576220373</v>
      </c>
      <c r="W25" s="3"/>
      <c r="X25" s="3">
        <v>89936.1025877478</v>
      </c>
      <c r="Y25" s="3">
        <v>91609.8102515731</v>
      </c>
      <c r="Z25" s="3">
        <v>0</v>
      </c>
      <c r="AA25" s="3">
        <v>1673.70766382528</v>
      </c>
      <c r="AB25" s="3">
        <v>35513.7653618718</v>
      </c>
      <c r="AC25" s="3">
        <v>54422.337225876</v>
      </c>
      <c r="AD25" s="3"/>
      <c r="AF25" s="1" t="s">
        <v>12</v>
      </c>
      <c r="AG25" s="3">
        <f t="shared" si="0"/>
        <v>46.134998846762834</v>
      </c>
      <c r="AH25" s="3">
        <f t="shared" si="1"/>
        <v>46.4246223152365</v>
      </c>
      <c r="AI25" s="3">
        <f t="shared" si="2"/>
        <v>10.530534463200715</v>
      </c>
      <c r="AJ25" s="3">
        <f t="shared" si="3"/>
        <v>39.487774475464015</v>
      </c>
    </row>
    <row r="26" spans="2:36" ht="12">
      <c r="B26" s="1" t="s">
        <v>13</v>
      </c>
      <c r="C26" s="3">
        <v>4284761.94018328</v>
      </c>
      <c r="D26" s="3" t="s">
        <v>7</v>
      </c>
      <c r="E26" s="3" t="s">
        <v>7</v>
      </c>
      <c r="F26" s="3" t="s">
        <v>7</v>
      </c>
      <c r="G26" s="3">
        <v>1838573.80946306</v>
      </c>
      <c r="H26" s="3">
        <v>2446188.13072023</v>
      </c>
      <c r="I26" s="3"/>
      <c r="J26" s="3">
        <v>4178591.43863101</v>
      </c>
      <c r="K26" s="3">
        <v>4123927.45982162</v>
      </c>
      <c r="L26" s="3">
        <v>126242.261261259</v>
      </c>
      <c r="M26" s="3">
        <v>71578.2824518603</v>
      </c>
      <c r="N26" s="3">
        <v>1803511.54833292</v>
      </c>
      <c r="O26" s="3">
        <v>2375079.8902981</v>
      </c>
      <c r="P26" s="3"/>
      <c r="Q26" s="3">
        <v>17295.7040150359</v>
      </c>
      <c r="R26" s="3">
        <v>17295.7040150359</v>
      </c>
      <c r="S26" s="3">
        <v>0</v>
      </c>
      <c r="T26" s="3">
        <v>0</v>
      </c>
      <c r="U26" s="3">
        <v>1531.32254882666</v>
      </c>
      <c r="V26" s="3">
        <v>15764.3814662093</v>
      </c>
      <c r="W26" s="3"/>
      <c r="X26" s="3">
        <v>88874.7975372334</v>
      </c>
      <c r="Y26" s="3">
        <v>90528.7543518937</v>
      </c>
      <c r="Z26" s="3">
        <v>0</v>
      </c>
      <c r="AA26" s="3">
        <v>1653.95681466024</v>
      </c>
      <c r="AB26" s="3">
        <v>33530.9385813109</v>
      </c>
      <c r="AC26" s="3">
        <v>55343.8589559226</v>
      </c>
      <c r="AD26" s="3"/>
      <c r="AF26" s="1" t="s">
        <v>13</v>
      </c>
      <c r="AG26" s="3">
        <f t="shared" si="0"/>
        <v>42.90959066408285</v>
      </c>
      <c r="AH26" s="3">
        <f t="shared" si="1"/>
        <v>43.16075344575412</v>
      </c>
      <c r="AI26" s="3">
        <f t="shared" si="2"/>
        <v>8.853774020967379</v>
      </c>
      <c r="AJ26" s="3">
        <f t="shared" si="3"/>
        <v>37.728286882750275</v>
      </c>
    </row>
    <row r="27" spans="2:36" ht="12">
      <c r="B27" s="1" t="s">
        <v>14</v>
      </c>
      <c r="C27" s="3">
        <v>4568354.73227481</v>
      </c>
      <c r="D27" s="3" t="s">
        <v>7</v>
      </c>
      <c r="E27" s="3" t="s">
        <v>7</v>
      </c>
      <c r="F27" s="3" t="s">
        <v>7</v>
      </c>
      <c r="G27" s="3">
        <v>1884061.37515183</v>
      </c>
      <c r="H27" s="3">
        <v>2684293.35712299</v>
      </c>
      <c r="I27" s="3"/>
      <c r="J27" s="3">
        <v>4441005.53870595</v>
      </c>
      <c r="K27" s="3">
        <v>4391803.73512813</v>
      </c>
      <c r="L27" s="3">
        <v>129918.632246874</v>
      </c>
      <c r="M27" s="3">
        <v>80716.8286690576</v>
      </c>
      <c r="N27" s="3">
        <v>1846284.29122192</v>
      </c>
      <c r="O27" s="3">
        <v>2594721.24748403</v>
      </c>
      <c r="P27" s="3"/>
      <c r="Q27" s="3">
        <v>20863.2624816361</v>
      </c>
      <c r="R27" s="3">
        <v>20863.2624816361</v>
      </c>
      <c r="S27" s="3">
        <v>0</v>
      </c>
      <c r="T27" s="3">
        <v>0</v>
      </c>
      <c r="U27" s="3">
        <v>1773.6074624669</v>
      </c>
      <c r="V27" s="3">
        <v>19089.6550191691</v>
      </c>
      <c r="W27" s="3"/>
      <c r="X27" s="3">
        <v>106485.931087231</v>
      </c>
      <c r="Y27" s="3">
        <v>108467.630469594</v>
      </c>
      <c r="Z27" s="3">
        <v>0</v>
      </c>
      <c r="AA27" s="3">
        <v>1981.69938236294</v>
      </c>
      <c r="AB27" s="3">
        <v>36003.4764674406</v>
      </c>
      <c r="AC27" s="3">
        <v>70482.4546197908</v>
      </c>
      <c r="AD27" s="3"/>
      <c r="AF27" s="1" t="s">
        <v>14</v>
      </c>
      <c r="AG27" s="3">
        <f t="shared" si="0"/>
        <v>41.241573510944555</v>
      </c>
      <c r="AH27" s="3">
        <f t="shared" si="1"/>
        <v>41.57356425544794</v>
      </c>
      <c r="AI27" s="3">
        <f t="shared" si="2"/>
        <v>8.501103142559963</v>
      </c>
      <c r="AJ27" s="3">
        <f t="shared" si="3"/>
        <v>33.81054764685048</v>
      </c>
    </row>
    <row r="28" spans="2:36" ht="12">
      <c r="B28" s="1" t="s">
        <v>15</v>
      </c>
      <c r="C28" s="3">
        <v>4502323.70056911</v>
      </c>
      <c r="D28" s="3" t="s">
        <v>7</v>
      </c>
      <c r="E28" s="3" t="s">
        <v>7</v>
      </c>
      <c r="F28" s="3" t="s">
        <v>7</v>
      </c>
      <c r="G28" s="3">
        <v>1829695.1696323</v>
      </c>
      <c r="H28" s="3">
        <v>2672628.53093681</v>
      </c>
      <c r="I28" s="3"/>
      <c r="J28" s="3">
        <v>4347691.57646836</v>
      </c>
      <c r="K28" s="3">
        <v>4288946.21491096</v>
      </c>
      <c r="L28" s="3">
        <v>135551.370872863</v>
      </c>
      <c r="M28" s="3">
        <v>76806.0093154644</v>
      </c>
      <c r="N28" s="3">
        <v>1787042.48409286</v>
      </c>
      <c r="O28" s="3">
        <v>2560649.0923755</v>
      </c>
      <c r="P28" s="3"/>
      <c r="Q28" s="3">
        <v>18643.0590228628</v>
      </c>
      <c r="R28" s="3">
        <v>18643.0590228628</v>
      </c>
      <c r="S28" s="3">
        <v>0</v>
      </c>
      <c r="T28" s="3">
        <v>0</v>
      </c>
      <c r="U28" s="3">
        <v>1898.09987791367</v>
      </c>
      <c r="V28" s="3">
        <v>16744.9591449491</v>
      </c>
      <c r="W28" s="3"/>
      <c r="X28" s="3">
        <v>135989.065077893</v>
      </c>
      <c r="Y28" s="3">
        <v>138519.816732327</v>
      </c>
      <c r="Z28" s="3">
        <v>0</v>
      </c>
      <c r="AA28" s="3">
        <v>2530.75165443418</v>
      </c>
      <c r="AB28" s="3">
        <v>40754.5856615351</v>
      </c>
      <c r="AC28" s="3">
        <v>95234.4794163578</v>
      </c>
      <c r="AD28" s="3"/>
      <c r="AF28" s="1" t="s">
        <v>15</v>
      </c>
      <c r="AG28" s="3">
        <f t="shared" si="0"/>
        <v>40.638907624545524</v>
      </c>
      <c r="AH28" s="3">
        <f t="shared" si="1"/>
        <v>41.10324876228867</v>
      </c>
      <c r="AI28" s="3">
        <f t="shared" si="2"/>
        <v>10.181268404428412</v>
      </c>
      <c r="AJ28" s="3">
        <f t="shared" si="3"/>
        <v>29.96901672806658</v>
      </c>
    </row>
    <row r="29" spans="2:36" ht="12">
      <c r="B29" s="1" t="s">
        <v>16</v>
      </c>
      <c r="C29" s="3">
        <v>4529941.66936629</v>
      </c>
      <c r="D29" s="3" t="s">
        <v>7</v>
      </c>
      <c r="E29" s="3" t="s">
        <v>7</v>
      </c>
      <c r="F29" s="3" t="s">
        <v>7</v>
      </c>
      <c r="G29" s="3">
        <v>1900167.86323729</v>
      </c>
      <c r="H29" s="3">
        <v>2629773.80612901</v>
      </c>
      <c r="I29" s="3"/>
      <c r="J29" s="3">
        <v>4375918.86275461</v>
      </c>
      <c r="K29" s="3">
        <v>4322673.11649646</v>
      </c>
      <c r="L29" s="3">
        <v>137185.05748323</v>
      </c>
      <c r="M29" s="3">
        <v>83939.3112250821</v>
      </c>
      <c r="N29" s="3">
        <v>1858042.41234333</v>
      </c>
      <c r="O29" s="3">
        <v>2517876.45041128</v>
      </c>
      <c r="P29" s="3"/>
      <c r="Q29" s="3">
        <v>22864.5528422422</v>
      </c>
      <c r="R29" s="3">
        <v>22864.5528422422</v>
      </c>
      <c r="S29" s="3">
        <v>0</v>
      </c>
      <c r="T29" s="3">
        <v>0</v>
      </c>
      <c r="U29" s="3">
        <v>2105.97633945111</v>
      </c>
      <c r="V29" s="3">
        <v>20758.5765027911</v>
      </c>
      <c r="W29" s="3"/>
      <c r="X29" s="3">
        <v>131158.253769443</v>
      </c>
      <c r="Y29" s="3">
        <v>133599.104197598</v>
      </c>
      <c r="Z29" s="3">
        <v>0</v>
      </c>
      <c r="AA29" s="3">
        <v>2440.85042815458</v>
      </c>
      <c r="AB29" s="3">
        <v>40019.4745545095</v>
      </c>
      <c r="AC29" s="3">
        <v>91138.7792149338</v>
      </c>
      <c r="AD29" s="3"/>
      <c r="AF29" s="1" t="s">
        <v>16</v>
      </c>
      <c r="AG29" s="3">
        <f t="shared" si="0"/>
        <v>41.94685057618218</v>
      </c>
      <c r="AH29" s="3">
        <f t="shared" si="1"/>
        <v>42.460623028410204</v>
      </c>
      <c r="AI29" s="3">
        <f t="shared" si="2"/>
        <v>9.210660510098954</v>
      </c>
      <c r="AJ29" s="3">
        <f t="shared" si="3"/>
        <v>30.512356946180358</v>
      </c>
    </row>
    <row r="30" spans="2:36" ht="12">
      <c r="B30" s="1" t="s">
        <v>17</v>
      </c>
      <c r="C30" s="3">
        <v>4985740.82783961</v>
      </c>
      <c r="D30" s="3" t="s">
        <v>7</v>
      </c>
      <c r="E30" s="3" t="s">
        <v>7</v>
      </c>
      <c r="F30" s="3" t="s">
        <v>7</v>
      </c>
      <c r="G30" s="3">
        <v>2032941.52342816</v>
      </c>
      <c r="H30" s="3">
        <v>2952799.30441146</v>
      </c>
      <c r="I30" s="3"/>
      <c r="J30" s="3">
        <v>4828683.75532501</v>
      </c>
      <c r="K30" s="3">
        <v>4752507.28879519</v>
      </c>
      <c r="L30" s="3">
        <v>157536.255891648</v>
      </c>
      <c r="M30" s="3">
        <v>81359.7893618321</v>
      </c>
      <c r="N30" s="3">
        <v>1986973.23834621</v>
      </c>
      <c r="O30" s="3">
        <v>2841710.51697879</v>
      </c>
      <c r="P30" s="3"/>
      <c r="Q30" s="3">
        <v>24862.1797254293</v>
      </c>
      <c r="R30" s="3">
        <v>24862.1797254293</v>
      </c>
      <c r="S30" s="3">
        <v>0</v>
      </c>
      <c r="T30" s="3">
        <v>0</v>
      </c>
      <c r="U30" s="3">
        <v>2706.68038337619</v>
      </c>
      <c r="V30" s="3">
        <v>22155.4993420531</v>
      </c>
      <c r="W30" s="3"/>
      <c r="X30" s="3">
        <v>132194.892789173</v>
      </c>
      <c r="Y30" s="3">
        <v>134712.577770276</v>
      </c>
      <c r="Z30" s="3">
        <v>0</v>
      </c>
      <c r="AA30" s="3">
        <v>2517.68498110318</v>
      </c>
      <c r="AB30" s="3">
        <v>43261.6046985655</v>
      </c>
      <c r="AC30" s="3">
        <v>88933.2880906072</v>
      </c>
      <c r="AD30" s="3"/>
      <c r="AF30" s="1" t="s">
        <v>17</v>
      </c>
      <c r="AG30" s="3">
        <f t="shared" si="0"/>
        <v>40.77511434362025</v>
      </c>
      <c r="AH30" s="3">
        <f t="shared" si="1"/>
        <v>41.149376083182126</v>
      </c>
      <c r="AI30" s="3">
        <f t="shared" si="2"/>
        <v>10.886738062663783</v>
      </c>
      <c r="AJ30" s="3">
        <f t="shared" si="3"/>
        <v>32.725624860228116</v>
      </c>
    </row>
    <row r="31" spans="2:36" ht="12">
      <c r="B31" s="1" t="s">
        <v>18</v>
      </c>
      <c r="C31" s="3">
        <v>4624582.8763015</v>
      </c>
      <c r="D31" s="3" t="s">
        <v>7</v>
      </c>
      <c r="E31" s="3" t="s">
        <v>7</v>
      </c>
      <c r="F31" s="3" t="s">
        <v>7</v>
      </c>
      <c r="G31" s="3">
        <v>1997225.07363795</v>
      </c>
      <c r="H31" s="3">
        <v>2627357.80266356</v>
      </c>
      <c r="I31" s="3"/>
      <c r="J31" s="3">
        <v>4473998.38862574</v>
      </c>
      <c r="K31" s="3">
        <v>4401758.03216986</v>
      </c>
      <c r="L31" s="3">
        <v>154834.320358652</v>
      </c>
      <c r="M31" s="3">
        <v>82593.9639027722</v>
      </c>
      <c r="N31" s="3">
        <v>1955261.59938581</v>
      </c>
      <c r="O31" s="3">
        <v>2518736.78923994</v>
      </c>
      <c r="P31" s="3"/>
      <c r="Q31" s="3">
        <v>23181.9695783837</v>
      </c>
      <c r="R31" s="3">
        <v>23181.9695783837</v>
      </c>
      <c r="S31" s="3">
        <v>0</v>
      </c>
      <c r="T31" s="3">
        <v>0</v>
      </c>
      <c r="U31" s="3">
        <v>2486.52127114542</v>
      </c>
      <c r="V31" s="3">
        <v>20695.4483072383</v>
      </c>
      <c r="W31" s="3"/>
      <c r="X31" s="3">
        <v>127402.518097378</v>
      </c>
      <c r="Y31" s="3">
        <v>129773.473597788</v>
      </c>
      <c r="Z31" s="3">
        <v>0</v>
      </c>
      <c r="AA31" s="3">
        <v>2370.95550040958</v>
      </c>
      <c r="AB31" s="3">
        <v>39476.9529809965</v>
      </c>
      <c r="AC31" s="3">
        <v>87925.5651163818</v>
      </c>
      <c r="AD31" s="3"/>
      <c r="AF31" s="1" t="s">
        <v>18</v>
      </c>
      <c r="AG31" s="3">
        <f t="shared" si="0"/>
        <v>43.18713983638729</v>
      </c>
      <c r="AH31" s="3">
        <f t="shared" si="1"/>
        <v>43.70277835496494</v>
      </c>
      <c r="AI31" s="3">
        <f t="shared" si="2"/>
        <v>10.726100138894177</v>
      </c>
      <c r="AJ31" s="3">
        <f t="shared" si="3"/>
        <v>30.986006847072638</v>
      </c>
    </row>
    <row r="32" spans="2:36" ht="12">
      <c r="B32" s="1" t="s">
        <v>19</v>
      </c>
      <c r="C32" s="3">
        <v>5444849.1558836</v>
      </c>
      <c r="D32" s="3" t="s">
        <v>7</v>
      </c>
      <c r="E32" s="3" t="s">
        <v>7</v>
      </c>
      <c r="F32" s="3" t="s">
        <v>7</v>
      </c>
      <c r="G32" s="3">
        <v>2082616.76520865</v>
      </c>
      <c r="H32" s="3">
        <v>3362232.39067494</v>
      </c>
      <c r="I32" s="3"/>
      <c r="J32" s="3">
        <v>5209819.29338612</v>
      </c>
      <c r="K32" s="3">
        <v>5132059.94302002</v>
      </c>
      <c r="L32" s="3">
        <v>167727.865847922</v>
      </c>
      <c r="M32" s="3">
        <v>89968.5154818248</v>
      </c>
      <c r="N32" s="3">
        <v>2019139.02109782</v>
      </c>
      <c r="O32" s="3">
        <v>3190680.2722883</v>
      </c>
      <c r="P32" s="3"/>
      <c r="Q32" s="3">
        <v>38624.2033941641</v>
      </c>
      <c r="R32" s="3">
        <v>38624.2033941641</v>
      </c>
      <c r="S32" s="3">
        <v>0</v>
      </c>
      <c r="T32" s="3">
        <v>0</v>
      </c>
      <c r="U32" s="3">
        <v>3631.79794763506</v>
      </c>
      <c r="V32" s="3">
        <v>34992.4054465291</v>
      </c>
      <c r="W32" s="3"/>
      <c r="X32" s="3">
        <v>196405.659103312</v>
      </c>
      <c r="Y32" s="3">
        <v>200060.760285678</v>
      </c>
      <c r="Z32" s="3">
        <v>0</v>
      </c>
      <c r="AA32" s="3">
        <v>3655.10118236543</v>
      </c>
      <c r="AB32" s="3">
        <v>59845.9461631988</v>
      </c>
      <c r="AC32" s="3">
        <v>136559.712940113</v>
      </c>
      <c r="AD32" s="3"/>
      <c r="AF32" s="1" t="s">
        <v>19</v>
      </c>
      <c r="AG32" s="3">
        <f t="shared" si="0"/>
        <v>38.24930141468133</v>
      </c>
      <c r="AH32" s="3">
        <f t="shared" si="1"/>
        <v>38.7564118329617</v>
      </c>
      <c r="AI32" s="3">
        <f t="shared" si="2"/>
        <v>9.402907059524766</v>
      </c>
      <c r="AJ32" s="3">
        <f t="shared" si="3"/>
        <v>30.47058136533583</v>
      </c>
    </row>
    <row r="33" spans="2:36" ht="12">
      <c r="B33" s="1" t="s">
        <v>20</v>
      </c>
      <c r="C33" s="3">
        <v>4881485.51319129</v>
      </c>
      <c r="D33" s="3" t="s">
        <v>7</v>
      </c>
      <c r="E33" s="3" t="s">
        <v>7</v>
      </c>
      <c r="F33" s="3" t="s">
        <v>7</v>
      </c>
      <c r="G33" s="3">
        <v>1938190.57212819</v>
      </c>
      <c r="H33" s="3">
        <v>2943294.9410631</v>
      </c>
      <c r="I33" s="3"/>
      <c r="J33" s="3">
        <v>4648897.03209474</v>
      </c>
      <c r="K33" s="3">
        <v>4566579.3738562</v>
      </c>
      <c r="L33" s="3">
        <v>163920.246000162</v>
      </c>
      <c r="M33" s="3">
        <v>81602.5877616198</v>
      </c>
      <c r="N33" s="3">
        <v>1879422.13686362</v>
      </c>
      <c r="O33" s="3">
        <v>2769474.89523112</v>
      </c>
      <c r="P33" s="3"/>
      <c r="Q33" s="3">
        <v>34668.0834779725</v>
      </c>
      <c r="R33" s="3">
        <v>34668.0834779725</v>
      </c>
      <c r="S33" s="3">
        <v>0</v>
      </c>
      <c r="T33" s="3">
        <v>0</v>
      </c>
      <c r="U33" s="3">
        <v>3316.77952197684</v>
      </c>
      <c r="V33" s="3">
        <v>31351.3039559957</v>
      </c>
      <c r="W33" s="3"/>
      <c r="X33" s="3">
        <v>197920.397618574</v>
      </c>
      <c r="Y33" s="3">
        <v>201603.684938983</v>
      </c>
      <c r="Z33" s="3">
        <v>0</v>
      </c>
      <c r="AA33" s="3">
        <v>3683.28732040874</v>
      </c>
      <c r="AB33" s="3">
        <v>55451.6557425914</v>
      </c>
      <c r="AC33" s="3">
        <v>142468.741875983</v>
      </c>
      <c r="AD33" s="3"/>
      <c r="AF33" s="1" t="s">
        <v>20</v>
      </c>
      <c r="AG33" s="3">
        <f t="shared" si="0"/>
        <v>39.7049334037886</v>
      </c>
      <c r="AH33" s="3">
        <f t="shared" si="1"/>
        <v>40.42726960585689</v>
      </c>
      <c r="AI33" s="3">
        <f t="shared" si="2"/>
        <v>9.567242227521069</v>
      </c>
      <c r="AJ33" s="3">
        <f t="shared" si="3"/>
        <v>28.017150536174697</v>
      </c>
    </row>
    <row r="34" spans="2:36" ht="12">
      <c r="B34" s="1" t="s">
        <v>21</v>
      </c>
      <c r="C34" s="3">
        <v>5046887.20223865</v>
      </c>
      <c r="D34" s="3" t="s">
        <v>7</v>
      </c>
      <c r="E34" s="3" t="s">
        <v>7</v>
      </c>
      <c r="F34" s="3" t="s">
        <v>7</v>
      </c>
      <c r="G34" s="3">
        <v>2021706.82730044</v>
      </c>
      <c r="H34" s="3">
        <v>3025180.37493822</v>
      </c>
      <c r="I34" s="3"/>
      <c r="J34" s="3">
        <v>4731063.77323381</v>
      </c>
      <c r="K34" s="3">
        <v>4656733.79633067</v>
      </c>
      <c r="L34" s="3">
        <v>153473.612693502</v>
      </c>
      <c r="M34" s="3">
        <v>79143.6357903574</v>
      </c>
      <c r="N34" s="3">
        <v>1932810.20930221</v>
      </c>
      <c r="O34" s="3">
        <v>2798253.5639316</v>
      </c>
      <c r="P34" s="3"/>
      <c r="Q34" s="3">
        <v>27076.1384706609</v>
      </c>
      <c r="R34" s="3">
        <v>27076.1384706609</v>
      </c>
      <c r="S34" s="3">
        <v>0</v>
      </c>
      <c r="T34" s="3">
        <v>0</v>
      </c>
      <c r="U34" s="3">
        <v>2499.9233927958</v>
      </c>
      <c r="V34" s="3">
        <v>24576.2150778651</v>
      </c>
      <c r="W34" s="3"/>
      <c r="X34" s="3">
        <v>288747.290534183</v>
      </c>
      <c r="Y34" s="3">
        <v>294120.860232215</v>
      </c>
      <c r="Z34" s="3">
        <v>0</v>
      </c>
      <c r="AA34" s="3">
        <v>5373.56969803237</v>
      </c>
      <c r="AB34" s="3">
        <v>86396.6946054275</v>
      </c>
      <c r="AC34" s="3">
        <v>202350.595928755</v>
      </c>
      <c r="AD34" s="3"/>
      <c r="AF34" s="1" t="s">
        <v>21</v>
      </c>
      <c r="AG34" s="3">
        <f t="shared" si="0"/>
        <v>40.058490437505135</v>
      </c>
      <c r="AH34" s="3">
        <f t="shared" si="1"/>
        <v>40.853607178942795</v>
      </c>
      <c r="AI34" s="3">
        <f t="shared" si="2"/>
        <v>9.232939163406412</v>
      </c>
      <c r="AJ34" s="3">
        <f t="shared" si="3"/>
        <v>29.921213960343476</v>
      </c>
    </row>
    <row r="35" spans="2:36" ht="12">
      <c r="B35" s="1" t="s">
        <v>22</v>
      </c>
      <c r="C35" s="3">
        <v>4935028.08802785</v>
      </c>
      <c r="D35" s="3" t="s">
        <v>7</v>
      </c>
      <c r="E35" s="3" t="s">
        <v>7</v>
      </c>
      <c r="F35" s="3" t="s">
        <v>7</v>
      </c>
      <c r="G35" s="3">
        <v>1923746.23897579</v>
      </c>
      <c r="H35" s="3">
        <v>3011281.84905206</v>
      </c>
      <c r="I35" s="3"/>
      <c r="J35" s="3">
        <v>4679046.28657658</v>
      </c>
      <c r="K35" s="3">
        <v>4599137.64435528</v>
      </c>
      <c r="L35" s="3">
        <v>161417.797519974</v>
      </c>
      <c r="M35" s="3">
        <v>81509.1552986781</v>
      </c>
      <c r="N35" s="3">
        <v>1837943.53495511</v>
      </c>
      <c r="O35" s="3">
        <v>2841102.75162147</v>
      </c>
      <c r="P35" s="3"/>
      <c r="Q35" s="3">
        <v>37986.5766852481</v>
      </c>
      <c r="R35" s="3">
        <v>37986.5766852481</v>
      </c>
      <c r="S35" s="3">
        <v>0</v>
      </c>
      <c r="T35" s="3">
        <v>0</v>
      </c>
      <c r="U35" s="3">
        <v>4753.27850078365</v>
      </c>
      <c r="V35" s="3">
        <v>33233.2981844644</v>
      </c>
      <c r="W35" s="3"/>
      <c r="X35" s="3">
        <v>217995.224766022</v>
      </c>
      <c r="Y35" s="3">
        <v>221977.989029546</v>
      </c>
      <c r="Z35" s="3">
        <v>0</v>
      </c>
      <c r="AA35" s="3">
        <v>3982.76426352361</v>
      </c>
      <c r="AB35" s="3">
        <v>81049.4255198969</v>
      </c>
      <c r="AC35" s="3">
        <v>136945.799246126</v>
      </c>
      <c r="AD35" s="3"/>
      <c r="AF35" s="1" t="s">
        <v>22</v>
      </c>
      <c r="AG35" s="3">
        <f t="shared" si="0"/>
        <v>38.981464839941026</v>
      </c>
      <c r="AH35" s="3">
        <f t="shared" si="1"/>
        <v>39.28030248873301</v>
      </c>
      <c r="AI35" s="3">
        <f t="shared" si="2"/>
        <v>12.513047806778445</v>
      </c>
      <c r="AJ35" s="3">
        <f t="shared" si="3"/>
        <v>37.1794499658828</v>
      </c>
    </row>
    <row r="36" spans="2:36" ht="12">
      <c r="B36" s="1" t="s">
        <v>23</v>
      </c>
      <c r="C36" s="3">
        <v>5374866.19355191</v>
      </c>
      <c r="D36" s="3" t="s">
        <v>7</v>
      </c>
      <c r="E36" s="3" t="s">
        <v>7</v>
      </c>
      <c r="F36" s="3" t="s">
        <v>7</v>
      </c>
      <c r="G36" s="3">
        <v>2162355.77401519</v>
      </c>
      <c r="H36" s="3">
        <v>3212510.41953671</v>
      </c>
      <c r="I36" s="3"/>
      <c r="J36" s="3">
        <v>5155861.24221654</v>
      </c>
      <c r="K36" s="3">
        <v>5052635.65939553</v>
      </c>
      <c r="L36" s="3">
        <v>189210.898442625</v>
      </c>
      <c r="M36" s="3">
        <v>85985.315621613</v>
      </c>
      <c r="N36" s="3">
        <v>2117554.43205925</v>
      </c>
      <c r="O36" s="3">
        <v>3038306.8101573</v>
      </c>
      <c r="P36" s="3"/>
      <c r="Q36" s="3">
        <v>39014.4930622354</v>
      </c>
      <c r="R36" s="3">
        <v>39014.4930622354</v>
      </c>
      <c r="S36" s="3">
        <v>0</v>
      </c>
      <c r="T36" s="3">
        <v>0</v>
      </c>
      <c r="U36" s="3">
        <v>5470.3935866996</v>
      </c>
      <c r="V36" s="3">
        <v>33544.0994755358</v>
      </c>
      <c r="W36" s="3"/>
      <c r="X36" s="3">
        <v>179990.458273129</v>
      </c>
      <c r="Y36" s="3">
        <v>183290.198332603</v>
      </c>
      <c r="Z36" s="3">
        <v>0</v>
      </c>
      <c r="AA36" s="3">
        <v>3299.74005947428</v>
      </c>
      <c r="AB36" s="3">
        <v>39330.9483692478</v>
      </c>
      <c r="AC36" s="3">
        <v>140659.509903881</v>
      </c>
      <c r="AD36" s="3"/>
      <c r="AF36" s="1" t="s">
        <v>23</v>
      </c>
      <c r="AG36" s="3">
        <f t="shared" si="0"/>
        <v>40.230876381803014</v>
      </c>
      <c r="AH36" s="3">
        <f t="shared" si="1"/>
        <v>41.07081887155091</v>
      </c>
      <c r="AI36" s="3">
        <f t="shared" si="2"/>
        <v>14.02143961725531</v>
      </c>
      <c r="AJ36" s="3">
        <f t="shared" si="3"/>
        <v>21.851685220760153</v>
      </c>
    </row>
    <row r="37" spans="2:36" ht="12">
      <c r="B37" s="1" t="s">
        <v>24</v>
      </c>
      <c r="C37" s="3">
        <v>5192011.85887054</v>
      </c>
      <c r="D37" s="3" t="s">
        <v>7</v>
      </c>
      <c r="E37" s="3" t="s">
        <v>7</v>
      </c>
      <c r="F37" s="3" t="s">
        <v>7</v>
      </c>
      <c r="G37" s="3">
        <v>2131954.74850501</v>
      </c>
      <c r="H37" s="3">
        <v>3060057.11036554</v>
      </c>
      <c r="I37" s="3"/>
      <c r="J37" s="3">
        <v>4898414.87260909</v>
      </c>
      <c r="K37" s="3">
        <v>4801660.46371214</v>
      </c>
      <c r="L37" s="3">
        <v>176342.431153521</v>
      </c>
      <c r="M37" s="3">
        <v>79588.022256572</v>
      </c>
      <c r="N37" s="3">
        <v>2064751.28271672</v>
      </c>
      <c r="O37" s="3">
        <v>2833663.58989236</v>
      </c>
      <c r="P37" s="3"/>
      <c r="Q37" s="3">
        <v>33951.0095046021</v>
      </c>
      <c r="R37" s="3">
        <v>33951.0095046021</v>
      </c>
      <c r="S37" s="3">
        <v>0</v>
      </c>
      <c r="T37" s="3">
        <v>0</v>
      </c>
      <c r="U37" s="3">
        <v>4657.56793364283</v>
      </c>
      <c r="V37" s="3">
        <v>29293.4415709593</v>
      </c>
      <c r="W37" s="3"/>
      <c r="X37" s="3">
        <v>259645.976756854</v>
      </c>
      <c r="Y37" s="3">
        <v>264322.015593216</v>
      </c>
      <c r="Z37" s="3">
        <v>0</v>
      </c>
      <c r="AA37" s="3">
        <v>4676.0388363629</v>
      </c>
      <c r="AB37" s="3">
        <v>62545.8978546399</v>
      </c>
      <c r="AC37" s="3">
        <v>197100.078902214</v>
      </c>
      <c r="AD37" s="3"/>
      <c r="AF37" s="1" t="s">
        <v>24</v>
      </c>
      <c r="AG37" s="3">
        <f t="shared" si="0"/>
        <v>41.0622087633057</v>
      </c>
      <c r="AH37" s="3">
        <f t="shared" si="1"/>
        <v>42.15141706886398</v>
      </c>
      <c r="AI37" s="3">
        <f t="shared" si="2"/>
        <v>13.718496155501624</v>
      </c>
      <c r="AJ37" s="3">
        <f t="shared" si="3"/>
        <v>24.08891469680315</v>
      </c>
    </row>
    <row r="38" spans="2:36" ht="12">
      <c r="B38" s="1" t="s">
        <v>25</v>
      </c>
      <c r="C38" s="3">
        <v>5620764.43019966</v>
      </c>
      <c r="D38" s="3" t="s">
        <v>7</v>
      </c>
      <c r="E38" s="3" t="s">
        <v>7</v>
      </c>
      <c r="F38" s="3" t="s">
        <v>7</v>
      </c>
      <c r="G38" s="3">
        <v>2180464.41711509</v>
      </c>
      <c r="H38" s="3">
        <v>3440300.01308457</v>
      </c>
      <c r="I38" s="3"/>
      <c r="J38" s="3">
        <v>5390159.98049817</v>
      </c>
      <c r="K38" s="3">
        <v>5283897.17385393</v>
      </c>
      <c r="L38" s="3">
        <v>182775.613825853</v>
      </c>
      <c r="M38" s="3">
        <v>76512.8071816116</v>
      </c>
      <c r="N38" s="3">
        <v>2121547.84290801</v>
      </c>
      <c r="O38" s="3">
        <v>3268612.13759016</v>
      </c>
      <c r="P38" s="3"/>
      <c r="Q38" s="3">
        <v>33658.0955996467</v>
      </c>
      <c r="R38" s="3">
        <v>33658.0955996467</v>
      </c>
      <c r="S38" s="3">
        <v>0</v>
      </c>
      <c r="T38" s="3">
        <v>0</v>
      </c>
      <c r="U38" s="3">
        <v>4302.21394102474</v>
      </c>
      <c r="V38" s="3">
        <v>29355.881658622</v>
      </c>
      <c r="W38" s="3"/>
      <c r="X38" s="3">
        <v>196946.354101845</v>
      </c>
      <c r="Y38" s="3">
        <v>200085.65389184</v>
      </c>
      <c r="Z38" s="3">
        <v>0</v>
      </c>
      <c r="AA38" s="3">
        <v>3139.29978999483</v>
      </c>
      <c r="AB38" s="3">
        <v>54614.3602660563</v>
      </c>
      <c r="AC38" s="3">
        <v>142331.993835789</v>
      </c>
      <c r="AD38" s="3"/>
      <c r="AF38" s="1" t="s">
        <v>25</v>
      </c>
      <c r="AG38" s="3">
        <f t="shared" si="0"/>
        <v>38.79302262517405</v>
      </c>
      <c r="AH38" s="3">
        <f t="shared" si="1"/>
        <v>39.359645179064465</v>
      </c>
      <c r="AI38" s="3">
        <f t="shared" si="2"/>
        <v>12.782107437682537</v>
      </c>
      <c r="AJ38" s="3">
        <f t="shared" si="3"/>
        <v>27.730576945747412</v>
      </c>
    </row>
    <row r="39" spans="2:36" ht="12">
      <c r="B39" s="1" t="s">
        <v>26</v>
      </c>
      <c r="C39" s="3">
        <v>5614275.19820858</v>
      </c>
      <c r="D39" s="3" t="s">
        <v>7</v>
      </c>
      <c r="E39" s="3" t="s">
        <v>7</v>
      </c>
      <c r="F39" s="3" t="s">
        <v>7</v>
      </c>
      <c r="G39" s="3">
        <v>2149786.93168622</v>
      </c>
      <c r="H39" s="3">
        <v>3464488.26652235</v>
      </c>
      <c r="I39" s="3"/>
      <c r="J39" s="3">
        <v>5385124.63031798</v>
      </c>
      <c r="K39" s="3">
        <v>5266977.58622217</v>
      </c>
      <c r="L39" s="3">
        <v>192438.301857647</v>
      </c>
      <c r="M39" s="3">
        <v>74291.2577618325</v>
      </c>
      <c r="N39" s="3">
        <v>2038490.98442121</v>
      </c>
      <c r="O39" s="3">
        <v>3346633.64589677</v>
      </c>
      <c r="P39" s="3"/>
      <c r="Q39" s="3">
        <v>38338.308241502</v>
      </c>
      <c r="R39" s="3">
        <v>38338.308241502</v>
      </c>
      <c r="S39" s="3">
        <v>0</v>
      </c>
      <c r="T39" s="3">
        <v>0</v>
      </c>
      <c r="U39" s="3">
        <v>5051.64738033219</v>
      </c>
      <c r="V39" s="3">
        <v>33286.6608611698</v>
      </c>
      <c r="W39" s="3"/>
      <c r="X39" s="3">
        <v>190812.259649089</v>
      </c>
      <c r="Y39" s="3">
        <v>193623.86652205</v>
      </c>
      <c r="Z39" s="3">
        <v>0</v>
      </c>
      <c r="AA39" s="3">
        <v>2811.60687296033</v>
      </c>
      <c r="AB39" s="3">
        <v>106244.299884679</v>
      </c>
      <c r="AC39" s="3">
        <v>84567.9597644101</v>
      </c>
      <c r="AD39" s="3"/>
      <c r="AF39" s="1" t="s">
        <v>26</v>
      </c>
      <c r="AG39" s="3">
        <f t="shared" si="0"/>
        <v>38.29144200790479</v>
      </c>
      <c r="AH39" s="3">
        <f t="shared" si="1"/>
        <v>37.85410968846679</v>
      </c>
      <c r="AI39" s="3">
        <f t="shared" si="2"/>
        <v>13.17650050834449</v>
      </c>
      <c r="AJ39" s="3">
        <f t="shared" si="3"/>
        <v>55.680017667662604</v>
      </c>
    </row>
    <row r="40" spans="2:36" ht="12">
      <c r="B40" s="1" t="s">
        <v>27</v>
      </c>
      <c r="C40" s="3">
        <v>5643792.41054561</v>
      </c>
      <c r="D40" s="3" t="s">
        <v>7</v>
      </c>
      <c r="E40" s="3" t="s">
        <v>7</v>
      </c>
      <c r="F40" s="3" t="s">
        <v>7</v>
      </c>
      <c r="G40" s="3">
        <v>2096065.74096029</v>
      </c>
      <c r="H40" s="3">
        <v>3547726.66958532</v>
      </c>
      <c r="I40" s="3"/>
      <c r="J40" s="3">
        <v>5417462.65043443</v>
      </c>
      <c r="K40" s="3">
        <v>5292947.58292652</v>
      </c>
      <c r="L40" s="3">
        <v>189971.264696285</v>
      </c>
      <c r="M40" s="3">
        <v>65456.1971883768</v>
      </c>
      <c r="N40" s="3">
        <v>2040066.69561622</v>
      </c>
      <c r="O40" s="3">
        <v>3377395.95481821</v>
      </c>
      <c r="P40" s="3"/>
      <c r="Q40" s="3">
        <v>45550.1922688789</v>
      </c>
      <c r="R40" s="3">
        <v>45550.1922688789</v>
      </c>
      <c r="S40" s="3">
        <v>0</v>
      </c>
      <c r="T40" s="3">
        <v>0</v>
      </c>
      <c r="U40" s="3">
        <v>7808.59701668509</v>
      </c>
      <c r="V40" s="3">
        <v>37741.5952521938</v>
      </c>
      <c r="W40" s="3"/>
      <c r="X40" s="3">
        <v>180779.567842295</v>
      </c>
      <c r="Y40" s="3">
        <v>183734.083226058</v>
      </c>
      <c r="Z40" s="3">
        <v>0</v>
      </c>
      <c r="AA40" s="3">
        <v>2954.51538376293</v>
      </c>
      <c r="AB40" s="3">
        <v>48190.4483273828</v>
      </c>
      <c r="AC40" s="3">
        <v>132589.119514912</v>
      </c>
      <c r="AD40" s="3"/>
      <c r="AF40" s="1" t="s">
        <v>27</v>
      </c>
      <c r="AG40" s="3">
        <f t="shared" si="0"/>
        <v>37.13931322214692</v>
      </c>
      <c r="AH40" s="3">
        <f t="shared" si="1"/>
        <v>37.657236002404666</v>
      </c>
      <c r="AI40" s="3">
        <f t="shared" si="2"/>
        <v>17.142840957929682</v>
      </c>
      <c r="AJ40" s="3">
        <f t="shared" si="3"/>
        <v>26.657021533220092</v>
      </c>
    </row>
    <row r="41" spans="2:36" ht="12">
      <c r="B41" s="1" t="s">
        <v>28</v>
      </c>
      <c r="C41" s="3">
        <v>5759589.84829138</v>
      </c>
      <c r="D41" s="3" t="s">
        <v>7</v>
      </c>
      <c r="E41" s="3" t="s">
        <v>7</v>
      </c>
      <c r="F41" s="3" t="s">
        <v>7</v>
      </c>
      <c r="G41" s="3">
        <v>2242151.0559275</v>
      </c>
      <c r="H41" s="3">
        <v>3517438.79236388</v>
      </c>
      <c r="I41" s="3"/>
      <c r="J41" s="3">
        <v>5546293.87186865</v>
      </c>
      <c r="K41" s="3">
        <v>5421950.50752027</v>
      </c>
      <c r="L41" s="3">
        <v>232215.819344995</v>
      </c>
      <c r="M41" s="3">
        <v>107872.454996618</v>
      </c>
      <c r="N41" s="3">
        <v>2176992.01681186</v>
      </c>
      <c r="O41" s="3">
        <v>3369301.85505679</v>
      </c>
      <c r="P41" s="3"/>
      <c r="Q41" s="3">
        <v>31693.1734125195</v>
      </c>
      <c r="R41" s="3">
        <v>31693.1734125195</v>
      </c>
      <c r="S41" s="3">
        <v>0</v>
      </c>
      <c r="T41" s="3">
        <v>0</v>
      </c>
      <c r="U41" s="3">
        <v>6859.93444059938</v>
      </c>
      <c r="V41" s="3">
        <v>24833.2389719201</v>
      </c>
      <c r="W41" s="3"/>
      <c r="X41" s="3">
        <v>181602.803010206</v>
      </c>
      <c r="Y41" s="3">
        <v>186898.330144227</v>
      </c>
      <c r="Z41" s="3">
        <v>0</v>
      </c>
      <c r="AA41" s="3">
        <v>5295.52713402102</v>
      </c>
      <c r="AB41" s="3">
        <v>58299.1046750376</v>
      </c>
      <c r="AC41" s="3">
        <v>123303.698335168</v>
      </c>
      <c r="AD41" s="3"/>
      <c r="AF41" s="1" t="s">
        <v>28</v>
      </c>
      <c r="AG41" s="3">
        <f t="shared" si="0"/>
        <v>38.92900562342384</v>
      </c>
      <c r="AH41" s="3">
        <f t="shared" si="1"/>
        <v>39.25129225217903</v>
      </c>
      <c r="AI41" s="3">
        <f t="shared" si="2"/>
        <v>21.644832946547268</v>
      </c>
      <c r="AJ41" s="3">
        <f t="shared" si="3"/>
        <v>32.10253570357128</v>
      </c>
    </row>
    <row r="42" spans="2:36" ht="12">
      <c r="B42" s="1" t="s">
        <v>29</v>
      </c>
      <c r="C42" s="3">
        <v>5723627.56415407</v>
      </c>
      <c r="D42" s="3" t="s">
        <v>7</v>
      </c>
      <c r="E42" s="3" t="s">
        <v>7</v>
      </c>
      <c r="F42" s="3" t="s">
        <v>7</v>
      </c>
      <c r="G42" s="3">
        <v>2493935.45311028</v>
      </c>
      <c r="H42" s="3">
        <v>3229692.11104378</v>
      </c>
      <c r="I42" s="3"/>
      <c r="J42" s="3">
        <v>5575460.38314596</v>
      </c>
      <c r="K42" s="3">
        <v>5476579.05878758</v>
      </c>
      <c r="L42" s="3">
        <v>234686.769412514</v>
      </c>
      <c r="M42" s="3">
        <v>135805.445054136</v>
      </c>
      <c r="N42" s="3">
        <v>2452000.83335972</v>
      </c>
      <c r="O42" s="3">
        <v>3123459.54978624</v>
      </c>
      <c r="P42" s="3"/>
      <c r="Q42" s="3">
        <v>36555.4504694799</v>
      </c>
      <c r="R42" s="3">
        <v>36555.4504694799</v>
      </c>
      <c r="S42" s="3">
        <v>0</v>
      </c>
      <c r="T42" s="3">
        <v>0</v>
      </c>
      <c r="U42" s="3">
        <v>7653.28950189572</v>
      </c>
      <c r="V42" s="3">
        <v>28902.1609675842</v>
      </c>
      <c r="W42" s="3"/>
      <c r="X42" s="3">
        <v>111611.73053863</v>
      </c>
      <c r="Y42" s="3">
        <v>113120.618757527</v>
      </c>
      <c r="Z42" s="3">
        <v>0</v>
      </c>
      <c r="AA42" s="3">
        <v>1508.8882188975</v>
      </c>
      <c r="AB42" s="3">
        <v>34281.3302486712</v>
      </c>
      <c r="AC42" s="3">
        <v>77330.4002899585</v>
      </c>
      <c r="AD42" s="3"/>
      <c r="AF42" s="1" t="s">
        <v>29</v>
      </c>
      <c r="AG42" s="3">
        <f t="shared" si="0"/>
        <v>43.57263684886307</v>
      </c>
      <c r="AH42" s="3">
        <f t="shared" si="1"/>
        <v>43.97844599114837</v>
      </c>
      <c r="AI42" s="3">
        <f t="shared" si="2"/>
        <v>20.93611049407103</v>
      </c>
      <c r="AJ42" s="3">
        <f t="shared" si="3"/>
        <v>30.714809351339703</v>
      </c>
    </row>
    <row r="43" spans="2:36" ht="12">
      <c r="B43" s="1" t="s">
        <v>30</v>
      </c>
      <c r="C43" s="3">
        <v>5402923.05502759</v>
      </c>
      <c r="D43" s="3" t="s">
        <v>7</v>
      </c>
      <c r="E43" s="3" t="s">
        <v>7</v>
      </c>
      <c r="F43" s="3" t="s">
        <v>7</v>
      </c>
      <c r="G43" s="3">
        <v>2381445.75340895</v>
      </c>
      <c r="H43" s="3">
        <v>3021477.30161864</v>
      </c>
      <c r="I43" s="3"/>
      <c r="J43" s="3">
        <v>5245683.92957154</v>
      </c>
      <c r="K43" s="3">
        <v>5135604.69971375</v>
      </c>
      <c r="L43" s="3">
        <v>221259.585993469</v>
      </c>
      <c r="M43" s="3">
        <v>111180.35613568</v>
      </c>
      <c r="N43" s="3">
        <v>2331319.28364917</v>
      </c>
      <c r="O43" s="3">
        <v>2914364.64592237</v>
      </c>
      <c r="P43" s="3"/>
      <c r="Q43" s="3">
        <v>33702.5604488202</v>
      </c>
      <c r="R43" s="3">
        <v>33702.5604488202</v>
      </c>
      <c r="S43" s="3">
        <v>0</v>
      </c>
      <c r="T43" s="3">
        <v>0</v>
      </c>
      <c r="U43" s="3">
        <v>9493.52828139456</v>
      </c>
      <c r="V43" s="3">
        <v>24209.0321674257</v>
      </c>
      <c r="W43" s="3"/>
      <c r="X43" s="3">
        <v>123536.565007233</v>
      </c>
      <c r="Y43" s="3">
        <v>124673.068212725</v>
      </c>
      <c r="Z43" s="3">
        <v>0</v>
      </c>
      <c r="AA43" s="3">
        <v>1136.50320549191</v>
      </c>
      <c r="AB43" s="3">
        <v>40632.9414783897</v>
      </c>
      <c r="AC43" s="3">
        <v>82903.6235288432</v>
      </c>
      <c r="AD43" s="3"/>
      <c r="AF43" s="1" t="s">
        <v>30</v>
      </c>
      <c r="AG43" s="3">
        <f t="shared" si="0"/>
        <v>44.07698812576906</v>
      </c>
      <c r="AH43" s="3">
        <f t="shared" si="1"/>
        <v>44.442618254348176</v>
      </c>
      <c r="AI43" s="3">
        <f t="shared" si="2"/>
        <v>28.168566883252613</v>
      </c>
      <c r="AJ43" s="3">
        <f t="shared" si="3"/>
        <v>32.891428927144496</v>
      </c>
    </row>
    <row r="44" spans="2:36" ht="12">
      <c r="B44" s="1" t="s">
        <v>31</v>
      </c>
      <c r="C44" s="3">
        <v>6341096.75618449</v>
      </c>
      <c r="D44" s="3" t="s">
        <v>7</v>
      </c>
      <c r="E44" s="3" t="s">
        <v>7</v>
      </c>
      <c r="F44" s="3" t="s">
        <v>7</v>
      </c>
      <c r="G44" s="3">
        <v>2594182.46874294</v>
      </c>
      <c r="H44" s="3">
        <v>3746914.28744155</v>
      </c>
      <c r="I44" s="3"/>
      <c r="J44" s="3">
        <v>6163236.85003716</v>
      </c>
      <c r="K44" s="3">
        <v>6072106.23846652</v>
      </c>
      <c r="L44" s="3">
        <v>224916.310108366</v>
      </c>
      <c r="M44" s="3">
        <v>133785.698537722</v>
      </c>
      <c r="N44" s="3">
        <v>2542241.87644718</v>
      </c>
      <c r="O44" s="3">
        <v>3620994.97358998</v>
      </c>
      <c r="P44" s="3"/>
      <c r="Q44" s="3">
        <v>37114.306594891</v>
      </c>
      <c r="R44" s="3">
        <v>37114.306594891</v>
      </c>
      <c r="S44" s="3">
        <v>0</v>
      </c>
      <c r="T44" s="3">
        <v>0</v>
      </c>
      <c r="U44" s="3">
        <v>11767.5308901161</v>
      </c>
      <c r="V44" s="3">
        <v>25346.7757047749</v>
      </c>
      <c r="W44" s="3"/>
      <c r="X44" s="3">
        <v>140745.599552438</v>
      </c>
      <c r="Y44" s="3">
        <v>142229.876466717</v>
      </c>
      <c r="Z44" s="3">
        <v>0</v>
      </c>
      <c r="AA44" s="3">
        <v>1484.27691427903</v>
      </c>
      <c r="AB44" s="3">
        <v>40173.0614056494</v>
      </c>
      <c r="AC44" s="3">
        <v>100572.538146788</v>
      </c>
      <c r="AD44" s="3"/>
      <c r="AF44" s="1" t="s">
        <v>31</v>
      </c>
      <c r="AG44" s="3">
        <f t="shared" si="0"/>
        <v>40.91062742754755</v>
      </c>
      <c r="AH44" s="3">
        <f t="shared" si="1"/>
        <v>41.24848579252397</v>
      </c>
      <c r="AI44" s="3">
        <f t="shared" si="2"/>
        <v>31.70618548410647</v>
      </c>
      <c r="AJ44" s="3">
        <f t="shared" si="3"/>
        <v>28.543031919574865</v>
      </c>
    </row>
    <row r="45" spans="2:36" ht="12">
      <c r="B45" s="1" t="s">
        <v>32</v>
      </c>
      <c r="C45" s="3">
        <v>5891976.76143545</v>
      </c>
      <c r="D45" s="3" t="s">
        <v>7</v>
      </c>
      <c r="E45" s="3" t="s">
        <v>7</v>
      </c>
      <c r="F45" s="3" t="s">
        <v>7</v>
      </c>
      <c r="G45" s="3">
        <v>2673398.15975151</v>
      </c>
      <c r="H45" s="3">
        <v>3218578.60168394</v>
      </c>
      <c r="I45" s="3"/>
      <c r="J45" s="3">
        <v>5717059.38191557</v>
      </c>
      <c r="K45" s="3">
        <v>5638972.20919573</v>
      </c>
      <c r="L45" s="3">
        <v>223102.804125605</v>
      </c>
      <c r="M45" s="3">
        <v>145015.631405762</v>
      </c>
      <c r="N45" s="3">
        <v>2619743.33893169</v>
      </c>
      <c r="O45" s="3">
        <v>3097316.04298388</v>
      </c>
      <c r="P45" s="3"/>
      <c r="Q45" s="3">
        <v>40567.615950811</v>
      </c>
      <c r="R45" s="3">
        <v>40567.615950811</v>
      </c>
      <c r="S45" s="3">
        <v>0</v>
      </c>
      <c r="T45" s="3">
        <v>0</v>
      </c>
      <c r="U45" s="3">
        <v>11856.6516001267</v>
      </c>
      <c r="V45" s="3">
        <v>28710.9643506844</v>
      </c>
      <c r="W45" s="3"/>
      <c r="X45" s="3">
        <v>134349.763569074</v>
      </c>
      <c r="Y45" s="3">
        <v>135877.7774813</v>
      </c>
      <c r="Z45" s="3">
        <v>0</v>
      </c>
      <c r="AA45" s="3">
        <v>1528.01391222519</v>
      </c>
      <c r="AB45" s="3">
        <v>41798.1692196961</v>
      </c>
      <c r="AC45" s="3">
        <v>92551.5943493783</v>
      </c>
      <c r="AD45" s="3"/>
      <c r="AF45" s="1" t="s">
        <v>32</v>
      </c>
      <c r="AG45" s="3">
        <f t="shared" si="0"/>
        <v>45.373535368462576</v>
      </c>
      <c r="AH45" s="3">
        <f t="shared" si="1"/>
        <v>45.823266192031625</v>
      </c>
      <c r="AI45" s="3">
        <f t="shared" si="2"/>
        <v>29.226887807514036</v>
      </c>
      <c r="AJ45" s="3">
        <f t="shared" si="3"/>
        <v>31.11145722128954</v>
      </c>
    </row>
    <row r="46" spans="2:36" ht="12">
      <c r="B46" s="1" t="s">
        <v>33</v>
      </c>
      <c r="C46" s="3">
        <v>5409194.68797112</v>
      </c>
      <c r="D46" s="3" t="s">
        <v>7</v>
      </c>
      <c r="E46" s="3" t="s">
        <v>7</v>
      </c>
      <c r="F46" s="3" t="s">
        <v>7</v>
      </c>
      <c r="G46" s="3">
        <v>2517656.87003752</v>
      </c>
      <c r="H46" s="3">
        <v>2891537.81793359</v>
      </c>
      <c r="I46" s="3"/>
      <c r="J46" s="3">
        <v>5160336.601661841</v>
      </c>
      <c r="K46" s="3">
        <v>5054617.5582822</v>
      </c>
      <c r="L46" s="3">
        <v>212610.740466631</v>
      </c>
      <c r="M46" s="3">
        <v>106891.697086993</v>
      </c>
      <c r="N46" s="3">
        <v>2456807.57756513</v>
      </c>
      <c r="O46" s="3">
        <v>2703529.02409671</v>
      </c>
      <c r="P46" s="3"/>
      <c r="Q46" s="3">
        <v>39015.1174885968</v>
      </c>
      <c r="R46" s="3">
        <v>39015.1174885968</v>
      </c>
      <c r="S46" s="3">
        <v>0</v>
      </c>
      <c r="T46" s="3">
        <v>0</v>
      </c>
      <c r="U46" s="3">
        <v>9873.41992625588</v>
      </c>
      <c r="V46" s="3">
        <v>29141.6975623409</v>
      </c>
      <c r="W46" s="3"/>
      <c r="X46" s="3">
        <v>209842.968820684</v>
      </c>
      <c r="Y46" s="3">
        <v>211624.769021411</v>
      </c>
      <c r="Z46" s="3">
        <v>0</v>
      </c>
      <c r="AA46" s="3">
        <v>1781.80020072668</v>
      </c>
      <c r="AB46" s="3">
        <v>50975.8725461398</v>
      </c>
      <c r="AC46" s="3">
        <v>158867.096274544</v>
      </c>
      <c r="AD46" s="3"/>
      <c r="AF46" s="1" t="s">
        <v>33</v>
      </c>
      <c r="AG46" s="3">
        <f t="shared" si="0"/>
        <v>46.54402393088651</v>
      </c>
      <c r="AH46" s="3">
        <f t="shared" si="1"/>
        <v>47.60944425163925</v>
      </c>
      <c r="AI46" s="3">
        <f t="shared" si="2"/>
        <v>25.306651784764323</v>
      </c>
      <c r="AJ46" s="3">
        <f t="shared" si="3"/>
        <v>24.292390082271442</v>
      </c>
    </row>
    <row r="47" spans="2:36" ht="12">
      <c r="B47" s="1" t="s">
        <v>34</v>
      </c>
      <c r="C47" s="3">
        <v>5520014.477039171</v>
      </c>
      <c r="D47" s="3" t="s">
        <v>7</v>
      </c>
      <c r="E47" s="3" t="s">
        <v>7</v>
      </c>
      <c r="F47" s="3" t="s">
        <v>7</v>
      </c>
      <c r="G47" s="3">
        <v>2565939.782588</v>
      </c>
      <c r="H47" s="3">
        <v>2954074.69445117</v>
      </c>
      <c r="I47" s="3"/>
      <c r="J47" s="3">
        <v>5337749.87522796</v>
      </c>
      <c r="K47" s="3">
        <v>5198261.05356872</v>
      </c>
      <c r="L47" s="3">
        <v>233463.476350241</v>
      </c>
      <c r="M47" s="3">
        <v>93974.6546910023</v>
      </c>
      <c r="N47" s="3">
        <v>2539598.6743954</v>
      </c>
      <c r="O47" s="3">
        <v>2798151.20083255</v>
      </c>
      <c r="P47" s="3"/>
      <c r="Q47" s="3">
        <v>32697.1712940704</v>
      </c>
      <c r="R47" s="3">
        <v>32697.1712940704</v>
      </c>
      <c r="S47" s="3">
        <v>0</v>
      </c>
      <c r="T47" s="3">
        <v>0</v>
      </c>
      <c r="U47" s="3">
        <v>5943.53984202426</v>
      </c>
      <c r="V47" s="3">
        <v>26753.6314520462</v>
      </c>
      <c r="W47" s="3"/>
      <c r="X47" s="3">
        <v>149567.430517144</v>
      </c>
      <c r="Y47" s="3">
        <v>150540.927548797</v>
      </c>
      <c r="Z47" s="3">
        <v>0</v>
      </c>
      <c r="AA47" s="3">
        <v>973.497031652199</v>
      </c>
      <c r="AB47" s="3">
        <v>20397.568350574</v>
      </c>
      <c r="AC47" s="3">
        <v>129169.86216657</v>
      </c>
      <c r="AD47" s="3"/>
      <c r="AF47" s="1" t="s">
        <v>34</v>
      </c>
      <c r="AG47" s="3">
        <f t="shared" si="0"/>
        <v>46.484294439102996</v>
      </c>
      <c r="AH47" s="3">
        <f t="shared" si="1"/>
        <v>47.57807566408198</v>
      </c>
      <c r="AI47" s="3">
        <f t="shared" si="2"/>
        <v>18.1775352631257</v>
      </c>
      <c r="AJ47" s="3">
        <f t="shared" si="3"/>
        <v>13.637707273600553</v>
      </c>
    </row>
    <row r="48" spans="2:36" ht="12">
      <c r="B48" s="1" t="s">
        <v>35</v>
      </c>
      <c r="C48" s="3">
        <v>5961737.07260399</v>
      </c>
      <c r="D48" s="3" t="s">
        <v>7</v>
      </c>
      <c r="E48" s="3" t="s">
        <v>7</v>
      </c>
      <c r="F48" s="3" t="s">
        <v>7</v>
      </c>
      <c r="G48" s="3">
        <v>2796140.9694895</v>
      </c>
      <c r="H48" s="3">
        <v>3165596.1031145</v>
      </c>
      <c r="I48" s="3"/>
      <c r="J48" s="3">
        <v>5824751.40696215</v>
      </c>
      <c r="K48" s="3">
        <v>5673008.27248697</v>
      </c>
      <c r="L48" s="3">
        <v>243366.48866806</v>
      </c>
      <c r="M48" s="3">
        <v>91623.3541928763</v>
      </c>
      <c r="N48" s="3">
        <v>2758058.24986984</v>
      </c>
      <c r="O48" s="3">
        <v>3066693.15709231</v>
      </c>
      <c r="P48" s="3"/>
      <c r="Q48" s="3">
        <v>26431.6507611808</v>
      </c>
      <c r="R48" s="3">
        <v>26431.6507611808</v>
      </c>
      <c r="S48" s="3">
        <v>0</v>
      </c>
      <c r="T48" s="3">
        <v>0</v>
      </c>
      <c r="U48" s="3">
        <v>4256.83545888507</v>
      </c>
      <c r="V48" s="3">
        <v>22174.8153022957</v>
      </c>
      <c r="W48" s="3"/>
      <c r="X48" s="3">
        <v>110554.014880664</v>
      </c>
      <c r="Y48" s="3">
        <v>111539.242551547</v>
      </c>
      <c r="Z48" s="3">
        <v>0</v>
      </c>
      <c r="AA48" s="3">
        <v>985.227670883608</v>
      </c>
      <c r="AB48" s="3">
        <v>33825.8841607698</v>
      </c>
      <c r="AC48" s="3">
        <v>76728.130719894</v>
      </c>
      <c r="AD48" s="3"/>
      <c r="AF48" s="1" t="s">
        <v>35</v>
      </c>
      <c r="AG48" s="3">
        <f t="shared" si="0"/>
        <v>46.90144727010228</v>
      </c>
      <c r="AH48" s="3">
        <f t="shared" si="1"/>
        <v>47.3506602629121</v>
      </c>
      <c r="AI48" s="3">
        <f t="shared" si="2"/>
        <v>16.105068492872675</v>
      </c>
      <c r="AJ48" s="3">
        <f t="shared" si="3"/>
        <v>30.596703518440897</v>
      </c>
    </row>
    <row r="49" spans="2:36" ht="12">
      <c r="B49" s="1" t="s">
        <v>36</v>
      </c>
      <c r="C49" s="3">
        <v>6367621.50872638</v>
      </c>
      <c r="D49" s="3" t="s">
        <v>7</v>
      </c>
      <c r="E49" s="3" t="s">
        <v>7</v>
      </c>
      <c r="F49" s="3" t="s">
        <v>7</v>
      </c>
      <c r="G49" s="3">
        <v>3092367.98467352</v>
      </c>
      <c r="H49" s="3">
        <v>3275253.52405286</v>
      </c>
      <c r="I49" s="3"/>
      <c r="J49" s="3">
        <v>6223072.92724846</v>
      </c>
      <c r="K49" s="3">
        <v>6046627.01001685</v>
      </c>
      <c r="L49" s="3">
        <v>278234.172543874</v>
      </c>
      <c r="M49" s="3">
        <v>101788.255312264</v>
      </c>
      <c r="N49" s="3">
        <v>3048226.56055057</v>
      </c>
      <c r="O49" s="3">
        <v>3174846.36669789</v>
      </c>
      <c r="P49" s="3"/>
      <c r="Q49" s="3">
        <v>36602.3820769131</v>
      </c>
      <c r="R49" s="3">
        <v>36602.3820769131</v>
      </c>
      <c r="S49" s="3">
        <v>0</v>
      </c>
      <c r="T49" s="3">
        <v>0</v>
      </c>
      <c r="U49" s="3">
        <v>6169.45570685126</v>
      </c>
      <c r="V49" s="3">
        <v>30432.9263700618</v>
      </c>
      <c r="W49" s="3"/>
      <c r="X49" s="3">
        <v>107946.199401003</v>
      </c>
      <c r="Y49" s="3">
        <v>109131.680378119</v>
      </c>
      <c r="Z49" s="3">
        <v>0</v>
      </c>
      <c r="AA49" s="3">
        <v>1185.48097711606</v>
      </c>
      <c r="AB49" s="3">
        <v>37971.968416097</v>
      </c>
      <c r="AC49" s="3">
        <v>69974.2309849055</v>
      </c>
      <c r="AD49" s="3"/>
      <c r="AF49" s="1" t="s">
        <v>36</v>
      </c>
      <c r="AG49" s="3">
        <f t="shared" si="0"/>
        <v>48.56394150367836</v>
      </c>
      <c r="AH49" s="3">
        <f t="shared" si="1"/>
        <v>48.98265850627509</v>
      </c>
      <c r="AI49" s="3">
        <f t="shared" si="2"/>
        <v>16.85533934345392</v>
      </c>
      <c r="AJ49" s="3">
        <f t="shared" si="3"/>
        <v>35.17675344459064</v>
      </c>
    </row>
    <row r="50" spans="2:36" ht="12">
      <c r="B50" s="1" t="s">
        <v>37</v>
      </c>
      <c r="C50" s="3">
        <v>5680642.29399013</v>
      </c>
      <c r="D50" s="3" t="s">
        <v>7</v>
      </c>
      <c r="E50" s="3" t="s">
        <v>7</v>
      </c>
      <c r="F50" s="3" t="s">
        <v>7</v>
      </c>
      <c r="G50" s="3">
        <v>2897162.96468097</v>
      </c>
      <c r="H50" s="3">
        <v>2783479.32930916</v>
      </c>
      <c r="I50" s="3"/>
      <c r="J50" s="3">
        <v>5534637.77384941</v>
      </c>
      <c r="K50" s="3">
        <v>5345282.0136946</v>
      </c>
      <c r="L50" s="3">
        <v>278608.22204724</v>
      </c>
      <c r="M50" s="3">
        <v>89252.4618924274</v>
      </c>
      <c r="N50" s="3">
        <v>2857001.05794419</v>
      </c>
      <c r="O50" s="3">
        <v>2677636.71590522</v>
      </c>
      <c r="P50" s="3"/>
      <c r="Q50" s="3">
        <v>37935.0857558812</v>
      </c>
      <c r="R50" s="3">
        <v>37935.0857558812</v>
      </c>
      <c r="S50" s="3">
        <v>0</v>
      </c>
      <c r="T50" s="3">
        <v>0</v>
      </c>
      <c r="U50" s="3">
        <v>5448.85100557231</v>
      </c>
      <c r="V50" s="3">
        <v>32486.2347503089</v>
      </c>
      <c r="W50" s="3"/>
      <c r="X50" s="3">
        <v>108069.434384836</v>
      </c>
      <c r="Y50" s="3">
        <v>110246.667827155</v>
      </c>
      <c r="Z50" s="3">
        <v>0</v>
      </c>
      <c r="AA50" s="3">
        <v>2177.23344231881</v>
      </c>
      <c r="AB50" s="3">
        <v>34713.0557312102</v>
      </c>
      <c r="AC50" s="3">
        <v>73356.3786536259</v>
      </c>
      <c r="AD50" s="3"/>
      <c r="AF50" s="1" t="s">
        <v>37</v>
      </c>
      <c r="AG50" s="3">
        <f t="shared" si="0"/>
        <v>51.00062307647925</v>
      </c>
      <c r="AH50" s="3">
        <f t="shared" si="1"/>
        <v>51.62038013477999</v>
      </c>
      <c r="AI50" s="3">
        <f t="shared" si="2"/>
        <v>14.363618526228208</v>
      </c>
      <c r="AJ50" s="3">
        <f t="shared" si="3"/>
        <v>32.12106728309206</v>
      </c>
    </row>
    <row r="51" spans="2:36" ht="12">
      <c r="B51" s="1" t="s">
        <v>38</v>
      </c>
      <c r="C51" s="3">
        <v>6224411.68887178</v>
      </c>
      <c r="D51" s="3" t="s">
        <v>7</v>
      </c>
      <c r="E51" s="3" t="s">
        <v>7</v>
      </c>
      <c r="F51" s="3" t="s">
        <v>7</v>
      </c>
      <c r="G51" s="3">
        <v>3067198.97099923</v>
      </c>
      <c r="H51" s="3">
        <v>3157212.71787255</v>
      </c>
      <c r="I51" s="3"/>
      <c r="J51" s="3">
        <v>6075863.56866962</v>
      </c>
      <c r="K51" s="3">
        <v>5753411.06548714</v>
      </c>
      <c r="L51" s="3">
        <v>414850.868437458</v>
      </c>
      <c r="M51" s="3">
        <v>92398.365254976</v>
      </c>
      <c r="N51" s="3">
        <v>3022047.19487892</v>
      </c>
      <c r="O51" s="3">
        <v>3053816.3737907</v>
      </c>
      <c r="P51" s="3"/>
      <c r="Q51" s="3">
        <v>37655.58930555</v>
      </c>
      <c r="R51" s="3">
        <v>37655.58930555</v>
      </c>
      <c r="S51" s="3">
        <v>0</v>
      </c>
      <c r="T51" s="3">
        <v>0</v>
      </c>
      <c r="U51" s="3">
        <v>6513.51738881249</v>
      </c>
      <c r="V51" s="3">
        <v>31142.0719167375</v>
      </c>
      <c r="W51" s="3"/>
      <c r="X51" s="3">
        <v>110892.530896608</v>
      </c>
      <c r="Y51" s="3">
        <v>113176.815746412</v>
      </c>
      <c r="Z51" s="3">
        <v>0</v>
      </c>
      <c r="AA51" s="3">
        <v>2284.28484980391</v>
      </c>
      <c r="AB51" s="3">
        <v>38638.2587314982</v>
      </c>
      <c r="AC51" s="3">
        <v>72254.2721651098</v>
      </c>
      <c r="AD51" s="3"/>
      <c r="AF51" s="1" t="s">
        <v>38</v>
      </c>
      <c r="AG51" s="3">
        <f t="shared" si="0"/>
        <v>49.276929681288195</v>
      </c>
      <c r="AH51" s="3">
        <f t="shared" si="1"/>
        <v>49.73856244011469</v>
      </c>
      <c r="AI51" s="3">
        <f t="shared" si="2"/>
        <v>17.29761108227424</v>
      </c>
      <c r="AJ51" s="3">
        <f t="shared" si="3"/>
        <v>34.842976726289216</v>
      </c>
    </row>
    <row r="52" spans="2:36" ht="12">
      <c r="B52" s="1" t="s">
        <v>39</v>
      </c>
      <c r="C52" s="3">
        <v>6252385.61209218</v>
      </c>
      <c r="D52" s="3" t="s">
        <v>7</v>
      </c>
      <c r="E52" s="3" t="s">
        <v>7</v>
      </c>
      <c r="F52" s="3" t="s">
        <v>7</v>
      </c>
      <c r="G52" s="3">
        <v>3153301.36216113</v>
      </c>
      <c r="H52" s="3">
        <v>3099084.24993105</v>
      </c>
      <c r="I52" s="3"/>
      <c r="J52" s="3">
        <v>6103496.08180055</v>
      </c>
      <c r="K52" s="3">
        <v>5663805.28678511</v>
      </c>
      <c r="L52" s="3">
        <v>529777.760090051</v>
      </c>
      <c r="M52" s="3">
        <v>90086.965074612</v>
      </c>
      <c r="N52" s="3">
        <v>3100966.81061114</v>
      </c>
      <c r="O52" s="3">
        <v>3002529.27118941</v>
      </c>
      <c r="P52" s="3"/>
      <c r="Q52" s="3">
        <v>39370.9785920805</v>
      </c>
      <c r="R52" s="3">
        <v>39370.9785920805</v>
      </c>
      <c r="S52" s="3">
        <v>0</v>
      </c>
      <c r="T52" s="3">
        <v>0</v>
      </c>
      <c r="U52" s="3">
        <v>9238.19267140512</v>
      </c>
      <c r="V52" s="3">
        <v>30132.7859206754</v>
      </c>
      <c r="W52" s="3"/>
      <c r="X52" s="3">
        <v>109518.551699549</v>
      </c>
      <c r="Y52" s="3">
        <v>111483.380097056</v>
      </c>
      <c r="Z52" s="3">
        <v>0</v>
      </c>
      <c r="AA52" s="3">
        <v>1964.82839750712</v>
      </c>
      <c r="AB52" s="3">
        <v>43096.3588785834</v>
      </c>
      <c r="AC52" s="3">
        <v>66422.1928209652</v>
      </c>
      <c r="AD52" s="3"/>
      <c r="AF52" s="1" t="s">
        <v>39</v>
      </c>
      <c r="AG52" s="3">
        <f t="shared" si="0"/>
        <v>50.433571404530966</v>
      </c>
      <c r="AH52" s="3">
        <f t="shared" si="1"/>
        <v>50.806402905010884</v>
      </c>
      <c r="AI52" s="3">
        <f t="shared" si="2"/>
        <v>23.46447307576802</v>
      </c>
      <c r="AJ52" s="3">
        <f t="shared" si="3"/>
        <v>39.350738491149045</v>
      </c>
    </row>
    <row r="53" spans="2:36" ht="12">
      <c r="B53" s="1" t="s">
        <v>41</v>
      </c>
      <c r="C53" s="3">
        <v>6823006.32412675</v>
      </c>
      <c r="D53" s="3" t="s">
        <v>7</v>
      </c>
      <c r="E53" s="3" t="s">
        <v>7</v>
      </c>
      <c r="F53" s="3" t="s">
        <v>7</v>
      </c>
      <c r="G53" s="3">
        <v>3396986.56431266</v>
      </c>
      <c r="H53" s="3">
        <v>3426019.75981409</v>
      </c>
      <c r="I53" s="3"/>
      <c r="J53" s="3">
        <v>6684782.40433848</v>
      </c>
      <c r="K53" s="3">
        <v>6220256.69618404</v>
      </c>
      <c r="L53" s="3">
        <v>553469.330950676</v>
      </c>
      <c r="M53" s="3">
        <v>88943.62279624</v>
      </c>
      <c r="N53" s="3">
        <v>3336403.66104867</v>
      </c>
      <c r="O53" s="3">
        <v>3348378.74328981</v>
      </c>
      <c r="P53" s="3"/>
      <c r="Q53" s="3">
        <v>39489.6606500504</v>
      </c>
      <c r="R53" s="3">
        <v>39489.6606500504</v>
      </c>
      <c r="S53" s="3">
        <v>0</v>
      </c>
      <c r="T53" s="3">
        <v>0</v>
      </c>
      <c r="U53" s="3">
        <v>15026.0539573038</v>
      </c>
      <c r="V53" s="3">
        <v>24463.6066927466</v>
      </c>
      <c r="W53" s="3"/>
      <c r="X53" s="3">
        <v>98734.2591382231</v>
      </c>
      <c r="Y53" s="3">
        <v>100605.509943544</v>
      </c>
      <c r="Z53" s="3">
        <v>0</v>
      </c>
      <c r="AA53" s="3">
        <v>1871.25080532065</v>
      </c>
      <c r="AB53" s="3">
        <v>45556.8493066861</v>
      </c>
      <c r="AC53" s="3">
        <v>53177.4098315369</v>
      </c>
      <c r="AD53" s="3"/>
      <c r="AF53" s="1" t="s">
        <v>41</v>
      </c>
      <c r="AG53" s="3">
        <f t="shared" si="0"/>
        <v>49.78724044708294</v>
      </c>
      <c r="AH53" s="3">
        <f t="shared" si="1"/>
        <v>49.910430276433765</v>
      </c>
      <c r="AI53" s="3">
        <f t="shared" si="2"/>
        <v>38.05060289188538</v>
      </c>
      <c r="AJ53" s="3">
        <f t="shared" si="3"/>
        <v>46.14087319266634</v>
      </c>
    </row>
    <row r="54" spans="2:36" ht="12">
      <c r="B54" s="1" t="s">
        <v>42</v>
      </c>
      <c r="C54" s="3">
        <v>7248495.40498778</v>
      </c>
      <c r="D54" s="3" t="s">
        <v>7</v>
      </c>
      <c r="E54" s="3" t="s">
        <v>7</v>
      </c>
      <c r="F54" s="3" t="s">
        <v>7</v>
      </c>
      <c r="G54" s="3">
        <v>3563362.66421441</v>
      </c>
      <c r="H54" s="3">
        <v>3685132.74077337</v>
      </c>
      <c r="I54" s="3"/>
      <c r="J54" s="3">
        <v>7109790.36065236</v>
      </c>
      <c r="K54" s="3">
        <v>6662817.73580364</v>
      </c>
      <c r="L54" s="3">
        <v>553020.750127577</v>
      </c>
      <c r="M54" s="3">
        <v>106048.125278851</v>
      </c>
      <c r="N54" s="3">
        <v>3502284.97451524</v>
      </c>
      <c r="O54" s="3">
        <v>3607505.38613712</v>
      </c>
      <c r="P54" s="3"/>
      <c r="Q54" s="3">
        <v>36992.0925014366</v>
      </c>
      <c r="R54" s="3">
        <v>36992.0925014366</v>
      </c>
      <c r="S54" s="3">
        <v>0</v>
      </c>
      <c r="T54" s="3">
        <v>0</v>
      </c>
      <c r="U54" s="3">
        <v>15795.2445984532</v>
      </c>
      <c r="V54" s="3">
        <v>21196.8479029834</v>
      </c>
      <c r="W54" s="3"/>
      <c r="X54" s="3">
        <v>101712.951833976</v>
      </c>
      <c r="Y54" s="3">
        <v>103571.485067502</v>
      </c>
      <c r="Z54" s="3">
        <v>0</v>
      </c>
      <c r="AA54" s="3">
        <v>1858.53323352616</v>
      </c>
      <c r="AB54" s="3">
        <v>45282.445100716</v>
      </c>
      <c r="AC54" s="3">
        <v>56430.5067332603</v>
      </c>
      <c r="AD54" s="3"/>
      <c r="AF54" s="1" t="s">
        <v>42</v>
      </c>
      <c r="AG54" s="3">
        <f t="shared" si="0"/>
        <v>49.160032049719106</v>
      </c>
      <c r="AH54" s="3">
        <f t="shared" si="1"/>
        <v>49.26003154604811</v>
      </c>
      <c r="AI54" s="3">
        <f t="shared" si="2"/>
        <v>42.69897572796074</v>
      </c>
      <c r="AJ54" s="3">
        <f t="shared" si="3"/>
        <v>44.51984165657646</v>
      </c>
    </row>
    <row r="55" spans="2:36" ht="12">
      <c r="B55" s="1" t="s">
        <v>43</v>
      </c>
      <c r="C55" s="3">
        <v>6706800.77845273</v>
      </c>
      <c r="D55" s="3" t="s">
        <v>7</v>
      </c>
      <c r="E55" s="3" t="s">
        <v>7</v>
      </c>
      <c r="F55" s="3" t="s">
        <v>7</v>
      </c>
      <c r="G55" s="3">
        <v>3376549.5934231</v>
      </c>
      <c r="H55" s="3">
        <v>3330251.18502963</v>
      </c>
      <c r="I55" s="3"/>
      <c r="J55" s="3">
        <v>6572070.08568912</v>
      </c>
      <c r="K55" s="3">
        <v>6145469.91510636</v>
      </c>
      <c r="L55" s="3">
        <v>522698.486086073</v>
      </c>
      <c r="M55" s="3">
        <v>96098.3155033117</v>
      </c>
      <c r="N55" s="3">
        <v>3317327.04102539</v>
      </c>
      <c r="O55" s="3">
        <v>3254743.04466374</v>
      </c>
      <c r="P55" s="3"/>
      <c r="Q55" s="3">
        <v>37436.1401201559</v>
      </c>
      <c r="R55" s="3">
        <v>37436.1401201559</v>
      </c>
      <c r="S55" s="3">
        <v>0</v>
      </c>
      <c r="T55" s="3">
        <v>0</v>
      </c>
      <c r="U55" s="3">
        <v>15596.1478400117</v>
      </c>
      <c r="V55" s="3">
        <v>21839.9922801442</v>
      </c>
      <c r="W55" s="3"/>
      <c r="X55" s="3">
        <v>97294.5526434548</v>
      </c>
      <c r="Y55" s="3">
        <v>99078.5231414058</v>
      </c>
      <c r="Z55" s="3">
        <v>0</v>
      </c>
      <c r="AA55" s="3">
        <v>1783.97049795104</v>
      </c>
      <c r="AB55" s="3">
        <v>43626.4045577064</v>
      </c>
      <c r="AC55" s="3">
        <v>53668.1480857484</v>
      </c>
      <c r="AD55" s="3"/>
      <c r="AF55" s="1" t="s">
        <v>43</v>
      </c>
      <c r="AG55" s="3">
        <f t="shared" si="0"/>
        <v>50.34516015849327</v>
      </c>
      <c r="AH55" s="3">
        <f t="shared" si="1"/>
        <v>50.476136099780334</v>
      </c>
      <c r="AI55" s="3">
        <f t="shared" si="2"/>
        <v>41.6606727882574</v>
      </c>
      <c r="AJ55" s="3">
        <f t="shared" si="3"/>
        <v>44.83951400401577</v>
      </c>
    </row>
    <row r="56" spans="2:36" ht="12">
      <c r="B56" s="1" t="s">
        <v>93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F56" s="1" t="s">
        <v>93</v>
      </c>
      <c r="AG56" s="3" t="e">
        <f>G56*100/C56</f>
        <v>#DIV/0!</v>
      </c>
      <c r="AH56" s="3" t="e">
        <f>N56*100/J56</f>
        <v>#DIV/0!</v>
      </c>
      <c r="AI56" s="3" t="e">
        <f>U56*100/Q56</f>
        <v>#DIV/0!</v>
      </c>
      <c r="AJ56" s="3" t="e">
        <f>AB56*100/X56</f>
        <v>#DIV/0!</v>
      </c>
    </row>
    <row r="57" spans="1:36" ht="12">
      <c r="A57" s="2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15"/>
      <c r="AE57" s="2"/>
      <c r="AF57" s="2"/>
      <c r="AG57" s="4"/>
      <c r="AH57" s="4"/>
      <c r="AI57" s="4"/>
      <c r="AJ57" s="4"/>
    </row>
    <row r="58" spans="1:36" ht="12">
      <c r="A58" s="1" t="s">
        <v>5</v>
      </c>
      <c r="B58" s="1" t="s">
        <v>8</v>
      </c>
      <c r="C58" s="3">
        <v>21369553.0309198</v>
      </c>
      <c r="D58" s="3" t="s">
        <v>7</v>
      </c>
      <c r="E58" s="3" t="s">
        <v>7</v>
      </c>
      <c r="F58" s="3" t="s">
        <v>7</v>
      </c>
      <c r="G58" s="3">
        <v>9237397.94829246</v>
      </c>
      <c r="H58" s="3">
        <v>12132155.0826273</v>
      </c>
      <c r="I58" s="3"/>
      <c r="J58" s="3">
        <v>20438263.0978534</v>
      </c>
      <c r="K58" s="3">
        <v>20304976.7449421</v>
      </c>
      <c r="L58" s="3">
        <v>570606.097699874</v>
      </c>
      <c r="M58" s="3">
        <v>437319.744788618</v>
      </c>
      <c r="N58" s="3">
        <v>8942276.40059081</v>
      </c>
      <c r="O58" s="3">
        <v>11495986.6972626</v>
      </c>
      <c r="P58" s="3"/>
      <c r="Q58" s="3">
        <v>350418.15670044</v>
      </c>
      <c r="R58" s="3">
        <v>350418.15670044</v>
      </c>
      <c r="S58" s="3">
        <v>0</v>
      </c>
      <c r="T58" s="3">
        <v>0</v>
      </c>
      <c r="U58" s="3">
        <v>34391.7541202348</v>
      </c>
      <c r="V58" s="3">
        <v>316026.402580205</v>
      </c>
      <c r="W58" s="3"/>
      <c r="X58" s="3">
        <v>580871.776366004</v>
      </c>
      <c r="Y58" s="3">
        <v>591681.779421841</v>
      </c>
      <c r="Z58" s="3">
        <v>0</v>
      </c>
      <c r="AA58" s="3">
        <v>10810.0030558366</v>
      </c>
      <c r="AB58" s="3">
        <v>260729.793581416</v>
      </c>
      <c r="AC58" s="3">
        <v>320141.982784589</v>
      </c>
      <c r="AD58" s="3"/>
      <c r="AE58" s="1" t="s">
        <v>5</v>
      </c>
      <c r="AF58" s="1" t="s">
        <v>8</v>
      </c>
      <c r="AG58" s="3">
        <f>G58*100/C58</f>
        <v>43.22691230334479</v>
      </c>
      <c r="AH58" s="3">
        <f>N58*100/J58</f>
        <v>43.75262397678991</v>
      </c>
      <c r="AI58" s="3">
        <f>U58*100/Q58</f>
        <v>9.814489763906579</v>
      </c>
      <c r="AJ58" s="3">
        <f>AB58*100/X58</f>
        <v>44.88594629482077</v>
      </c>
    </row>
    <row r="59" spans="2:36" ht="12">
      <c r="B59" s="1" t="s">
        <v>9</v>
      </c>
      <c r="C59" s="3">
        <v>23503216.0917261</v>
      </c>
      <c r="D59" s="3" t="s">
        <v>7</v>
      </c>
      <c r="E59" s="3" t="s">
        <v>7</v>
      </c>
      <c r="F59" s="3" t="s">
        <v>7</v>
      </c>
      <c r="G59" s="3">
        <v>10443734.0271926</v>
      </c>
      <c r="H59" s="3">
        <v>13059482.0645335</v>
      </c>
      <c r="I59" s="3"/>
      <c r="J59" s="3">
        <v>22371988.4254913</v>
      </c>
      <c r="K59" s="3">
        <v>22188027.9110419</v>
      </c>
      <c r="L59" s="3">
        <v>663109.884039177</v>
      </c>
      <c r="M59" s="3">
        <v>479149.369589788</v>
      </c>
      <c r="N59" s="3">
        <v>10067772.9114417</v>
      </c>
      <c r="O59" s="3">
        <v>12304215.5140497</v>
      </c>
      <c r="P59" s="3"/>
      <c r="Q59" s="3">
        <v>364077.968862457</v>
      </c>
      <c r="R59" s="3">
        <v>364077.968862457</v>
      </c>
      <c r="S59" s="3">
        <v>0</v>
      </c>
      <c r="T59" s="3">
        <v>0</v>
      </c>
      <c r="U59" s="3">
        <v>35159.0736035349</v>
      </c>
      <c r="V59" s="3">
        <v>328918.895258922</v>
      </c>
      <c r="W59" s="3"/>
      <c r="X59" s="3">
        <v>767149.697372335</v>
      </c>
      <c r="Y59" s="3">
        <v>781426.325899134</v>
      </c>
      <c r="Z59" s="3">
        <v>0</v>
      </c>
      <c r="AA59" s="3">
        <v>14276.6285267986</v>
      </c>
      <c r="AB59" s="3">
        <v>340802.042147414</v>
      </c>
      <c r="AC59" s="3">
        <v>426347.655224921</v>
      </c>
      <c r="AD59" s="3"/>
      <c r="AF59" s="1" t="s">
        <v>9</v>
      </c>
      <c r="AG59" s="3">
        <f aca="true" t="shared" si="4" ref="AG59:AG92">G59*100/C59</f>
        <v>44.435340195289854</v>
      </c>
      <c r="AH59" s="3">
        <f aca="true" t="shared" si="5" ref="AH59:AH92">N59*100/J59</f>
        <v>45.00169014914287</v>
      </c>
      <c r="AI59" s="3">
        <f aca="true" t="shared" si="6" ref="AI59:AI92">U59*100/Q59</f>
        <v>9.657017619986076</v>
      </c>
      <c r="AJ59" s="3">
        <f aca="true" t="shared" si="7" ref="AJ59:AJ92">AB59*100/X59</f>
        <v>44.424451096668584</v>
      </c>
    </row>
    <row r="60" spans="2:36" ht="12">
      <c r="B60" s="1" t="s">
        <v>10</v>
      </c>
      <c r="C60" s="3">
        <v>28125489.3444803</v>
      </c>
      <c r="D60" s="3" t="s">
        <v>7</v>
      </c>
      <c r="E60" s="3" t="s">
        <v>7</v>
      </c>
      <c r="F60" s="3" t="s">
        <v>7</v>
      </c>
      <c r="G60" s="3">
        <v>11810484.5014434</v>
      </c>
      <c r="H60" s="3">
        <v>16315004.8430369</v>
      </c>
      <c r="I60" s="3"/>
      <c r="J60" s="3">
        <v>26766273.7837451</v>
      </c>
      <c r="K60" s="3">
        <v>26642378.3218772</v>
      </c>
      <c r="L60" s="3">
        <v>703741.201570246</v>
      </c>
      <c r="M60" s="3">
        <v>579845.739702363</v>
      </c>
      <c r="N60" s="3">
        <v>11379836.8166864</v>
      </c>
      <c r="O60" s="3">
        <v>15386436.9670587</v>
      </c>
      <c r="P60" s="3"/>
      <c r="Q60" s="3">
        <v>348279.496626095</v>
      </c>
      <c r="R60" s="3">
        <v>348279.496626095</v>
      </c>
      <c r="S60" s="3">
        <v>0</v>
      </c>
      <c r="T60" s="3">
        <v>0</v>
      </c>
      <c r="U60" s="3">
        <v>34190.1076059484</v>
      </c>
      <c r="V60" s="3">
        <v>314089.389020146</v>
      </c>
      <c r="W60" s="3"/>
      <c r="X60" s="3">
        <v>1010936.06410916</v>
      </c>
      <c r="Y60" s="3">
        <v>1029749.54823236</v>
      </c>
      <c r="Z60" s="3">
        <v>0</v>
      </c>
      <c r="AA60" s="3">
        <v>18813.4841231976</v>
      </c>
      <c r="AB60" s="3">
        <v>396457.577151105</v>
      </c>
      <c r="AC60" s="3">
        <v>614478.486958054</v>
      </c>
      <c r="AD60" s="3"/>
      <c r="AF60" s="1" t="s">
        <v>10</v>
      </c>
      <c r="AG60" s="3">
        <f t="shared" si="4"/>
        <v>41.99210316588229</v>
      </c>
      <c r="AH60" s="3">
        <f t="shared" si="5"/>
        <v>42.5155810204604</v>
      </c>
      <c r="AI60" s="3">
        <f t="shared" si="6"/>
        <v>9.816859142487543</v>
      </c>
      <c r="AJ60" s="3">
        <f t="shared" si="7"/>
        <v>39.216879407746184</v>
      </c>
    </row>
    <row r="61" spans="2:36" ht="12">
      <c r="B61" s="1" t="s">
        <v>11</v>
      </c>
      <c r="C61" s="3">
        <v>30125712.2671286</v>
      </c>
      <c r="D61" s="3" t="s">
        <v>7</v>
      </c>
      <c r="E61" s="3" t="s">
        <v>7</v>
      </c>
      <c r="F61" s="3" t="s">
        <v>7</v>
      </c>
      <c r="G61" s="3">
        <v>13032669.3452388</v>
      </c>
      <c r="H61" s="3">
        <v>17093042.9218897</v>
      </c>
      <c r="I61" s="3"/>
      <c r="J61" s="3">
        <v>28588327.285203</v>
      </c>
      <c r="K61" s="3">
        <v>28490571.1712293</v>
      </c>
      <c r="L61" s="3">
        <v>709611.141878643</v>
      </c>
      <c r="M61" s="3">
        <v>611855.027904942</v>
      </c>
      <c r="N61" s="3">
        <v>12553075.6318086</v>
      </c>
      <c r="O61" s="3">
        <v>16035251.6533944</v>
      </c>
      <c r="P61" s="3"/>
      <c r="Q61" s="3">
        <v>383616.416574765</v>
      </c>
      <c r="R61" s="3">
        <v>383616.416574765</v>
      </c>
      <c r="S61" s="3">
        <v>0</v>
      </c>
      <c r="T61" s="3">
        <v>0</v>
      </c>
      <c r="U61" s="3">
        <v>38164.3550229424</v>
      </c>
      <c r="V61" s="3">
        <v>345452.061551823</v>
      </c>
      <c r="W61" s="3"/>
      <c r="X61" s="3">
        <v>1153768.56535077</v>
      </c>
      <c r="Y61" s="3">
        <v>1175240.15723151</v>
      </c>
      <c r="Z61" s="3">
        <v>0</v>
      </c>
      <c r="AA61" s="3">
        <v>21471.5918807377</v>
      </c>
      <c r="AB61" s="3">
        <v>441429.358407259</v>
      </c>
      <c r="AC61" s="3">
        <v>712339.206943509</v>
      </c>
      <c r="AD61" s="3"/>
      <c r="AF61" s="1" t="s">
        <v>11</v>
      </c>
      <c r="AG61" s="3">
        <f t="shared" si="4"/>
        <v>43.26095008037131</v>
      </c>
      <c r="AH61" s="3">
        <f t="shared" si="5"/>
        <v>43.90979404487906</v>
      </c>
      <c r="AI61" s="3">
        <f t="shared" si="6"/>
        <v>9.948571899947444</v>
      </c>
      <c r="AJ61" s="3">
        <f t="shared" si="7"/>
        <v>38.259783778478585</v>
      </c>
    </row>
    <row r="62" spans="2:36" ht="12">
      <c r="B62" s="1" t="s">
        <v>12</v>
      </c>
      <c r="C62" s="3">
        <v>32270482.211966</v>
      </c>
      <c r="D62" s="3" t="s">
        <v>7</v>
      </c>
      <c r="E62" s="3" t="s">
        <v>7</v>
      </c>
      <c r="F62" s="3" t="s">
        <v>7</v>
      </c>
      <c r="G62" s="3">
        <v>14144546.1212921</v>
      </c>
      <c r="H62" s="3">
        <v>18125936.0906739</v>
      </c>
      <c r="I62" s="3"/>
      <c r="J62" s="3">
        <v>30518134.8329237</v>
      </c>
      <c r="K62" s="3">
        <v>30388058.7283245</v>
      </c>
      <c r="L62" s="3">
        <v>791935.799842513</v>
      </c>
      <c r="M62" s="3">
        <v>661859.695243364</v>
      </c>
      <c r="N62" s="3">
        <v>13573433.3839634</v>
      </c>
      <c r="O62" s="3">
        <v>16944701.4489602</v>
      </c>
      <c r="P62" s="3"/>
      <c r="Q62" s="3">
        <v>411899.772139289</v>
      </c>
      <c r="R62" s="3">
        <v>411899.772139289</v>
      </c>
      <c r="S62" s="3">
        <v>0</v>
      </c>
      <c r="T62" s="3">
        <v>0</v>
      </c>
      <c r="U62" s="3">
        <v>42723.566035899</v>
      </c>
      <c r="V62" s="3">
        <v>369176.20610339</v>
      </c>
      <c r="W62" s="3"/>
      <c r="X62" s="3">
        <v>1340447.60690304</v>
      </c>
      <c r="Y62" s="3">
        <v>1365393.2890938</v>
      </c>
      <c r="Z62" s="3">
        <v>0</v>
      </c>
      <c r="AA62" s="3">
        <v>24945.6821907637</v>
      </c>
      <c r="AB62" s="3">
        <v>528389.171292732</v>
      </c>
      <c r="AC62" s="3">
        <v>812058.435610307</v>
      </c>
      <c r="AD62" s="3"/>
      <c r="AF62" s="1" t="s">
        <v>12</v>
      </c>
      <c r="AG62" s="3">
        <f t="shared" si="4"/>
        <v>43.831220210422686</v>
      </c>
      <c r="AH62" s="3">
        <f t="shared" si="5"/>
        <v>44.47661516102896</v>
      </c>
      <c r="AI62" s="3">
        <f t="shared" si="6"/>
        <v>10.372320871654063</v>
      </c>
      <c r="AJ62" s="3">
        <f t="shared" si="7"/>
        <v>39.41886042927991</v>
      </c>
    </row>
    <row r="63" spans="2:36" ht="12">
      <c r="B63" s="1" t="s">
        <v>13</v>
      </c>
      <c r="C63" s="3">
        <v>33973188.5160732</v>
      </c>
      <c r="D63" s="3" t="s">
        <v>7</v>
      </c>
      <c r="E63" s="3" t="s">
        <v>7</v>
      </c>
      <c r="F63" s="3" t="s">
        <v>7</v>
      </c>
      <c r="G63" s="3">
        <v>14375659.9627001</v>
      </c>
      <c r="H63" s="3">
        <v>19597528.553373</v>
      </c>
      <c r="I63" s="3"/>
      <c r="J63" s="3">
        <v>31952185.0295065</v>
      </c>
      <c r="K63" s="3">
        <v>31838200.3673288</v>
      </c>
      <c r="L63" s="3">
        <v>808766.165448543</v>
      </c>
      <c r="M63" s="3">
        <v>694781.50327089</v>
      </c>
      <c r="N63" s="3">
        <v>13759711.9867369</v>
      </c>
      <c r="O63" s="3">
        <v>18192473.0427695</v>
      </c>
      <c r="P63" s="3"/>
      <c r="Q63" s="3">
        <v>464029.14610789</v>
      </c>
      <c r="R63" s="3">
        <v>464029.14610789</v>
      </c>
      <c r="S63" s="3">
        <v>0</v>
      </c>
      <c r="T63" s="3">
        <v>0</v>
      </c>
      <c r="U63" s="3">
        <v>45203.179173909</v>
      </c>
      <c r="V63" s="3">
        <v>418825.966933981</v>
      </c>
      <c r="W63" s="3"/>
      <c r="X63" s="3">
        <v>1556974.34045882</v>
      </c>
      <c r="Y63" s="3">
        <v>1585949.57744402</v>
      </c>
      <c r="Z63" s="3">
        <v>0</v>
      </c>
      <c r="AA63" s="3">
        <v>28975.2369851999</v>
      </c>
      <c r="AB63" s="3">
        <v>570744.796789312</v>
      </c>
      <c r="AC63" s="3">
        <v>986229.543669508</v>
      </c>
      <c r="AD63" s="3"/>
      <c r="AF63" s="1" t="s">
        <v>13</v>
      </c>
      <c r="AG63" s="3">
        <f t="shared" si="4"/>
        <v>42.31472108041543</v>
      </c>
      <c r="AH63" s="3">
        <f t="shared" si="5"/>
        <v>43.063446127488255</v>
      </c>
      <c r="AI63" s="3">
        <f t="shared" si="6"/>
        <v>9.74145256888647</v>
      </c>
      <c r="AJ63" s="3">
        <f t="shared" si="7"/>
        <v>36.65730269010862</v>
      </c>
    </row>
    <row r="64" spans="2:36" ht="12">
      <c r="B64" s="1" t="s">
        <v>14</v>
      </c>
      <c r="C64" s="3">
        <v>35626267.3512074</v>
      </c>
      <c r="D64" s="3" t="s">
        <v>7</v>
      </c>
      <c r="E64" s="3" t="s">
        <v>7</v>
      </c>
      <c r="F64" s="3" t="s">
        <v>7</v>
      </c>
      <c r="G64" s="3">
        <v>14480536.8690268</v>
      </c>
      <c r="H64" s="3">
        <v>21145730.4821805</v>
      </c>
      <c r="I64" s="3"/>
      <c r="J64" s="3">
        <v>33520309.9590735</v>
      </c>
      <c r="K64" s="3">
        <v>33422259.3193153</v>
      </c>
      <c r="L64" s="3">
        <v>832568.566811891</v>
      </c>
      <c r="M64" s="3">
        <v>734517.92705365</v>
      </c>
      <c r="N64" s="3">
        <v>13881096.8542672</v>
      </c>
      <c r="O64" s="3">
        <v>19639213.1048063</v>
      </c>
      <c r="P64" s="3"/>
      <c r="Q64" s="3">
        <v>469603.101408887</v>
      </c>
      <c r="R64" s="3">
        <v>469603.101408887</v>
      </c>
      <c r="S64" s="3">
        <v>0</v>
      </c>
      <c r="T64" s="3">
        <v>0</v>
      </c>
      <c r="U64" s="3">
        <v>44012.1689291817</v>
      </c>
      <c r="V64" s="3">
        <v>425590.932479706</v>
      </c>
      <c r="W64" s="3"/>
      <c r="X64" s="3">
        <v>1636354.29072495</v>
      </c>
      <c r="Y64" s="3">
        <v>1666806.78575549</v>
      </c>
      <c r="Z64" s="3">
        <v>0</v>
      </c>
      <c r="AA64" s="3">
        <v>30452.4950305424</v>
      </c>
      <c r="AB64" s="3">
        <v>555427.845830433</v>
      </c>
      <c r="AC64" s="3">
        <v>1080926.44489452</v>
      </c>
      <c r="AD64" s="3"/>
      <c r="AF64" s="1" t="s">
        <v>14</v>
      </c>
      <c r="AG64" s="3">
        <f t="shared" si="4"/>
        <v>40.64567507529257</v>
      </c>
      <c r="AH64" s="3">
        <f t="shared" si="5"/>
        <v>41.411003869639856</v>
      </c>
      <c r="AI64" s="3">
        <f t="shared" si="6"/>
        <v>9.37220576208673</v>
      </c>
      <c r="AJ64" s="3">
        <f t="shared" si="7"/>
        <v>33.94300665685077</v>
      </c>
    </row>
    <row r="65" spans="2:36" ht="12">
      <c r="B65" s="1" t="s">
        <v>15</v>
      </c>
      <c r="C65" s="3">
        <v>35125098.271567</v>
      </c>
      <c r="D65" s="3" t="s">
        <v>7</v>
      </c>
      <c r="E65" s="3" t="s">
        <v>7</v>
      </c>
      <c r="F65" s="3" t="s">
        <v>7</v>
      </c>
      <c r="G65" s="3">
        <v>14455050.9500729</v>
      </c>
      <c r="H65" s="3">
        <v>20670047.3214941</v>
      </c>
      <c r="I65" s="3"/>
      <c r="J65" s="3">
        <v>32861738.3681195</v>
      </c>
      <c r="K65" s="3">
        <v>32739373.599783</v>
      </c>
      <c r="L65" s="3">
        <v>836799.503042767</v>
      </c>
      <c r="M65" s="3">
        <v>714434.734706326</v>
      </c>
      <c r="N65" s="3">
        <v>13867941.5991184</v>
      </c>
      <c r="O65" s="3">
        <v>18993796.769001</v>
      </c>
      <c r="P65" s="3"/>
      <c r="Q65" s="3">
        <v>472656.127465579</v>
      </c>
      <c r="R65" s="3">
        <v>472656.127465579</v>
      </c>
      <c r="S65" s="3">
        <v>0</v>
      </c>
      <c r="T65" s="3">
        <v>0</v>
      </c>
      <c r="U65" s="3">
        <v>46831.2676670449</v>
      </c>
      <c r="V65" s="3">
        <v>425824.859798534</v>
      </c>
      <c r="W65" s="3"/>
      <c r="X65" s="3">
        <v>1790703.77598189</v>
      </c>
      <c r="Y65" s="3">
        <v>1824028.70943203</v>
      </c>
      <c r="Z65" s="3">
        <v>0</v>
      </c>
      <c r="AA65" s="3">
        <v>33324.9334501411</v>
      </c>
      <c r="AB65" s="3">
        <v>540278.083287369</v>
      </c>
      <c r="AC65" s="3">
        <v>1250425.69269452</v>
      </c>
      <c r="AD65" s="3"/>
      <c r="AF65" s="1" t="s">
        <v>15</v>
      </c>
      <c r="AG65" s="3">
        <f t="shared" si="4"/>
        <v>41.15305482796028</v>
      </c>
      <c r="AH65" s="3">
        <f t="shared" si="5"/>
        <v>42.2008764228135</v>
      </c>
      <c r="AI65" s="3">
        <f t="shared" si="6"/>
        <v>9.908105480015251</v>
      </c>
      <c r="AJ65" s="3">
        <f t="shared" si="7"/>
        <v>30.171270677704374</v>
      </c>
    </row>
    <row r="66" spans="2:36" ht="12">
      <c r="B66" s="1" t="s">
        <v>16</v>
      </c>
      <c r="C66" s="3">
        <v>36043465.3152761</v>
      </c>
      <c r="D66" s="3" t="s">
        <v>7</v>
      </c>
      <c r="E66" s="3" t="s">
        <v>7</v>
      </c>
      <c r="F66" s="3" t="s">
        <v>7</v>
      </c>
      <c r="G66" s="3">
        <v>14768316.9519663</v>
      </c>
      <c r="H66" s="3">
        <v>21275148.3633098</v>
      </c>
      <c r="I66" s="3"/>
      <c r="J66" s="3">
        <v>33761488.5689433</v>
      </c>
      <c r="K66" s="3">
        <v>33648512.7018401</v>
      </c>
      <c r="L66" s="3">
        <v>860430.149469421</v>
      </c>
      <c r="M66" s="3">
        <v>747454.282366202</v>
      </c>
      <c r="N66" s="3">
        <v>14167177.7743707</v>
      </c>
      <c r="O66" s="3">
        <v>19594310.7945726</v>
      </c>
      <c r="P66" s="3"/>
      <c r="Q66" s="3">
        <v>476192.406861705</v>
      </c>
      <c r="R66" s="3">
        <v>476192.406861705</v>
      </c>
      <c r="S66" s="3">
        <v>0</v>
      </c>
      <c r="T66" s="3">
        <v>0</v>
      </c>
      <c r="U66" s="3">
        <v>45880.7807865346</v>
      </c>
      <c r="V66" s="3">
        <v>430311.626075171</v>
      </c>
      <c r="W66" s="3"/>
      <c r="X66" s="3">
        <v>1805784.3394711</v>
      </c>
      <c r="Y66" s="3">
        <v>1839389.9216703</v>
      </c>
      <c r="Z66" s="3">
        <v>0</v>
      </c>
      <c r="AA66" s="3">
        <v>33605.5821992023</v>
      </c>
      <c r="AB66" s="3">
        <v>555258.396809078</v>
      </c>
      <c r="AC66" s="3">
        <v>1250525.94266202</v>
      </c>
      <c r="AD66" s="3"/>
      <c r="AF66" s="1" t="s">
        <v>16</v>
      </c>
      <c r="AG66" s="3">
        <f t="shared" si="4"/>
        <v>40.97363231527887</v>
      </c>
      <c r="AH66" s="3">
        <f t="shared" si="5"/>
        <v>41.962538901210884</v>
      </c>
      <c r="AI66" s="3">
        <f t="shared" si="6"/>
        <v>9.634924901240439</v>
      </c>
      <c r="AJ66" s="3">
        <f t="shared" si="7"/>
        <v>30.748876522636635</v>
      </c>
    </row>
    <row r="67" spans="2:36" ht="12">
      <c r="B67" s="1" t="s">
        <v>17</v>
      </c>
      <c r="C67" s="3">
        <v>37059636.2840114</v>
      </c>
      <c r="D67" s="3" t="s">
        <v>7</v>
      </c>
      <c r="E67" s="3" t="s">
        <v>7</v>
      </c>
      <c r="F67" s="3" t="s">
        <v>7</v>
      </c>
      <c r="G67" s="3">
        <v>15277080.7352881</v>
      </c>
      <c r="H67" s="3">
        <v>21782555.5487233</v>
      </c>
      <c r="I67" s="3"/>
      <c r="J67" s="3">
        <v>34778578.0581604</v>
      </c>
      <c r="K67" s="3">
        <v>34546140.7682389</v>
      </c>
      <c r="L67" s="3">
        <v>969263.798080485</v>
      </c>
      <c r="M67" s="3">
        <v>736826.508159013</v>
      </c>
      <c r="N67" s="3">
        <v>14643256.2526899</v>
      </c>
      <c r="O67" s="3">
        <v>20135321.8054705</v>
      </c>
      <c r="P67" s="3"/>
      <c r="Q67" s="3">
        <v>449196.414743027</v>
      </c>
      <c r="R67" s="3">
        <v>449196.414743027</v>
      </c>
      <c r="S67" s="3">
        <v>0</v>
      </c>
      <c r="T67" s="3">
        <v>0</v>
      </c>
      <c r="U67" s="3">
        <v>46258.1733372994</v>
      </c>
      <c r="V67" s="3">
        <v>402938.241405728</v>
      </c>
      <c r="W67" s="3"/>
      <c r="X67" s="3">
        <v>1831861.81110796</v>
      </c>
      <c r="Y67" s="3">
        <v>1866838.4287171</v>
      </c>
      <c r="Z67" s="3">
        <v>0</v>
      </c>
      <c r="AA67" s="3">
        <v>34976.6176091417</v>
      </c>
      <c r="AB67" s="3">
        <v>587566.309260902</v>
      </c>
      <c r="AC67" s="3">
        <v>1244295.50184705</v>
      </c>
      <c r="AD67" s="3"/>
      <c r="AF67" s="1" t="s">
        <v>17</v>
      </c>
      <c r="AG67" s="3">
        <f t="shared" si="4"/>
        <v>41.22296457042962</v>
      </c>
      <c r="AH67" s="3">
        <f t="shared" si="5"/>
        <v>42.10424080076507</v>
      </c>
      <c r="AI67" s="3">
        <f t="shared" si="6"/>
        <v>10.297983647924356</v>
      </c>
      <c r="AJ67" s="3">
        <f t="shared" si="7"/>
        <v>32.074816216924454</v>
      </c>
    </row>
    <row r="68" spans="2:36" ht="12">
      <c r="B68" s="1" t="s">
        <v>18</v>
      </c>
      <c r="C68" s="3">
        <v>40799373.3887602</v>
      </c>
      <c r="D68" s="3" t="s">
        <v>7</v>
      </c>
      <c r="E68" s="3" t="s">
        <v>7</v>
      </c>
      <c r="F68" s="3" t="s">
        <v>7</v>
      </c>
      <c r="G68" s="3">
        <v>15957167.6939552</v>
      </c>
      <c r="H68" s="3">
        <v>24842205.694805</v>
      </c>
      <c r="I68" s="3"/>
      <c r="J68" s="3">
        <v>38315024.4973256</v>
      </c>
      <c r="K68" s="3">
        <v>38113381.3268532</v>
      </c>
      <c r="L68" s="3">
        <v>1042529.15175004</v>
      </c>
      <c r="M68" s="3">
        <v>840885.981277585</v>
      </c>
      <c r="N68" s="3">
        <v>15298093.3746062</v>
      </c>
      <c r="O68" s="3">
        <v>23016931.1227194</v>
      </c>
      <c r="P68" s="3"/>
      <c r="Q68" s="3">
        <v>523911.024153376</v>
      </c>
      <c r="R68" s="3">
        <v>523911.024153376</v>
      </c>
      <c r="S68" s="3">
        <v>0</v>
      </c>
      <c r="T68" s="3">
        <v>0</v>
      </c>
      <c r="U68" s="3">
        <v>51984.5345416973</v>
      </c>
      <c r="V68" s="3">
        <v>471926.489611679</v>
      </c>
      <c r="W68" s="3"/>
      <c r="X68" s="3">
        <v>1960437.86728118</v>
      </c>
      <c r="Y68" s="3">
        <v>1996921.53291759</v>
      </c>
      <c r="Z68" s="3">
        <v>0</v>
      </c>
      <c r="AA68" s="3">
        <v>36483.665636409</v>
      </c>
      <c r="AB68" s="3">
        <v>607089.784807322</v>
      </c>
      <c r="AC68" s="3">
        <v>1353348.08247386</v>
      </c>
      <c r="AD68" s="3"/>
      <c r="AF68" s="1" t="s">
        <v>18</v>
      </c>
      <c r="AG68" s="3">
        <f t="shared" si="4"/>
        <v>39.11130580831722</v>
      </c>
      <c r="AH68" s="3">
        <f t="shared" si="5"/>
        <v>39.92713974559513</v>
      </c>
      <c r="AI68" s="3">
        <f t="shared" si="6"/>
        <v>9.922397534142881</v>
      </c>
      <c r="AJ68" s="3">
        <f t="shared" si="7"/>
        <v>30.967050521690865</v>
      </c>
    </row>
    <row r="69" spans="2:36" ht="12">
      <c r="B69" s="1" t="s">
        <v>19</v>
      </c>
      <c r="C69" s="3">
        <v>42131641.8871119</v>
      </c>
      <c r="D69" s="3" t="s">
        <v>7</v>
      </c>
      <c r="E69" s="3" t="s">
        <v>7</v>
      </c>
      <c r="F69" s="3" t="s">
        <v>7</v>
      </c>
      <c r="G69" s="3">
        <v>16261791.816994</v>
      </c>
      <c r="H69" s="3">
        <v>25869850.0701179</v>
      </c>
      <c r="I69" s="3"/>
      <c r="J69" s="3">
        <v>39489378.8495545</v>
      </c>
      <c r="K69" s="3">
        <v>39303710.3516661</v>
      </c>
      <c r="L69" s="3">
        <v>1075033.38872921</v>
      </c>
      <c r="M69" s="3">
        <v>889364.890840794</v>
      </c>
      <c r="N69" s="3">
        <v>15529070.6904463</v>
      </c>
      <c r="O69" s="3">
        <v>23960308.1591082</v>
      </c>
      <c r="P69" s="3"/>
      <c r="Q69" s="3">
        <v>632375.174010891</v>
      </c>
      <c r="R69" s="3">
        <v>632375.174010891</v>
      </c>
      <c r="S69" s="3">
        <v>0</v>
      </c>
      <c r="T69" s="3">
        <v>0</v>
      </c>
      <c r="U69" s="3">
        <v>56444.9224612</v>
      </c>
      <c r="V69" s="3">
        <v>575930.251549691</v>
      </c>
      <c r="W69" s="3"/>
      <c r="X69" s="3">
        <v>2009887.86354656</v>
      </c>
      <c r="Y69" s="3">
        <v>2047291.79136654</v>
      </c>
      <c r="Z69" s="3">
        <v>0</v>
      </c>
      <c r="AA69" s="3">
        <v>37403.9278199828</v>
      </c>
      <c r="AB69" s="3">
        <v>676276.204086554</v>
      </c>
      <c r="AC69" s="3">
        <v>1333611.65946001</v>
      </c>
      <c r="AD69" s="3"/>
      <c r="AF69" s="1" t="s">
        <v>19</v>
      </c>
      <c r="AG69" s="3">
        <f t="shared" si="4"/>
        <v>38.59757438498615</v>
      </c>
      <c r="AH69" s="3">
        <f t="shared" si="5"/>
        <v>39.32467702165817</v>
      </c>
      <c r="AI69" s="3">
        <f t="shared" si="6"/>
        <v>8.925859961135648</v>
      </c>
      <c r="AJ69" s="3">
        <f t="shared" si="7"/>
        <v>33.64745946041123</v>
      </c>
    </row>
    <row r="70" spans="2:36" ht="12">
      <c r="B70" s="1" t="s">
        <v>20</v>
      </c>
      <c r="C70" s="3">
        <v>41446327.469725</v>
      </c>
      <c r="D70" s="3" t="s">
        <v>7</v>
      </c>
      <c r="E70" s="3" t="s">
        <v>7</v>
      </c>
      <c r="F70" s="3" t="s">
        <v>7</v>
      </c>
      <c r="G70" s="3">
        <v>15778012.4283328</v>
      </c>
      <c r="H70" s="3">
        <v>25668315.0413922</v>
      </c>
      <c r="I70" s="3"/>
      <c r="J70" s="3">
        <v>38722335.731618</v>
      </c>
      <c r="K70" s="3">
        <v>38339712.7566482</v>
      </c>
      <c r="L70" s="3">
        <v>1200022.83595378</v>
      </c>
      <c r="M70" s="3">
        <v>817399.860983959</v>
      </c>
      <c r="N70" s="3">
        <v>15037571.2055633</v>
      </c>
      <c r="O70" s="3">
        <v>23684764.5260547</v>
      </c>
      <c r="P70" s="3"/>
      <c r="Q70" s="3">
        <v>597075.437186423</v>
      </c>
      <c r="R70" s="3">
        <v>597075.437186423</v>
      </c>
      <c r="S70" s="3">
        <v>0</v>
      </c>
      <c r="T70" s="3">
        <v>0</v>
      </c>
      <c r="U70" s="3">
        <v>61009.1969203</v>
      </c>
      <c r="V70" s="3">
        <v>536066.240266123</v>
      </c>
      <c r="W70" s="3"/>
      <c r="X70" s="3">
        <v>2126916.30092054</v>
      </c>
      <c r="Y70" s="3">
        <v>2166498.08007697</v>
      </c>
      <c r="Z70" s="3">
        <v>0</v>
      </c>
      <c r="AA70" s="3">
        <v>39581.7791564307</v>
      </c>
      <c r="AB70" s="3">
        <v>679432.025849168</v>
      </c>
      <c r="AC70" s="3">
        <v>1447484.27507137</v>
      </c>
      <c r="AD70" s="3"/>
      <c r="AF70" s="1" t="s">
        <v>20</v>
      </c>
      <c r="AG70" s="3">
        <f t="shared" si="4"/>
        <v>38.06854163341264</v>
      </c>
      <c r="AH70" s="3">
        <f t="shared" si="5"/>
        <v>38.83435986348481</v>
      </c>
      <c r="AI70" s="3">
        <f t="shared" si="6"/>
        <v>10.218004814901017</v>
      </c>
      <c r="AJ70" s="3">
        <f t="shared" si="7"/>
        <v>31.944464648425818</v>
      </c>
    </row>
    <row r="71" spans="2:36" ht="12">
      <c r="B71" s="1" t="s">
        <v>21</v>
      </c>
      <c r="C71" s="3">
        <v>41970813.0843882</v>
      </c>
      <c r="D71" s="3" t="s">
        <v>7</v>
      </c>
      <c r="E71" s="3" t="s">
        <v>7</v>
      </c>
      <c r="F71" s="3" t="s">
        <v>7</v>
      </c>
      <c r="G71" s="3">
        <v>16235575.9725865</v>
      </c>
      <c r="H71" s="3">
        <v>25735237.1118017</v>
      </c>
      <c r="I71" s="3"/>
      <c r="J71" s="3">
        <v>39118257.2140356</v>
      </c>
      <c r="K71" s="3">
        <v>38870604.9364241</v>
      </c>
      <c r="L71" s="3">
        <v>1072744.65734891</v>
      </c>
      <c r="M71" s="3">
        <v>825092.379737435</v>
      </c>
      <c r="N71" s="3">
        <v>15460911.1181675</v>
      </c>
      <c r="O71" s="3">
        <v>23657346.095868</v>
      </c>
      <c r="P71" s="3"/>
      <c r="Q71" s="3">
        <v>673192.290256966</v>
      </c>
      <c r="R71" s="3">
        <v>673192.290256966</v>
      </c>
      <c r="S71" s="3">
        <v>0</v>
      </c>
      <c r="T71" s="3">
        <v>0</v>
      </c>
      <c r="U71" s="3">
        <v>66635.0434602</v>
      </c>
      <c r="V71" s="3">
        <v>606557.246796766</v>
      </c>
      <c r="W71" s="3"/>
      <c r="X71" s="3">
        <v>2179363.58009569</v>
      </c>
      <c r="Y71" s="3">
        <v>2219921.39538411</v>
      </c>
      <c r="Z71" s="3">
        <v>0</v>
      </c>
      <c r="AA71" s="3">
        <v>40557.8152884183</v>
      </c>
      <c r="AB71" s="3">
        <v>708029.810958769</v>
      </c>
      <c r="AC71" s="3">
        <v>1471333.76913692</v>
      </c>
      <c r="AD71" s="3"/>
      <c r="AF71" s="1" t="s">
        <v>21</v>
      </c>
      <c r="AG71" s="3">
        <f t="shared" si="4"/>
        <v>38.68301512277735</v>
      </c>
      <c r="AH71" s="3">
        <f t="shared" si="5"/>
        <v>39.523517199585605</v>
      </c>
      <c r="AI71" s="3">
        <f t="shared" si="6"/>
        <v>9.898366993294674</v>
      </c>
      <c r="AJ71" s="3">
        <f t="shared" si="7"/>
        <v>32.48791607904548</v>
      </c>
    </row>
    <row r="72" spans="2:36" ht="12">
      <c r="B72" s="1" t="s">
        <v>22</v>
      </c>
      <c r="C72" s="3">
        <v>43746220.169771</v>
      </c>
      <c r="D72" s="3" t="s">
        <v>7</v>
      </c>
      <c r="E72" s="3" t="s">
        <v>7</v>
      </c>
      <c r="F72" s="3" t="s">
        <v>7</v>
      </c>
      <c r="G72" s="3">
        <v>16310605.548459</v>
      </c>
      <c r="H72" s="3">
        <v>27435614.6213121</v>
      </c>
      <c r="I72" s="3"/>
      <c r="J72" s="3">
        <v>40682237.443207</v>
      </c>
      <c r="K72" s="3">
        <v>40322048.4212356</v>
      </c>
      <c r="L72" s="3">
        <v>1194176.45881546</v>
      </c>
      <c r="M72" s="3">
        <v>833987.436844067</v>
      </c>
      <c r="N72" s="3">
        <v>15462900.1185217</v>
      </c>
      <c r="O72" s="3">
        <v>25219337.3246853</v>
      </c>
      <c r="P72" s="3"/>
      <c r="Q72" s="3">
        <v>774740.979801751</v>
      </c>
      <c r="R72" s="3">
        <v>774740.979801751</v>
      </c>
      <c r="S72" s="3">
        <v>0</v>
      </c>
      <c r="T72" s="3">
        <v>0</v>
      </c>
      <c r="U72" s="3">
        <v>81726.6797478274</v>
      </c>
      <c r="V72" s="3">
        <v>693014.300053924</v>
      </c>
      <c r="W72" s="3"/>
      <c r="X72" s="3">
        <v>2289241.74676226</v>
      </c>
      <c r="Y72" s="3">
        <v>2331066.1042933</v>
      </c>
      <c r="Z72" s="3">
        <v>0</v>
      </c>
      <c r="AA72" s="3">
        <v>41824.35753104</v>
      </c>
      <c r="AB72" s="3">
        <v>765978.750189383</v>
      </c>
      <c r="AC72" s="3">
        <v>1523262.99657288</v>
      </c>
      <c r="AD72" s="3"/>
      <c r="AF72" s="1" t="s">
        <v>22</v>
      </c>
      <c r="AG72" s="3">
        <f t="shared" si="4"/>
        <v>37.28460535598402</v>
      </c>
      <c r="AH72" s="3">
        <f t="shared" si="5"/>
        <v>38.008971704440135</v>
      </c>
      <c r="AI72" s="3">
        <f t="shared" si="6"/>
        <v>10.5489036824592</v>
      </c>
      <c r="AJ72" s="3">
        <f t="shared" si="7"/>
        <v>33.45993280407055</v>
      </c>
    </row>
    <row r="73" spans="2:36" ht="12">
      <c r="B73" s="1" t="s">
        <v>23</v>
      </c>
      <c r="C73" s="3">
        <v>46906031.0441769</v>
      </c>
      <c r="D73" s="3" t="s">
        <v>7</v>
      </c>
      <c r="E73" s="3" t="s">
        <v>7</v>
      </c>
      <c r="F73" s="3" t="s">
        <v>7</v>
      </c>
      <c r="G73" s="3">
        <v>17402267.0328976</v>
      </c>
      <c r="H73" s="3">
        <v>29503764.0112793</v>
      </c>
      <c r="I73" s="3"/>
      <c r="J73" s="3">
        <v>44126132.1373163</v>
      </c>
      <c r="K73" s="3">
        <v>43535398.5040854</v>
      </c>
      <c r="L73" s="3">
        <v>1495516.26172135</v>
      </c>
      <c r="M73" s="3">
        <v>904782.628490447</v>
      </c>
      <c r="N73" s="3">
        <v>16673115.4634673</v>
      </c>
      <c r="O73" s="3">
        <v>27453016.673849</v>
      </c>
      <c r="P73" s="3"/>
      <c r="Q73" s="3">
        <v>819618.921905857</v>
      </c>
      <c r="R73" s="3">
        <v>819618.921905857</v>
      </c>
      <c r="S73" s="3">
        <v>0</v>
      </c>
      <c r="T73" s="3">
        <v>0</v>
      </c>
      <c r="U73" s="3">
        <v>93376.6724653499</v>
      </c>
      <c r="V73" s="3">
        <v>726242.249440507</v>
      </c>
      <c r="W73" s="3"/>
      <c r="X73" s="3">
        <v>1960279.98495471</v>
      </c>
      <c r="Y73" s="3">
        <v>1996204.28659211</v>
      </c>
      <c r="Z73" s="3">
        <v>0</v>
      </c>
      <c r="AA73" s="3">
        <v>35924.3016374006</v>
      </c>
      <c r="AB73" s="3">
        <v>635774.89696491</v>
      </c>
      <c r="AC73" s="3">
        <v>1324505.0879898</v>
      </c>
      <c r="AD73" s="3"/>
      <c r="AF73" s="1" t="s">
        <v>23</v>
      </c>
      <c r="AG73" s="3">
        <f t="shared" si="4"/>
        <v>37.10027611696212</v>
      </c>
      <c r="AH73" s="3">
        <f t="shared" si="5"/>
        <v>37.785127895601995</v>
      </c>
      <c r="AI73" s="3">
        <f t="shared" si="6"/>
        <v>11.392693600609103</v>
      </c>
      <c r="AJ73" s="3">
        <f t="shared" si="7"/>
        <v>32.432861726106886</v>
      </c>
    </row>
    <row r="74" spans="2:36" ht="12">
      <c r="B74" s="1" t="s">
        <v>24</v>
      </c>
      <c r="C74" s="3">
        <v>49267201.2457975</v>
      </c>
      <c r="D74" s="3" t="s">
        <v>7</v>
      </c>
      <c r="E74" s="3" t="s">
        <v>7</v>
      </c>
      <c r="F74" s="3" t="s">
        <v>7</v>
      </c>
      <c r="G74" s="3">
        <v>17765079.3257874</v>
      </c>
      <c r="H74" s="3">
        <v>31502121.9200102</v>
      </c>
      <c r="I74" s="3"/>
      <c r="J74" s="3">
        <v>46323435.2087298</v>
      </c>
      <c r="K74" s="3">
        <v>45627518.8024769</v>
      </c>
      <c r="L74" s="3">
        <v>1576228.3969674</v>
      </c>
      <c r="M74" s="3">
        <v>880311.990714484</v>
      </c>
      <c r="N74" s="3">
        <v>16989171.740987</v>
      </c>
      <c r="O74" s="3">
        <v>29334263.4677428</v>
      </c>
      <c r="P74" s="3"/>
      <c r="Q74" s="3">
        <v>904616.532053679</v>
      </c>
      <c r="R74" s="3">
        <v>904616.532053679</v>
      </c>
      <c r="S74" s="3">
        <v>0</v>
      </c>
      <c r="T74" s="3">
        <v>0</v>
      </c>
      <c r="U74" s="3">
        <v>98450.964907612</v>
      </c>
      <c r="V74" s="3">
        <v>806165.567146067</v>
      </c>
      <c r="W74" s="3"/>
      <c r="X74" s="3">
        <v>2039149.50501404</v>
      </c>
      <c r="Y74" s="3">
        <v>2075762.17463431</v>
      </c>
      <c r="Z74" s="3">
        <v>0</v>
      </c>
      <c r="AA74" s="3">
        <v>36612.6696202686</v>
      </c>
      <c r="AB74" s="3">
        <v>677456.61989275</v>
      </c>
      <c r="AC74" s="3">
        <v>1361692.88512129</v>
      </c>
      <c r="AD74" s="3"/>
      <c r="AF74" s="1" t="s">
        <v>24</v>
      </c>
      <c r="AG74" s="3">
        <f t="shared" si="4"/>
        <v>36.05863307955364</v>
      </c>
      <c r="AH74" s="3">
        <f t="shared" si="5"/>
        <v>36.67511199123102</v>
      </c>
      <c r="AI74" s="3">
        <f t="shared" si="6"/>
        <v>10.883171091744986</v>
      </c>
      <c r="AJ74" s="3">
        <f t="shared" si="7"/>
        <v>33.22250861091647</v>
      </c>
    </row>
    <row r="75" spans="2:36" ht="12">
      <c r="B75" s="1" t="s">
        <v>25</v>
      </c>
      <c r="C75" s="3">
        <v>49388628.2033289</v>
      </c>
      <c r="D75" s="3" t="s">
        <v>7</v>
      </c>
      <c r="E75" s="3" t="s">
        <v>7</v>
      </c>
      <c r="F75" s="3" t="s">
        <v>7</v>
      </c>
      <c r="G75" s="3">
        <v>17635189.0129616</v>
      </c>
      <c r="H75" s="3">
        <v>31753439.1903673</v>
      </c>
      <c r="I75" s="3"/>
      <c r="J75" s="3">
        <v>46496160.2381697</v>
      </c>
      <c r="K75" s="3">
        <v>45731999.1077888</v>
      </c>
      <c r="L75" s="3">
        <v>1569463.51061557</v>
      </c>
      <c r="M75" s="3">
        <v>805302.380234702</v>
      </c>
      <c r="N75" s="3">
        <v>16895809.2297153</v>
      </c>
      <c r="O75" s="3">
        <v>29600351.0084544</v>
      </c>
      <c r="P75" s="3"/>
      <c r="Q75" s="3">
        <v>996147.708025025</v>
      </c>
      <c r="R75" s="3">
        <v>996147.708025025</v>
      </c>
      <c r="S75" s="3">
        <v>0</v>
      </c>
      <c r="T75" s="3">
        <v>0</v>
      </c>
      <c r="U75" s="3">
        <v>101750.533384078</v>
      </c>
      <c r="V75" s="3">
        <v>894397.174640947</v>
      </c>
      <c r="W75" s="3"/>
      <c r="X75" s="3">
        <v>1896320.25713418</v>
      </c>
      <c r="Y75" s="3">
        <v>1926517.06665011</v>
      </c>
      <c r="Z75" s="3">
        <v>0</v>
      </c>
      <c r="AA75" s="3">
        <v>30196.8095159248</v>
      </c>
      <c r="AB75" s="3">
        <v>637629.24986226</v>
      </c>
      <c r="AC75" s="3">
        <v>1258691.00727192</v>
      </c>
      <c r="AD75" s="3"/>
      <c r="AF75" s="1" t="s">
        <v>25</v>
      </c>
      <c r="AG75" s="3">
        <f t="shared" si="4"/>
        <v>35.706982871358534</v>
      </c>
      <c r="AH75" s="3">
        <f t="shared" si="5"/>
        <v>36.33807424778523</v>
      </c>
      <c r="AI75" s="3">
        <f t="shared" si="6"/>
        <v>10.214402198024416</v>
      </c>
      <c r="AJ75" s="3">
        <f t="shared" si="7"/>
        <v>33.6245551068404</v>
      </c>
    </row>
    <row r="76" spans="2:36" ht="12">
      <c r="B76" s="1" t="s">
        <v>26</v>
      </c>
      <c r="C76" s="3">
        <v>50779979.6042675</v>
      </c>
      <c r="D76" s="3" t="s">
        <v>7</v>
      </c>
      <c r="E76" s="3" t="s">
        <v>7</v>
      </c>
      <c r="F76" s="3" t="s">
        <v>7</v>
      </c>
      <c r="G76" s="3">
        <v>17712018.1957446</v>
      </c>
      <c r="H76" s="3">
        <v>33067961.4085229</v>
      </c>
      <c r="I76" s="3"/>
      <c r="J76" s="3">
        <v>47987449.072891</v>
      </c>
      <c r="K76" s="3">
        <v>47092631.1191881</v>
      </c>
      <c r="L76" s="3">
        <v>1640080.75410623</v>
      </c>
      <c r="M76" s="3">
        <v>745262.800403294</v>
      </c>
      <c r="N76" s="3">
        <v>16969296.6147987</v>
      </c>
      <c r="O76" s="3">
        <v>31018152.4580923</v>
      </c>
      <c r="P76" s="3"/>
      <c r="Q76" s="3">
        <v>1009896.16499359</v>
      </c>
      <c r="R76" s="3">
        <v>1009896.16499359</v>
      </c>
      <c r="S76" s="3">
        <v>0</v>
      </c>
      <c r="T76" s="3">
        <v>0</v>
      </c>
      <c r="U76" s="3">
        <v>112714.194819925</v>
      </c>
      <c r="V76" s="3">
        <v>897181.970173665</v>
      </c>
      <c r="W76" s="3"/>
      <c r="X76" s="3">
        <v>1782634.36638291</v>
      </c>
      <c r="Y76" s="3">
        <v>1808871.78189868</v>
      </c>
      <c r="Z76" s="3">
        <v>0</v>
      </c>
      <c r="AA76" s="3">
        <v>26237.4155157701</v>
      </c>
      <c r="AB76" s="3">
        <v>630007.38612593</v>
      </c>
      <c r="AC76" s="3">
        <v>1152626.98025698</v>
      </c>
      <c r="AD76" s="3"/>
      <c r="AF76" s="1" t="s">
        <v>26</v>
      </c>
      <c r="AG76" s="3">
        <f t="shared" si="4"/>
        <v>34.879923808114526</v>
      </c>
      <c r="AH76" s="3">
        <f t="shared" si="5"/>
        <v>35.361947639731845</v>
      </c>
      <c r="AI76" s="3">
        <f t="shared" si="6"/>
        <v>11.160968694305362</v>
      </c>
      <c r="AJ76" s="3">
        <f t="shared" si="7"/>
        <v>35.34136881946572</v>
      </c>
    </row>
    <row r="77" spans="2:36" ht="12">
      <c r="B77" s="1" t="s">
        <v>27</v>
      </c>
      <c r="C77" s="3">
        <v>48994025.9196993</v>
      </c>
      <c r="D77" s="3" t="s">
        <v>7</v>
      </c>
      <c r="E77" s="3" t="s">
        <v>7</v>
      </c>
      <c r="F77" s="3" t="s">
        <v>7</v>
      </c>
      <c r="G77" s="3">
        <v>17624192.5267086</v>
      </c>
      <c r="H77" s="3">
        <v>31369833.3929907</v>
      </c>
      <c r="I77" s="3"/>
      <c r="J77" s="3">
        <v>46043469.1093311</v>
      </c>
      <c r="K77" s="3">
        <v>45070090.9515905</v>
      </c>
      <c r="L77" s="3">
        <v>1608992.69287739</v>
      </c>
      <c r="M77" s="3">
        <v>635614.535136808</v>
      </c>
      <c r="N77" s="3">
        <v>16880756.0521157</v>
      </c>
      <c r="O77" s="3">
        <v>29162713.0572154</v>
      </c>
      <c r="P77" s="3"/>
      <c r="Q77" s="3">
        <v>895344.037176618</v>
      </c>
      <c r="R77" s="3">
        <v>895344.037176618</v>
      </c>
      <c r="S77" s="3">
        <v>0</v>
      </c>
      <c r="T77" s="3">
        <v>0</v>
      </c>
      <c r="U77" s="3">
        <v>111039.121447947</v>
      </c>
      <c r="V77" s="3">
        <v>784304.915728671</v>
      </c>
      <c r="W77" s="3"/>
      <c r="X77" s="3">
        <v>2055212.77319153</v>
      </c>
      <c r="Y77" s="3">
        <v>2088760.89458488</v>
      </c>
      <c r="Z77" s="3">
        <v>0</v>
      </c>
      <c r="AA77" s="3">
        <v>33548.1213933469</v>
      </c>
      <c r="AB77" s="3">
        <v>632397.35314491</v>
      </c>
      <c r="AC77" s="3">
        <v>1422815.42004662</v>
      </c>
      <c r="AD77" s="3"/>
      <c r="AF77" s="1" t="s">
        <v>27</v>
      </c>
      <c r="AG77" s="3">
        <f t="shared" si="4"/>
        <v>35.97212557219623</v>
      </c>
      <c r="AH77" s="3">
        <f t="shared" si="5"/>
        <v>36.662650270838675</v>
      </c>
      <c r="AI77" s="3">
        <f t="shared" si="6"/>
        <v>12.401838493066675</v>
      </c>
      <c r="AJ77" s="3">
        <f t="shared" si="7"/>
        <v>30.770407881557837</v>
      </c>
    </row>
    <row r="78" spans="2:36" ht="12">
      <c r="B78" s="1" t="s">
        <v>28</v>
      </c>
      <c r="C78" s="3">
        <v>49000257.8163011</v>
      </c>
      <c r="D78" s="3" t="s">
        <v>7</v>
      </c>
      <c r="E78" s="3" t="s">
        <v>7</v>
      </c>
      <c r="F78" s="3" t="s">
        <v>7</v>
      </c>
      <c r="G78" s="3">
        <v>18365743.1536861</v>
      </c>
      <c r="H78" s="3">
        <v>30634514.662615</v>
      </c>
      <c r="I78" s="3"/>
      <c r="J78" s="3">
        <v>46475502.0581427</v>
      </c>
      <c r="K78" s="3">
        <v>45511836.4080393</v>
      </c>
      <c r="L78" s="3">
        <v>1958778.11399444</v>
      </c>
      <c r="M78" s="3">
        <v>995112.463891007</v>
      </c>
      <c r="N78" s="3">
        <v>17590587.0778319</v>
      </c>
      <c r="O78" s="3">
        <v>28884914.9803108</v>
      </c>
      <c r="P78" s="3"/>
      <c r="Q78" s="3">
        <v>780308.50022226</v>
      </c>
      <c r="R78" s="3">
        <v>779308.50022226</v>
      </c>
      <c r="S78" s="3">
        <v>1000</v>
      </c>
      <c r="T78" s="3">
        <v>0</v>
      </c>
      <c r="U78" s="3">
        <v>119993.47371494</v>
      </c>
      <c r="V78" s="3">
        <v>660315.02650732</v>
      </c>
      <c r="W78" s="3"/>
      <c r="X78" s="3">
        <v>1744447.25793612</v>
      </c>
      <c r="Y78" s="3">
        <v>1795224.59822838</v>
      </c>
      <c r="Z78" s="3">
        <v>0</v>
      </c>
      <c r="AA78" s="3">
        <v>50777.3402922556</v>
      </c>
      <c r="AB78" s="3">
        <v>655162.60213926</v>
      </c>
      <c r="AC78" s="3">
        <v>1089284.65579686</v>
      </c>
      <c r="AD78" s="3"/>
      <c r="AF78" s="1" t="s">
        <v>28</v>
      </c>
      <c r="AG78" s="3">
        <f t="shared" si="4"/>
        <v>37.48091126895316</v>
      </c>
      <c r="AH78" s="3">
        <f t="shared" si="5"/>
        <v>37.849159877445494</v>
      </c>
      <c r="AI78" s="3">
        <f t="shared" si="6"/>
        <v>15.37769660086511</v>
      </c>
      <c r="AJ78" s="3">
        <f t="shared" si="7"/>
        <v>37.55703126928538</v>
      </c>
    </row>
    <row r="79" spans="2:36" ht="12">
      <c r="B79" s="1" t="s">
        <v>29</v>
      </c>
      <c r="C79" s="3">
        <v>49793402.3271629</v>
      </c>
      <c r="D79" s="3" t="s">
        <v>7</v>
      </c>
      <c r="E79" s="3" t="s">
        <v>7</v>
      </c>
      <c r="F79" s="3" t="s">
        <v>7</v>
      </c>
      <c r="G79" s="3">
        <v>18904199.1595172</v>
      </c>
      <c r="H79" s="3">
        <v>30889203.1676456</v>
      </c>
      <c r="I79" s="3"/>
      <c r="J79" s="3">
        <v>46945953.1430533</v>
      </c>
      <c r="K79" s="3">
        <v>46125363.8154826</v>
      </c>
      <c r="L79" s="3">
        <v>2078731.40329157</v>
      </c>
      <c r="M79" s="3">
        <v>1258142.0757209</v>
      </c>
      <c r="N79" s="3">
        <v>18168849.9203293</v>
      </c>
      <c r="O79" s="3">
        <v>28777103.222724</v>
      </c>
      <c r="P79" s="3"/>
      <c r="Q79" s="3">
        <v>992598.450137689</v>
      </c>
      <c r="R79" s="3">
        <v>991498.450137689</v>
      </c>
      <c r="S79" s="3">
        <v>1100</v>
      </c>
      <c r="T79" s="3">
        <v>0</v>
      </c>
      <c r="U79" s="3">
        <v>119409.422898677</v>
      </c>
      <c r="V79" s="3">
        <v>873189.027239012</v>
      </c>
      <c r="W79" s="3"/>
      <c r="X79" s="3">
        <v>1854850.7339719</v>
      </c>
      <c r="Y79" s="3">
        <v>1879956.99430714</v>
      </c>
      <c r="Z79" s="3">
        <v>0</v>
      </c>
      <c r="AA79" s="3">
        <v>25106.2603352368</v>
      </c>
      <c r="AB79" s="3">
        <v>615939.81628927</v>
      </c>
      <c r="AC79" s="3">
        <v>1238910.91768263</v>
      </c>
      <c r="AD79" s="3"/>
      <c r="AF79" s="1" t="s">
        <v>29</v>
      </c>
      <c r="AG79" s="3">
        <f t="shared" si="4"/>
        <v>37.965269043695635</v>
      </c>
      <c r="AH79" s="3">
        <f t="shared" si="5"/>
        <v>38.70163177849502</v>
      </c>
      <c r="AI79" s="3">
        <f t="shared" si="6"/>
        <v>12.02998280745986</v>
      </c>
      <c r="AJ79" s="3">
        <f t="shared" si="7"/>
        <v>33.20697482596468</v>
      </c>
    </row>
    <row r="80" spans="2:36" ht="12">
      <c r="B80" s="1" t="s">
        <v>30</v>
      </c>
      <c r="C80" s="3">
        <v>49360631.6927532</v>
      </c>
      <c r="D80" s="3" t="s">
        <v>7</v>
      </c>
      <c r="E80" s="3" t="s">
        <v>7</v>
      </c>
      <c r="F80" s="3" t="s">
        <v>7</v>
      </c>
      <c r="G80" s="3">
        <v>18767577.9858962</v>
      </c>
      <c r="H80" s="3">
        <v>30593053.706857</v>
      </c>
      <c r="I80" s="3"/>
      <c r="J80" s="3">
        <v>46262763.395277</v>
      </c>
      <c r="K80" s="3">
        <v>45313379.424354</v>
      </c>
      <c r="L80" s="3">
        <v>2021922.20426697</v>
      </c>
      <c r="M80" s="3">
        <v>1072538.23334398</v>
      </c>
      <c r="N80" s="3">
        <v>18005282.5987587</v>
      </c>
      <c r="O80" s="3">
        <v>28257480.7965183</v>
      </c>
      <c r="P80" s="3"/>
      <c r="Q80" s="3">
        <v>1015732.14626363</v>
      </c>
      <c r="R80" s="3">
        <v>1014632.14626363</v>
      </c>
      <c r="S80" s="3">
        <v>1100</v>
      </c>
      <c r="T80" s="3">
        <v>0</v>
      </c>
      <c r="U80" s="3">
        <v>128972.789926955</v>
      </c>
      <c r="V80" s="3">
        <v>886759.356336675</v>
      </c>
      <c r="W80" s="3"/>
      <c r="X80" s="3">
        <v>2082136.1512126</v>
      </c>
      <c r="Y80" s="3">
        <v>2101310.54134231</v>
      </c>
      <c r="Z80" s="3">
        <v>0</v>
      </c>
      <c r="AA80" s="3">
        <v>19174.3901297117</v>
      </c>
      <c r="AB80" s="3">
        <v>633322.59721057</v>
      </c>
      <c r="AC80" s="3">
        <v>1448813.55400203</v>
      </c>
      <c r="AD80" s="3"/>
      <c r="AF80" s="1" t="s">
        <v>30</v>
      </c>
      <c r="AG80" s="3">
        <f t="shared" si="4"/>
        <v>38.021348881261446</v>
      </c>
      <c r="AH80" s="3">
        <f t="shared" si="5"/>
        <v>38.91960029477373</v>
      </c>
      <c r="AI80" s="3">
        <f t="shared" si="6"/>
        <v>12.697519754728775</v>
      </c>
      <c r="AJ80" s="3">
        <f t="shared" si="7"/>
        <v>30.416963695757065</v>
      </c>
    </row>
    <row r="81" spans="2:36" ht="12">
      <c r="B81" s="1" t="s">
        <v>31</v>
      </c>
      <c r="C81" s="3">
        <v>56632524.5087117</v>
      </c>
      <c r="D81" s="3" t="s">
        <v>7</v>
      </c>
      <c r="E81" s="3" t="s">
        <v>7</v>
      </c>
      <c r="F81" s="3" t="s">
        <v>7</v>
      </c>
      <c r="G81" s="3">
        <v>20036972.1065267</v>
      </c>
      <c r="H81" s="3">
        <v>36595552.402185</v>
      </c>
      <c r="I81" s="3"/>
      <c r="J81" s="3">
        <v>53454014.2949913</v>
      </c>
      <c r="K81" s="3">
        <v>52514873.8871226</v>
      </c>
      <c r="L81" s="3">
        <v>2141260.30477154</v>
      </c>
      <c r="M81" s="3">
        <v>1202119.89690282</v>
      </c>
      <c r="N81" s="3">
        <v>19263349.4421513</v>
      </c>
      <c r="O81" s="3">
        <v>34190664.85284</v>
      </c>
      <c r="P81" s="3"/>
      <c r="Q81" s="3">
        <v>1071575.67083064</v>
      </c>
      <c r="R81" s="3">
        <v>1070575.67083064</v>
      </c>
      <c r="S81" s="3">
        <v>1000</v>
      </c>
      <c r="T81" s="3">
        <v>0</v>
      </c>
      <c r="U81" s="3">
        <v>134511.629050276</v>
      </c>
      <c r="V81" s="3">
        <v>937064.041780364</v>
      </c>
      <c r="W81" s="3"/>
      <c r="X81" s="3">
        <v>2106934.54288975</v>
      </c>
      <c r="Y81" s="3">
        <v>2129166.33798647</v>
      </c>
      <c r="Z81" s="3">
        <v>0</v>
      </c>
      <c r="AA81" s="3">
        <v>22231.7950967192</v>
      </c>
      <c r="AB81" s="3">
        <v>639111.03532513</v>
      </c>
      <c r="AC81" s="3">
        <v>1467823.50756462</v>
      </c>
      <c r="AD81" s="3"/>
      <c r="AF81" s="1" t="s">
        <v>31</v>
      </c>
      <c r="AG81" s="3">
        <f t="shared" si="4"/>
        <v>35.380679707196244</v>
      </c>
      <c r="AH81" s="3">
        <f t="shared" si="5"/>
        <v>36.03723629781028</v>
      </c>
      <c r="AI81" s="3">
        <f t="shared" si="6"/>
        <v>12.552695316981984</v>
      </c>
      <c r="AJ81" s="3">
        <f t="shared" si="7"/>
        <v>30.333692021042197</v>
      </c>
    </row>
    <row r="82" spans="2:36" ht="12">
      <c r="B82" s="1" t="s">
        <v>32</v>
      </c>
      <c r="C82" s="3">
        <v>52358207.3555192</v>
      </c>
      <c r="D82" s="3" t="s">
        <v>7</v>
      </c>
      <c r="E82" s="3" t="s">
        <v>7</v>
      </c>
      <c r="F82" s="3" t="s">
        <v>7</v>
      </c>
      <c r="G82" s="3">
        <v>19980898.3780635</v>
      </c>
      <c r="H82" s="3">
        <v>32377308.9774557</v>
      </c>
      <c r="I82" s="3"/>
      <c r="J82" s="3">
        <v>49210685.207105</v>
      </c>
      <c r="K82" s="3">
        <v>48462633.9854092</v>
      </c>
      <c r="L82" s="3">
        <v>2100735.0426991</v>
      </c>
      <c r="M82" s="3">
        <v>1352683.82100324</v>
      </c>
      <c r="N82" s="3">
        <v>19200427.2759505</v>
      </c>
      <c r="O82" s="3">
        <v>30010257.9311545</v>
      </c>
      <c r="P82" s="3"/>
      <c r="Q82" s="3">
        <v>1111836.65861289</v>
      </c>
      <c r="R82" s="3">
        <v>1110736.65861289</v>
      </c>
      <c r="S82" s="3">
        <v>1100</v>
      </c>
      <c r="T82" s="3">
        <v>0</v>
      </c>
      <c r="U82" s="3">
        <v>137225.378903692</v>
      </c>
      <c r="V82" s="3">
        <v>974611.279709198</v>
      </c>
      <c r="W82" s="3"/>
      <c r="X82" s="3">
        <v>2035685.48980131</v>
      </c>
      <c r="Y82" s="3">
        <v>2058839.40865449</v>
      </c>
      <c r="Z82" s="3">
        <v>0</v>
      </c>
      <c r="AA82" s="3">
        <v>23153.9188531756</v>
      </c>
      <c r="AB82" s="3">
        <v>643245.72320929</v>
      </c>
      <c r="AC82" s="3">
        <v>1392439.76659202</v>
      </c>
      <c r="AD82" s="3"/>
      <c r="AF82" s="1" t="s">
        <v>32</v>
      </c>
      <c r="AG82" s="3">
        <f t="shared" si="4"/>
        <v>38.16192224151324</v>
      </c>
      <c r="AH82" s="3">
        <f t="shared" si="5"/>
        <v>39.016785064350934</v>
      </c>
      <c r="AI82" s="3">
        <f t="shared" si="6"/>
        <v>12.342224718052762</v>
      </c>
      <c r="AJ82" s="3">
        <f t="shared" si="7"/>
        <v>31.59848249800479</v>
      </c>
    </row>
    <row r="83" spans="2:36" ht="12">
      <c r="B83" s="1" t="s">
        <v>33</v>
      </c>
      <c r="C83" s="3">
        <v>49619919.7935709</v>
      </c>
      <c r="D83" s="3" t="s">
        <v>7</v>
      </c>
      <c r="E83" s="3" t="s">
        <v>7</v>
      </c>
      <c r="F83" s="3" t="s">
        <v>7</v>
      </c>
      <c r="G83" s="3">
        <v>19571829.0585172</v>
      </c>
      <c r="H83" s="3">
        <v>30048090.7350537</v>
      </c>
      <c r="I83" s="3"/>
      <c r="J83" s="3">
        <v>46072366.047492</v>
      </c>
      <c r="K83" s="3">
        <v>44900221.7667127</v>
      </c>
      <c r="L83" s="3">
        <v>2189687.3863263</v>
      </c>
      <c r="M83" s="3">
        <v>1017543.10554695</v>
      </c>
      <c r="N83" s="3">
        <v>18740509.1017477</v>
      </c>
      <c r="O83" s="3">
        <v>27331856.9457443</v>
      </c>
      <c r="P83" s="3"/>
      <c r="Q83" s="3">
        <v>1210629.46449654</v>
      </c>
      <c r="R83" s="3">
        <v>1209529.46449654</v>
      </c>
      <c r="S83" s="3">
        <v>1100</v>
      </c>
      <c r="T83" s="3">
        <v>0</v>
      </c>
      <c r="U83" s="3">
        <v>152496.16974293</v>
      </c>
      <c r="V83" s="3">
        <v>1058133.29475361</v>
      </c>
      <c r="W83" s="3"/>
      <c r="X83" s="3">
        <v>2336924.28158234</v>
      </c>
      <c r="Y83" s="3">
        <v>2357277.20158234</v>
      </c>
      <c r="Z83" s="3">
        <v>0</v>
      </c>
      <c r="AA83" s="3">
        <v>20352.9199999999</v>
      </c>
      <c r="AB83" s="3">
        <v>678823.78702658</v>
      </c>
      <c r="AC83" s="3">
        <v>1658100.49455576</v>
      </c>
      <c r="AD83" s="3"/>
      <c r="AF83" s="1" t="s">
        <v>33</v>
      </c>
      <c r="AG83" s="3">
        <f t="shared" si="4"/>
        <v>39.44349192812089</v>
      </c>
      <c r="AH83" s="3">
        <f t="shared" si="5"/>
        <v>40.67624632611604</v>
      </c>
      <c r="AI83" s="3">
        <f t="shared" si="6"/>
        <v>12.596436334576413</v>
      </c>
      <c r="AJ83" s="3">
        <f t="shared" si="7"/>
        <v>29.047744181379546</v>
      </c>
    </row>
    <row r="84" spans="2:36" ht="12">
      <c r="B84" s="1" t="s">
        <v>34</v>
      </c>
      <c r="C84" s="3">
        <v>50645533.3665216</v>
      </c>
      <c r="D84" s="3" t="s">
        <v>7</v>
      </c>
      <c r="E84" s="3" t="s">
        <v>7</v>
      </c>
      <c r="F84" s="3" t="s">
        <v>7</v>
      </c>
      <c r="G84" s="3">
        <v>20559291.7094864</v>
      </c>
      <c r="H84" s="3">
        <v>30086241.6570352</v>
      </c>
      <c r="I84" s="3"/>
      <c r="J84" s="3">
        <v>47032045.931657</v>
      </c>
      <c r="K84" s="3">
        <v>45483818.4956381</v>
      </c>
      <c r="L84" s="3">
        <v>2415443.8237228</v>
      </c>
      <c r="M84" s="3">
        <v>867216.38770385</v>
      </c>
      <c r="N84" s="3">
        <v>19722410.0793024</v>
      </c>
      <c r="O84" s="3">
        <v>27309635.8523546</v>
      </c>
      <c r="P84" s="3"/>
      <c r="Q84" s="3">
        <v>1268473.069786</v>
      </c>
      <c r="R84" s="3">
        <v>1268473.069786</v>
      </c>
      <c r="S84" s="3">
        <v>0</v>
      </c>
      <c r="T84" s="3">
        <v>0</v>
      </c>
      <c r="U84" s="3">
        <v>144979.35744146</v>
      </c>
      <c r="V84" s="3">
        <v>1123493.71234454</v>
      </c>
      <c r="W84" s="3"/>
      <c r="X84" s="3">
        <v>2345014.36507858</v>
      </c>
      <c r="Y84" s="3">
        <v>2365954.53601875</v>
      </c>
      <c r="Z84" s="3">
        <v>0</v>
      </c>
      <c r="AA84" s="3">
        <v>20940.1709401709</v>
      </c>
      <c r="AB84" s="3">
        <v>691902.27274254</v>
      </c>
      <c r="AC84" s="3">
        <v>1653112.09233604</v>
      </c>
      <c r="AD84" s="3"/>
      <c r="AF84" s="1" t="s">
        <v>34</v>
      </c>
      <c r="AG84" s="3">
        <f t="shared" si="4"/>
        <v>40.594481571946055</v>
      </c>
      <c r="AH84" s="3">
        <f t="shared" si="5"/>
        <v>41.93398285917934</v>
      </c>
      <c r="AI84" s="3">
        <f t="shared" si="6"/>
        <v>11.429439133928083</v>
      </c>
      <c r="AJ84" s="3">
        <f t="shared" si="7"/>
        <v>29.50524666484739</v>
      </c>
    </row>
    <row r="85" spans="2:36" ht="12">
      <c r="B85" s="1" t="s">
        <v>35</v>
      </c>
      <c r="C85" s="3">
        <v>52606156.6861177</v>
      </c>
      <c r="D85" s="3" t="s">
        <v>7</v>
      </c>
      <c r="E85" s="3" t="s">
        <v>7</v>
      </c>
      <c r="F85" s="3" t="s">
        <v>7</v>
      </c>
      <c r="G85" s="3">
        <v>21821114.5141844</v>
      </c>
      <c r="H85" s="3">
        <v>30785042.1719333</v>
      </c>
      <c r="I85" s="3"/>
      <c r="J85" s="3">
        <v>49391983.1915145</v>
      </c>
      <c r="K85" s="3">
        <v>47692602.1380398</v>
      </c>
      <c r="L85" s="3">
        <v>2565922.61492818</v>
      </c>
      <c r="M85" s="3">
        <v>866541.561453487</v>
      </c>
      <c r="N85" s="3">
        <v>21046408.9641121</v>
      </c>
      <c r="O85" s="3">
        <v>28345574.2274024</v>
      </c>
      <c r="P85" s="3"/>
      <c r="Q85" s="3">
        <v>1249867.41490677</v>
      </c>
      <c r="R85" s="3">
        <v>1251569.41490677</v>
      </c>
      <c r="S85" s="3">
        <v>0</v>
      </c>
      <c r="T85" s="3">
        <v>1702</v>
      </c>
      <c r="U85" s="3">
        <v>146727.76306942</v>
      </c>
      <c r="V85" s="3">
        <v>1103139.65183735</v>
      </c>
      <c r="W85" s="3"/>
      <c r="X85" s="3">
        <v>1964306.0796964</v>
      </c>
      <c r="Y85" s="3">
        <v>1985498.5796964</v>
      </c>
      <c r="Z85" s="3">
        <v>0</v>
      </c>
      <c r="AA85" s="3">
        <v>21192.5</v>
      </c>
      <c r="AB85" s="3">
        <v>627977.78700286</v>
      </c>
      <c r="AC85" s="3">
        <v>1336328.29269354</v>
      </c>
      <c r="AD85" s="3"/>
      <c r="AF85" s="1" t="s">
        <v>35</v>
      </c>
      <c r="AG85" s="3">
        <f t="shared" si="4"/>
        <v>41.48015344360406</v>
      </c>
      <c r="AH85" s="3">
        <f t="shared" si="5"/>
        <v>42.610981791328136</v>
      </c>
      <c r="AI85" s="3">
        <f t="shared" si="6"/>
        <v>11.739466228133063</v>
      </c>
      <c r="AJ85" s="3">
        <f t="shared" si="7"/>
        <v>31.969446793135173</v>
      </c>
    </row>
    <row r="86" spans="2:36" ht="12">
      <c r="B86" s="1" t="s">
        <v>36</v>
      </c>
      <c r="C86" s="3">
        <v>53708631.5895285</v>
      </c>
      <c r="D86" s="3" t="s">
        <v>7</v>
      </c>
      <c r="E86" s="3" t="s">
        <v>7</v>
      </c>
      <c r="F86" s="3" t="s">
        <v>7</v>
      </c>
      <c r="G86" s="3">
        <v>23732879.8964659</v>
      </c>
      <c r="H86" s="3">
        <v>29975751.6930626</v>
      </c>
      <c r="I86" s="3"/>
      <c r="J86" s="3">
        <v>50401960.9832239</v>
      </c>
      <c r="K86" s="3">
        <v>48552003.6963874</v>
      </c>
      <c r="L86" s="3">
        <v>2759999.83631233</v>
      </c>
      <c r="M86" s="3">
        <v>910042.549475823</v>
      </c>
      <c r="N86" s="3">
        <v>22868335.3642504</v>
      </c>
      <c r="O86" s="3">
        <v>27533625.6189735</v>
      </c>
      <c r="P86" s="3"/>
      <c r="Q86" s="3">
        <v>1251605.52114791</v>
      </c>
      <c r="R86" s="3">
        <v>1253105.52114791</v>
      </c>
      <c r="S86" s="3">
        <v>0</v>
      </c>
      <c r="T86" s="3">
        <v>1500</v>
      </c>
      <c r="U86" s="3">
        <v>142131.53121853</v>
      </c>
      <c r="V86" s="3">
        <v>1109473.98992938</v>
      </c>
      <c r="W86" s="3"/>
      <c r="X86" s="3">
        <v>2055065.08515672</v>
      </c>
      <c r="Y86" s="3">
        <v>2080565.08515672</v>
      </c>
      <c r="Z86" s="3">
        <v>0</v>
      </c>
      <c r="AA86" s="3">
        <v>25500</v>
      </c>
      <c r="AB86" s="3">
        <v>722413.00099702</v>
      </c>
      <c r="AC86" s="3">
        <v>1332652.0841597</v>
      </c>
      <c r="AD86" s="3"/>
      <c r="AF86" s="1" t="s">
        <v>36</v>
      </c>
      <c r="AG86" s="3">
        <f t="shared" si="4"/>
        <v>44.18820437996985</v>
      </c>
      <c r="AH86" s="3">
        <f t="shared" si="5"/>
        <v>45.37191592974336</v>
      </c>
      <c r="AI86" s="3">
        <f t="shared" si="6"/>
        <v>11.355936740209811</v>
      </c>
      <c r="AJ86" s="3">
        <f t="shared" si="7"/>
        <v>35.15280397758928</v>
      </c>
    </row>
    <row r="87" spans="2:36" ht="12">
      <c r="B87" s="1" t="s">
        <v>37</v>
      </c>
      <c r="C87" s="3">
        <v>50648076.4494734</v>
      </c>
      <c r="D87" s="3" t="s">
        <v>7</v>
      </c>
      <c r="E87" s="3" t="s">
        <v>7</v>
      </c>
      <c r="F87" s="3" t="s">
        <v>7</v>
      </c>
      <c r="G87" s="3">
        <v>22396396.4204709</v>
      </c>
      <c r="H87" s="3">
        <v>28251680.0290024</v>
      </c>
      <c r="I87" s="3"/>
      <c r="J87" s="3">
        <v>47338459.2230621</v>
      </c>
      <c r="K87" s="3">
        <v>45420592.2611906</v>
      </c>
      <c r="L87" s="3">
        <v>2805001.63917746</v>
      </c>
      <c r="M87" s="3">
        <v>887134.67730592</v>
      </c>
      <c r="N87" s="3">
        <v>21594648.4731</v>
      </c>
      <c r="O87" s="3">
        <v>25743810.7499621</v>
      </c>
      <c r="P87" s="3"/>
      <c r="Q87" s="3">
        <v>1306539.38838856</v>
      </c>
      <c r="R87" s="3">
        <v>1306655.48838856</v>
      </c>
      <c r="S87" s="3">
        <v>0</v>
      </c>
      <c r="T87" s="3">
        <v>116.1</v>
      </c>
      <c r="U87" s="3">
        <v>139583.55908525</v>
      </c>
      <c r="V87" s="3">
        <v>1166955.82930331</v>
      </c>
      <c r="W87" s="3"/>
      <c r="X87" s="3">
        <v>2003077.83802269</v>
      </c>
      <c r="Y87" s="3">
        <v>2049910.68802269</v>
      </c>
      <c r="Z87" s="3">
        <v>0</v>
      </c>
      <c r="AA87" s="3">
        <v>46832.85</v>
      </c>
      <c r="AB87" s="3">
        <v>662164.38828566</v>
      </c>
      <c r="AC87" s="3">
        <v>1340913.44973703</v>
      </c>
      <c r="AD87" s="3"/>
      <c r="AF87" s="1" t="s">
        <v>37</v>
      </c>
      <c r="AG87" s="3">
        <f t="shared" si="4"/>
        <v>44.21963871187404</v>
      </c>
      <c r="AH87" s="3">
        <f t="shared" si="5"/>
        <v>45.61755669178948</v>
      </c>
      <c r="AI87" s="3">
        <f t="shared" si="6"/>
        <v>10.683455877852063</v>
      </c>
      <c r="AJ87" s="3">
        <f t="shared" si="7"/>
        <v>33.057346834774336</v>
      </c>
    </row>
    <row r="88" spans="2:36" ht="12">
      <c r="B88" s="1" t="s">
        <v>38</v>
      </c>
      <c r="C88" s="3">
        <v>52160113.8920651</v>
      </c>
      <c r="D88" s="3" t="s">
        <v>7</v>
      </c>
      <c r="E88" s="3" t="s">
        <v>7</v>
      </c>
      <c r="F88" s="3" t="s">
        <v>7</v>
      </c>
      <c r="G88" s="3">
        <v>23200222.9689579</v>
      </c>
      <c r="H88" s="3">
        <v>28959890.9231072</v>
      </c>
      <c r="I88" s="3"/>
      <c r="J88" s="3">
        <v>48862503.2811766</v>
      </c>
      <c r="K88" s="3">
        <v>46240314.3364838</v>
      </c>
      <c r="L88" s="3">
        <v>3529685.3446928</v>
      </c>
      <c r="M88" s="3">
        <v>907496.4</v>
      </c>
      <c r="N88" s="3">
        <v>22339946.8670608</v>
      </c>
      <c r="O88" s="3">
        <v>26522556.4141158</v>
      </c>
      <c r="P88" s="3"/>
      <c r="Q88" s="3">
        <v>1358219.05023979</v>
      </c>
      <c r="R88" s="3">
        <v>1358335.65023979</v>
      </c>
      <c r="S88" s="3">
        <v>0</v>
      </c>
      <c r="T88" s="3">
        <v>116.6</v>
      </c>
      <c r="U88" s="3">
        <v>158854.24172647</v>
      </c>
      <c r="V88" s="3">
        <v>1199364.80851332</v>
      </c>
      <c r="W88" s="3"/>
      <c r="X88" s="3">
        <v>1939391.56064869</v>
      </c>
      <c r="Y88" s="3">
        <v>1988523.76064869</v>
      </c>
      <c r="Z88" s="3">
        <v>0</v>
      </c>
      <c r="AA88" s="3">
        <v>49132.2</v>
      </c>
      <c r="AB88" s="3">
        <v>701421.86017063</v>
      </c>
      <c r="AC88" s="3">
        <v>1237969.70047806</v>
      </c>
      <c r="AD88" s="3"/>
      <c r="AF88" s="1" t="s">
        <v>38</v>
      </c>
      <c r="AG88" s="3">
        <f t="shared" si="4"/>
        <v>44.478857958335965</v>
      </c>
      <c r="AH88" s="3">
        <f t="shared" si="5"/>
        <v>45.72002121648742</v>
      </c>
      <c r="AI88" s="3">
        <f t="shared" si="6"/>
        <v>11.69577482354004</v>
      </c>
      <c r="AJ88" s="3">
        <f t="shared" si="7"/>
        <v>36.1671090254728</v>
      </c>
    </row>
    <row r="89" spans="2:36" ht="12">
      <c r="B89" s="1" t="s">
        <v>39</v>
      </c>
      <c r="C89" s="3">
        <v>54637598.3480815</v>
      </c>
      <c r="D89" s="3" t="s">
        <v>7</v>
      </c>
      <c r="E89" s="3" t="s">
        <v>7</v>
      </c>
      <c r="F89" s="3" t="s">
        <v>7</v>
      </c>
      <c r="G89" s="3">
        <v>24557146.71615</v>
      </c>
      <c r="H89" s="3">
        <v>30080451.6319315</v>
      </c>
      <c r="I89" s="3"/>
      <c r="J89" s="3">
        <v>51214913.3933365</v>
      </c>
      <c r="K89" s="3">
        <v>47968389.8133091</v>
      </c>
      <c r="L89" s="3">
        <v>4165789.55002736</v>
      </c>
      <c r="M89" s="3">
        <v>919265.97</v>
      </c>
      <c r="N89" s="3">
        <v>23606000.2152921</v>
      </c>
      <c r="O89" s="3">
        <v>27608913.1780445</v>
      </c>
      <c r="P89" s="3"/>
      <c r="Q89" s="3">
        <v>1456282.30825336</v>
      </c>
      <c r="R89" s="3">
        <v>1456596.30825336</v>
      </c>
      <c r="S89" s="3">
        <v>0</v>
      </c>
      <c r="T89" s="3">
        <v>314</v>
      </c>
      <c r="U89" s="3">
        <v>173549.780208111</v>
      </c>
      <c r="V89" s="3">
        <v>1282732.52804525</v>
      </c>
      <c r="W89" s="3"/>
      <c r="X89" s="3">
        <v>1966402.64649168</v>
      </c>
      <c r="Y89" s="3">
        <v>2008660.84649168</v>
      </c>
      <c r="Z89" s="3">
        <v>0</v>
      </c>
      <c r="AA89" s="3">
        <v>42258.2</v>
      </c>
      <c r="AB89" s="3">
        <v>777596.720649879</v>
      </c>
      <c r="AC89" s="3">
        <v>1188805.9258418</v>
      </c>
      <c r="AD89" s="3"/>
      <c r="AF89" s="1" t="s">
        <v>39</v>
      </c>
      <c r="AG89" s="3">
        <f t="shared" si="4"/>
        <v>44.94550906081743</v>
      </c>
      <c r="AH89" s="3">
        <f t="shared" si="5"/>
        <v>46.09204360846082</v>
      </c>
      <c r="AI89" s="3">
        <f t="shared" si="6"/>
        <v>11.91731707681484</v>
      </c>
      <c r="AJ89" s="3">
        <f t="shared" si="7"/>
        <v>39.54412500599577</v>
      </c>
    </row>
    <row r="90" spans="2:36" ht="12">
      <c r="B90" s="1" t="s">
        <v>41</v>
      </c>
      <c r="C90" s="3">
        <v>57787081</v>
      </c>
      <c r="D90" s="3" t="s">
        <v>7</v>
      </c>
      <c r="E90" s="3" t="s">
        <v>7</v>
      </c>
      <c r="F90" s="3" t="s">
        <v>7</v>
      </c>
      <c r="G90" s="3">
        <v>25647046</v>
      </c>
      <c r="H90" s="3">
        <v>32140035</v>
      </c>
      <c r="I90" s="3"/>
      <c r="J90" s="3">
        <v>54534476</v>
      </c>
      <c r="K90" s="3">
        <v>51179975.6140907</v>
      </c>
      <c r="L90" s="3">
        <v>4311516.18590931</v>
      </c>
      <c r="M90" s="3">
        <v>957015.8</v>
      </c>
      <c r="N90" s="3">
        <v>24592164</v>
      </c>
      <c r="O90" s="3">
        <v>29942312</v>
      </c>
      <c r="P90" s="3"/>
      <c r="Q90" s="3">
        <v>1508344</v>
      </c>
      <c r="R90" s="3">
        <v>1508458</v>
      </c>
      <c r="S90" s="3">
        <v>0</v>
      </c>
      <c r="T90" s="3">
        <v>114</v>
      </c>
      <c r="U90" s="3">
        <v>280838</v>
      </c>
      <c r="V90" s="3">
        <v>1227506</v>
      </c>
      <c r="W90" s="3"/>
      <c r="X90" s="3">
        <v>1744261</v>
      </c>
      <c r="Y90" s="3">
        <v>1784503.86018</v>
      </c>
      <c r="Z90" s="3">
        <v>0</v>
      </c>
      <c r="AA90" s="3">
        <v>40242.86018</v>
      </c>
      <c r="AB90" s="3">
        <v>774044</v>
      </c>
      <c r="AC90" s="3">
        <v>970217</v>
      </c>
      <c r="AD90" s="3"/>
      <c r="AF90" s="1" t="s">
        <v>41</v>
      </c>
      <c r="AG90" s="3">
        <f t="shared" si="4"/>
        <v>44.38197181131194</v>
      </c>
      <c r="AH90" s="3">
        <f t="shared" si="5"/>
        <v>45.0947103626704</v>
      </c>
      <c r="AI90" s="3">
        <f t="shared" si="6"/>
        <v>18.618962252642632</v>
      </c>
      <c r="AJ90" s="3">
        <f t="shared" si="7"/>
        <v>44.37661565556989</v>
      </c>
    </row>
    <row r="91" spans="2:36" ht="12">
      <c r="B91" s="1" t="s">
        <v>42</v>
      </c>
      <c r="C91" s="3">
        <v>58761646</v>
      </c>
      <c r="D91" s="3" t="s">
        <v>7</v>
      </c>
      <c r="E91" s="3" t="s">
        <v>7</v>
      </c>
      <c r="F91" s="3" t="s">
        <v>7</v>
      </c>
      <c r="G91" s="3">
        <v>25937968</v>
      </c>
      <c r="H91" s="3">
        <v>32823678</v>
      </c>
      <c r="I91" s="3"/>
      <c r="J91" s="3">
        <v>55459737.5875709</v>
      </c>
      <c r="K91" s="3">
        <v>52119988.4873464</v>
      </c>
      <c r="L91" s="3">
        <v>4329327.11291855</v>
      </c>
      <c r="M91" s="3">
        <v>989578.012694102</v>
      </c>
      <c r="N91" s="3">
        <v>24824540</v>
      </c>
      <c r="O91" s="3">
        <v>30635197.5875709</v>
      </c>
      <c r="P91" s="3"/>
      <c r="Q91" s="3">
        <v>1492445.41242913</v>
      </c>
      <c r="R91" s="3">
        <v>1492559.41242913</v>
      </c>
      <c r="S91" s="3">
        <v>0</v>
      </c>
      <c r="T91" s="3">
        <v>114</v>
      </c>
      <c r="U91" s="3">
        <v>295103</v>
      </c>
      <c r="V91" s="3">
        <v>1197342.41242913</v>
      </c>
      <c r="W91" s="3"/>
      <c r="X91" s="3">
        <v>1809463</v>
      </c>
      <c r="Y91" s="3">
        <v>1849435.07552</v>
      </c>
      <c r="Z91" s="3">
        <v>0</v>
      </c>
      <c r="AA91" s="3">
        <v>39972.07552</v>
      </c>
      <c r="AB91" s="3">
        <v>818325</v>
      </c>
      <c r="AC91" s="3">
        <v>991138</v>
      </c>
      <c r="AD91" s="3"/>
      <c r="AF91" s="1" t="s">
        <v>42</v>
      </c>
      <c r="AG91" s="3">
        <f t="shared" si="4"/>
        <v>44.14098270834687</v>
      </c>
      <c r="AH91" s="3">
        <f t="shared" si="5"/>
        <v>44.76137298847126</v>
      </c>
      <c r="AI91" s="3">
        <f t="shared" si="6"/>
        <v>19.773118503522703</v>
      </c>
      <c r="AJ91" s="3">
        <f t="shared" si="7"/>
        <v>45.22474347361621</v>
      </c>
    </row>
    <row r="92" spans="2:36" ht="12">
      <c r="B92" s="1" t="s">
        <v>43</v>
      </c>
      <c r="C92" s="3">
        <v>57944103</v>
      </c>
      <c r="D92" s="3" t="s">
        <v>7</v>
      </c>
      <c r="E92" s="3" t="s">
        <v>7</v>
      </c>
      <c r="F92" s="3" t="s">
        <v>7</v>
      </c>
      <c r="G92" s="3">
        <v>25405892</v>
      </c>
      <c r="H92" s="3">
        <v>32538211</v>
      </c>
      <c r="I92" s="3"/>
      <c r="J92" s="3">
        <v>54684258.9918599</v>
      </c>
      <c r="K92" s="3">
        <v>51417152.5006009</v>
      </c>
      <c r="L92" s="3">
        <v>4202717.88080001</v>
      </c>
      <c r="M92" s="3">
        <v>935611.389540964</v>
      </c>
      <c r="N92" s="3">
        <v>24326591</v>
      </c>
      <c r="O92" s="3">
        <v>30357667.9918599</v>
      </c>
      <c r="P92" s="3"/>
      <c r="Q92" s="3">
        <v>1537466.00814009</v>
      </c>
      <c r="R92" s="3">
        <v>1537580.00814009</v>
      </c>
      <c r="S92" s="3">
        <v>0</v>
      </c>
      <c r="T92" s="3">
        <v>114</v>
      </c>
      <c r="U92" s="3">
        <v>291413</v>
      </c>
      <c r="V92" s="3">
        <v>1246053.00814009</v>
      </c>
      <c r="W92" s="3"/>
      <c r="X92" s="3">
        <v>1722378</v>
      </c>
      <c r="Y92" s="3">
        <v>1760743.822</v>
      </c>
      <c r="Z92" s="3">
        <v>0</v>
      </c>
      <c r="AA92" s="3">
        <v>38365.822</v>
      </c>
      <c r="AB92" s="3">
        <v>787888</v>
      </c>
      <c r="AC92" s="3">
        <v>934490</v>
      </c>
      <c r="AD92" s="3"/>
      <c r="AF92" s="1" t="s">
        <v>43</v>
      </c>
      <c r="AG92" s="3">
        <f t="shared" si="4"/>
        <v>43.84551780877512</v>
      </c>
      <c r="AH92" s="3">
        <f t="shared" si="5"/>
        <v>44.48554565514213</v>
      </c>
      <c r="AI92" s="3">
        <f t="shared" si="6"/>
        <v>18.954110104361227</v>
      </c>
      <c r="AJ92" s="3">
        <f t="shared" si="7"/>
        <v>45.74419784739471</v>
      </c>
    </row>
    <row r="93" spans="2:36" ht="12">
      <c r="B93" s="1" t="s">
        <v>93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F93" s="1" t="s">
        <v>93</v>
      </c>
      <c r="AG93" s="3" t="e">
        <f>G93*100/C93</f>
        <v>#DIV/0!</v>
      </c>
      <c r="AH93" s="3" t="e">
        <f>N93*100/J93</f>
        <v>#DIV/0!</v>
      </c>
      <c r="AI93" s="3" t="e">
        <f>U93*100/Q93</f>
        <v>#DIV/0!</v>
      </c>
      <c r="AJ93" s="3" t="e">
        <f>AB93*100/X93</f>
        <v>#DIV/0!</v>
      </c>
    </row>
    <row r="94" spans="1:36" ht="12.75" thickBo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13"/>
      <c r="AE94" s="6"/>
      <c r="AF94" s="6"/>
      <c r="AG94" s="6"/>
      <c r="AH94" s="6"/>
      <c r="AI94" s="6"/>
      <c r="AJ94" s="6"/>
    </row>
    <row r="96" spans="1:31" ht="12">
      <c r="A96" s="7" t="s">
        <v>64</v>
      </c>
      <c r="AE96" s="7"/>
    </row>
    <row r="98" ht="12">
      <c r="A98" s="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Federico Pasqualini</cp:lastModifiedBy>
  <dcterms:created xsi:type="dcterms:W3CDTF">2013-05-17T12:54:22Z</dcterms:created>
  <dcterms:modified xsi:type="dcterms:W3CDTF">2016-06-07T09:00:23Z</dcterms:modified>
  <cp:category/>
  <cp:version/>
  <cp:contentType/>
  <cp:contentStatus/>
</cp:coreProperties>
</file>