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75" activeTab="0"/>
  </bookViews>
  <sheets>
    <sheet name="MACNNU94" sheetId="1" r:id="rId1"/>
  </sheets>
  <definedNames>
    <definedName name="_Regression_Int" localSheetId="0" hidden="1">1</definedName>
    <definedName name="ERC94">'MACNNU94'!$U$9:$U$125</definedName>
    <definedName name="ERN94">'MACNNU94'!$J$9:$J$125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<sst xmlns="http://schemas.openxmlformats.org/spreadsheetml/2006/main" count="281" uniqueCount="133">
  <si>
    <t>MACCHINE E MOTORI AGRICOLI. PROVINCE DELL'EMILIA-ROMAGNA.</t>
  </si>
  <si>
    <t>ANNO: 1994</t>
  </si>
  <si>
    <t>NUMERO MACCHINE NUOVO DI FABBRICA</t>
  </si>
  <si>
    <t>ER93: J9..J123</t>
  </si>
  <si>
    <t>POTENZA IN CAVALLI NUOVO DI FABBRICA.</t>
  </si>
  <si>
    <t>ERC93: U9..U123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</si>
  <si>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</si>
  <si>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</si>
  <si>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</si>
  <si>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</si>
  <si>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</si>
  <si>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</si>
  <si>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</si>
  <si>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</si>
  <si>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</si>
  <si>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</si>
  <si>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</si>
  <si>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</si>
  <si>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</si>
  <si>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</si>
  <si>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</si>
  <si>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</si>
  <si>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</si>
  <si>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</si>
  <si>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</si>
  <si>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</si>
  <si>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</si>
  <si>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</si>
  <si>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</si>
  <si>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</si>
  <si>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</si>
  <si>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</si>
  <si>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</si>
  <si>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</si>
  <si>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</si>
  <si>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</si>
  <si>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</si>
  <si>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</si>
  <si>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</si>
  <si>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</si>
  <si>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</si>
  <si>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semoventi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</si>
  <si>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</si>
  <si>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</si>
  <si>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</si>
  <si>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</si>
  <si>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</si>
  <si>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</si>
  <si>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Falciatrinciacaricatrice</t>
  </si>
  <si>
    <t>Falcia-condiziona-andanatrice</t>
  </si>
  <si>
    <t>Frantoio sassi rotativo</t>
  </si>
  <si>
    <t>Falciatrinciatrice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</si>
  <si>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</si>
  <si>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</si>
  <si>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</si>
  <si>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</si>
  <si>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</si>
  <si>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</si>
  <si>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</si>
  <si>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</si>
  <si>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</si>
  <si>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</si>
  <si>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</si>
  <si>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</si>
  <si>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</si>
  <si>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Motopompa servizi aziendali</t>
  </si>
  <si>
    <t>Motoranghinatore</t>
  </si>
  <si>
    <t>Motorullo</t>
  </si>
  <si>
    <t>Motosega</t>
  </si>
  <si>
    <t>Mototrivella</t>
  </si>
  <si>
    <t>Motocompressore per forbici automatiche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</si>
  <si>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</si>
  <si>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</si>
  <si>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</si>
  <si>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</si>
  <si>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</si>
  <si>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</si>
  <si>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</si>
  <si>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</si>
  <si>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Carro semovente idrostatico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</si>
  <si>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</si>
  <si>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</si>
  <si>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</si>
  <si>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</si>
  <si>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</si>
  <si>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</si>
  <si>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</si>
  <si>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</si>
  <si>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</si>
  <si>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</si>
  <si>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</si>
  <si>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</si>
  <si>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</si>
  <si>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</si>
  <si>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</si>
  <si>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</si>
  <si>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</si>
  <si>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</si>
  <si>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</si>
  <si>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</si>
  <si>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</si>
  <si>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</si>
  <si>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</si>
  <si>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</si>
  <si>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</si>
  <si>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</si>
  <si>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</si>
  <si>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</si>
  <si>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</si>
  <si>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</si>
  <si>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</si>
  <si>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</si>
  <si>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</si>
  <si>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</si>
  <si>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</si>
  <si>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</si>
  <si>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</si>
  <si>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</si>
  <si>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</si>
  <si>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</si>
  <si>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</si>
  <si>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</si>
  <si>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</si>
  <si>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</si>
  <si>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</si>
  <si>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</si>
  <si>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</si>
  <si>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</si>
  <si>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</si>
  <si>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</si>
  <si>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</si>
  <si>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</si>
  <si>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FILE: MACNNU94.XLS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</si>
</sst>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</numFmts>
  <fonts count="38">
    <font>
      <sz val="10"/>
      <name val="Courier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19" fillId="0" borderId="10" xfId="0" applyFont="1" applyBorder="1" applyAlignment="1" applyProtection="1">
      <alignment horizontal="fill"/>
      <protection/>
    </xf>
    <xf numFmtId="0" fontId="19" fillId="0" borderId="10" xfId="0" applyFont="1" applyBorder="1" applyAlignment="1">
      <alignment/>
    </xf>
    <xf numFmtId="0" fontId="19" fillId="0" borderId="11" xfId="0" applyFont="1" applyBorder="1" applyAlignment="1" applyProtection="1">
      <alignment horizontal="fill"/>
      <protection/>
    </xf>
    <xf numFmtId="0" fontId="19" fillId="0" borderId="11" xfId="0" applyFont="1" applyBorder="1" applyAlignment="1">
      <alignment/>
    </xf>
    <xf numFmtId="164" fontId="20" fillId="0" borderId="0" xfId="0" applyNumberFormat="1" applyFont="1" applyAlignment="1" applyProtection="1">
      <alignment/>
      <protection locked="0"/>
    </xf>
    <xf numFmtId="164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fill"/>
      <protection/>
    </xf>
    <xf numFmtId="164" fontId="19" fillId="0" borderId="0" xfId="0" applyNumberFormat="1" applyFont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26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625" defaultRowHeight="12.75"/>
  <cols>
    <col min="1" max="1" width="45.625" style="2" customWidth="1"/>
    <col min="2" max="11" width="9.625" style="2" customWidth="1"/>
    <col min="12" max="12" width="45.625" style="2" customWidth="1"/>
    <col min="13" max="16384" width="9.625" style="2" customWidth="1"/>
  </cols>
  <sheetData>
    <row r="1" spans="1:12" ht="12">
      <c r="A1" s="1" t="s">
        <v>0</v>
      </c>
      <c r="L1" s="1" t="s">
        <v>0</v>
      </c>
    </row>
    <row r="2" spans="1:12" ht="12">
      <c r="A2" s="3" t="s">
        <v>1</v>
      </c>
      <c r="B2" s="4"/>
      <c r="C2" s="4"/>
      <c r="D2" s="4"/>
      <c r="L2" s="3" t="s">
        <v>1</v>
      </c>
    </row>
    <row r="3" spans="1:12" ht="12">
      <c r="A3" s="3" t="s">
        <v>132</v>
      </c>
      <c r="L3" s="4"/>
    </row>
    <row r="4" spans="1:13" ht="12">
      <c r="A4" s="3" t="s">
        <v>2</v>
      </c>
      <c r="B4" s="1" t="s">
        <v>3</v>
      </c>
      <c r="L4" s="1" t="s">
        <v>4</v>
      </c>
      <c r="M4" s="3" t="s">
        <v>5</v>
      </c>
    </row>
    <row r="5" ht="12.75" thickBot="1"/>
    <row r="6" spans="1:21" ht="12.75" thickTop="1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L7" s="1" t="s">
        <v>6</v>
      </c>
      <c r="M7" s="1" t="s">
        <v>7</v>
      </c>
      <c r="N7" s="1" t="s">
        <v>8</v>
      </c>
      <c r="O7" s="1" t="s">
        <v>9</v>
      </c>
      <c r="P7" s="1" t="s">
        <v>10</v>
      </c>
      <c r="Q7" s="1" t="s">
        <v>11</v>
      </c>
      <c r="R7" s="1" t="s">
        <v>12</v>
      </c>
      <c r="S7" s="1" t="s">
        <v>13</v>
      </c>
      <c r="T7" s="1" t="s">
        <v>14</v>
      </c>
      <c r="U7" s="1" t="s">
        <v>15</v>
      </c>
    </row>
    <row r="8" spans="1:21" ht="12.75" thickBot="1">
      <c r="A8" s="7"/>
      <c r="B8" s="7"/>
      <c r="C8" s="7"/>
      <c r="D8" s="7"/>
      <c r="E8" s="7"/>
      <c r="F8" s="7"/>
      <c r="G8" s="7"/>
      <c r="H8" s="7"/>
      <c r="I8" s="7"/>
      <c r="J8" s="7"/>
      <c r="K8" s="8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">
      <c r="A9" s="1" t="s">
        <v>16</v>
      </c>
      <c r="B9" s="9"/>
      <c r="C9" s="9"/>
      <c r="D9" s="9"/>
      <c r="E9" s="9"/>
      <c r="F9" s="9"/>
      <c r="G9" s="9"/>
      <c r="H9" s="9"/>
      <c r="I9" s="9"/>
      <c r="J9" s="10">
        <f aca="true" t="shared" si="0" ref="J9:J40">SUM(B9:I9)</f>
        <v>0</v>
      </c>
      <c r="L9" s="1" t="s">
        <v>16</v>
      </c>
      <c r="U9" s="10">
        <f aca="true" t="shared" si="1" ref="U9:U40">SUM(M9:T9)</f>
        <v>0</v>
      </c>
    </row>
    <row r="10" spans="1:21" ht="12">
      <c r="A10" s="1" t="s">
        <v>17</v>
      </c>
      <c r="B10" s="9">
        <v>1</v>
      </c>
      <c r="C10" s="9"/>
      <c r="D10" s="9"/>
      <c r="E10" s="9"/>
      <c r="F10" s="9">
        <v>7</v>
      </c>
      <c r="G10" s="9"/>
      <c r="H10" s="9">
        <v>5</v>
      </c>
      <c r="I10" s="9">
        <v>4</v>
      </c>
      <c r="J10" s="10">
        <f t="shared" si="0"/>
        <v>17</v>
      </c>
      <c r="L10" s="1" t="s">
        <v>17</v>
      </c>
      <c r="M10" s="9">
        <v>122</v>
      </c>
      <c r="Q10" s="9">
        <v>726</v>
      </c>
      <c r="S10" s="9">
        <v>324</v>
      </c>
      <c r="T10" s="9">
        <v>157</v>
      </c>
      <c r="U10" s="10">
        <f t="shared" si="1"/>
        <v>1329</v>
      </c>
    </row>
    <row r="11" spans="1:21" ht="12">
      <c r="A11" s="1" t="s">
        <v>18</v>
      </c>
      <c r="B11" s="9">
        <v>1</v>
      </c>
      <c r="C11" s="9">
        <v>5</v>
      </c>
      <c r="D11" s="9">
        <v>2</v>
      </c>
      <c r="E11" s="9"/>
      <c r="F11" s="9">
        <v>4</v>
      </c>
      <c r="G11" s="9"/>
      <c r="H11" s="9">
        <v>5</v>
      </c>
      <c r="I11" s="9">
        <v>1</v>
      </c>
      <c r="J11" s="10">
        <f t="shared" si="0"/>
        <v>18</v>
      </c>
      <c r="L11" s="1" t="s">
        <v>18</v>
      </c>
      <c r="M11" s="9">
        <v>42</v>
      </c>
      <c r="N11" s="9">
        <v>472</v>
      </c>
      <c r="O11" s="9">
        <v>126</v>
      </c>
      <c r="P11" s="9">
        <v>0</v>
      </c>
      <c r="Q11" s="9">
        <v>361</v>
      </c>
      <c r="R11" s="9">
        <v>0</v>
      </c>
      <c r="S11" s="9">
        <v>159</v>
      </c>
      <c r="T11" s="9">
        <v>36</v>
      </c>
      <c r="U11" s="10">
        <f t="shared" si="1"/>
        <v>1196</v>
      </c>
    </row>
    <row r="12" spans="1:21" ht="12">
      <c r="A12" s="1" t="s">
        <v>19</v>
      </c>
      <c r="B12" s="9"/>
      <c r="C12" s="9"/>
      <c r="D12" s="9"/>
      <c r="E12" s="9"/>
      <c r="F12" s="9"/>
      <c r="G12" s="9"/>
      <c r="H12" s="9"/>
      <c r="I12" s="9"/>
      <c r="J12" s="10">
        <f t="shared" si="0"/>
        <v>0</v>
      </c>
      <c r="L12" s="1" t="s">
        <v>19</v>
      </c>
      <c r="U12" s="10">
        <f t="shared" si="1"/>
        <v>0</v>
      </c>
    </row>
    <row r="13" spans="1:21" ht="12">
      <c r="A13" s="1" t="s">
        <v>20</v>
      </c>
      <c r="B13" s="9"/>
      <c r="C13" s="9"/>
      <c r="D13" s="9"/>
      <c r="E13" s="9"/>
      <c r="F13" s="9"/>
      <c r="G13" s="9"/>
      <c r="H13" s="9"/>
      <c r="I13" s="9"/>
      <c r="J13" s="10">
        <f t="shared" si="0"/>
        <v>0</v>
      </c>
      <c r="L13" s="1" t="s">
        <v>20</v>
      </c>
      <c r="U13" s="10">
        <f t="shared" si="1"/>
        <v>0</v>
      </c>
    </row>
    <row r="14" spans="1:21" ht="12">
      <c r="A14" s="1" t="s">
        <v>21</v>
      </c>
      <c r="B14" s="9"/>
      <c r="C14" s="9"/>
      <c r="D14" s="9"/>
      <c r="E14" s="9"/>
      <c r="F14" s="9"/>
      <c r="G14" s="9"/>
      <c r="H14" s="9"/>
      <c r="I14" s="9"/>
      <c r="J14" s="10">
        <f t="shared" si="0"/>
        <v>0</v>
      </c>
      <c r="L14" s="1" t="s">
        <v>21</v>
      </c>
      <c r="U14" s="10">
        <f t="shared" si="1"/>
        <v>0</v>
      </c>
    </row>
    <row r="15" spans="1:21" ht="12">
      <c r="A15" s="1" t="s">
        <v>22</v>
      </c>
      <c r="B15" s="9"/>
      <c r="C15" s="9"/>
      <c r="D15" s="9"/>
      <c r="E15" s="9"/>
      <c r="F15" s="9">
        <v>1</v>
      </c>
      <c r="G15" s="9"/>
      <c r="H15" s="9">
        <v>2</v>
      </c>
      <c r="I15" s="9"/>
      <c r="J15" s="10">
        <f t="shared" si="0"/>
        <v>3</v>
      </c>
      <c r="L15" s="1" t="s">
        <v>22</v>
      </c>
      <c r="Q15" s="9">
        <v>75</v>
      </c>
      <c r="S15" s="9">
        <v>133</v>
      </c>
      <c r="U15" s="10">
        <f t="shared" si="1"/>
        <v>208</v>
      </c>
    </row>
    <row r="16" spans="1:21" ht="12">
      <c r="A16" s="1" t="s">
        <v>23</v>
      </c>
      <c r="B16" s="9"/>
      <c r="C16" s="9"/>
      <c r="D16" s="9"/>
      <c r="E16" s="9"/>
      <c r="F16" s="9"/>
      <c r="G16" s="9"/>
      <c r="H16" s="9"/>
      <c r="I16" s="9"/>
      <c r="J16" s="10">
        <f t="shared" si="0"/>
        <v>0</v>
      </c>
      <c r="L16" s="1" t="s">
        <v>23</v>
      </c>
      <c r="U16" s="10">
        <f t="shared" si="1"/>
        <v>0</v>
      </c>
    </row>
    <row r="17" spans="1:21" ht="12">
      <c r="A17" s="1" t="s">
        <v>24</v>
      </c>
      <c r="B17" s="9"/>
      <c r="C17" s="9"/>
      <c r="D17" s="9"/>
      <c r="E17" s="9"/>
      <c r="F17" s="9"/>
      <c r="G17" s="9"/>
      <c r="H17" s="9"/>
      <c r="I17" s="9"/>
      <c r="J17" s="10">
        <f t="shared" si="0"/>
        <v>0</v>
      </c>
      <c r="L17" s="1" t="s">
        <v>24</v>
      </c>
      <c r="U17" s="10">
        <f t="shared" si="1"/>
        <v>0</v>
      </c>
    </row>
    <row r="18" spans="1:21" ht="12">
      <c r="A18" s="1" t="s">
        <v>25</v>
      </c>
      <c r="B18" s="9">
        <v>1</v>
      </c>
      <c r="C18" s="9">
        <v>5</v>
      </c>
      <c r="D18" s="9">
        <v>1</v>
      </c>
      <c r="E18" s="9">
        <v>12</v>
      </c>
      <c r="F18" s="9">
        <v>3</v>
      </c>
      <c r="G18" s="9"/>
      <c r="H18" s="9">
        <v>3</v>
      </c>
      <c r="I18" s="9">
        <v>3</v>
      </c>
      <c r="J18" s="10">
        <f t="shared" si="0"/>
        <v>28</v>
      </c>
      <c r="L18" s="1" t="s">
        <v>25</v>
      </c>
      <c r="U18" s="10">
        <f t="shared" si="1"/>
        <v>0</v>
      </c>
    </row>
    <row r="19" spans="1:21" ht="12">
      <c r="A19" s="1" t="s">
        <v>26</v>
      </c>
      <c r="B19" s="9"/>
      <c r="C19" s="9">
        <v>6</v>
      </c>
      <c r="D19" s="9">
        <v>4</v>
      </c>
      <c r="E19" s="9">
        <v>4</v>
      </c>
      <c r="F19" s="9"/>
      <c r="G19" s="9"/>
      <c r="H19" s="9"/>
      <c r="I19" s="9">
        <v>1</v>
      </c>
      <c r="J19" s="10">
        <f t="shared" si="0"/>
        <v>15</v>
      </c>
      <c r="L19" s="1" t="s">
        <v>26</v>
      </c>
      <c r="U19" s="10">
        <f t="shared" si="1"/>
        <v>0</v>
      </c>
    </row>
    <row r="20" spans="1:21" ht="12">
      <c r="A20" s="1" t="s">
        <v>27</v>
      </c>
      <c r="B20" s="9"/>
      <c r="C20" s="9"/>
      <c r="D20" s="9">
        <v>2</v>
      </c>
      <c r="E20" s="9">
        <v>1</v>
      </c>
      <c r="F20" s="9">
        <v>1</v>
      </c>
      <c r="G20" s="9">
        <v>1</v>
      </c>
      <c r="H20" s="9"/>
      <c r="I20" s="9"/>
      <c r="J20" s="10">
        <f t="shared" si="0"/>
        <v>5</v>
      </c>
      <c r="L20" s="1" t="s">
        <v>27</v>
      </c>
      <c r="U20" s="10">
        <f t="shared" si="1"/>
        <v>0</v>
      </c>
    </row>
    <row r="21" spans="1:21" ht="12">
      <c r="A21" s="1" t="s">
        <v>28</v>
      </c>
      <c r="B21" s="9"/>
      <c r="C21" s="9"/>
      <c r="D21" s="9"/>
      <c r="E21" s="9"/>
      <c r="F21" s="9"/>
      <c r="G21" s="9"/>
      <c r="H21" s="9"/>
      <c r="I21" s="9"/>
      <c r="J21" s="10">
        <f t="shared" si="0"/>
        <v>0</v>
      </c>
      <c r="L21" s="1" t="s">
        <v>28</v>
      </c>
      <c r="U21" s="10">
        <f t="shared" si="1"/>
        <v>0</v>
      </c>
    </row>
    <row r="22" spans="1:21" ht="12">
      <c r="A22" s="1" t="s">
        <v>29</v>
      </c>
      <c r="B22" s="9"/>
      <c r="C22" s="9"/>
      <c r="D22" s="9"/>
      <c r="E22" s="9"/>
      <c r="F22" s="9"/>
      <c r="G22" s="9"/>
      <c r="H22" s="9">
        <v>69</v>
      </c>
      <c r="I22" s="9">
        <v>1</v>
      </c>
      <c r="J22" s="10">
        <f t="shared" si="0"/>
        <v>70</v>
      </c>
      <c r="L22" s="1" t="s">
        <v>29</v>
      </c>
      <c r="U22" s="10">
        <f t="shared" si="1"/>
        <v>0</v>
      </c>
    </row>
    <row r="23" spans="1:21" ht="12">
      <c r="A23" s="1" t="s">
        <v>30</v>
      </c>
      <c r="B23" s="9">
        <v>9</v>
      </c>
      <c r="C23" s="9"/>
      <c r="D23" s="9"/>
      <c r="E23" s="9"/>
      <c r="F23" s="9"/>
      <c r="G23" s="9"/>
      <c r="H23" s="9"/>
      <c r="I23" s="9"/>
      <c r="J23" s="10">
        <f t="shared" si="0"/>
        <v>9</v>
      </c>
      <c r="L23" s="1" t="s">
        <v>30</v>
      </c>
      <c r="U23" s="10">
        <f t="shared" si="1"/>
        <v>0</v>
      </c>
    </row>
    <row r="24" spans="1:21" ht="12">
      <c r="A24" s="1" t="s">
        <v>31</v>
      </c>
      <c r="B24" s="9"/>
      <c r="C24" s="9"/>
      <c r="D24" s="9"/>
      <c r="E24" s="9"/>
      <c r="F24" s="9"/>
      <c r="G24" s="9"/>
      <c r="H24" s="9"/>
      <c r="I24" s="9"/>
      <c r="J24" s="10">
        <f t="shared" si="0"/>
        <v>0</v>
      </c>
      <c r="L24" s="1" t="s">
        <v>31</v>
      </c>
      <c r="U24" s="10">
        <f t="shared" si="1"/>
        <v>0</v>
      </c>
    </row>
    <row r="25" spans="1:21" ht="12">
      <c r="A25" s="1" t="s">
        <v>32</v>
      </c>
      <c r="B25" s="9"/>
      <c r="C25" s="9"/>
      <c r="D25" s="9"/>
      <c r="E25" s="9"/>
      <c r="F25" s="9"/>
      <c r="G25" s="9"/>
      <c r="H25" s="9"/>
      <c r="I25" s="9"/>
      <c r="J25" s="10">
        <f t="shared" si="0"/>
        <v>0</v>
      </c>
      <c r="L25" s="1" t="s">
        <v>32</v>
      </c>
      <c r="U25" s="10">
        <f t="shared" si="1"/>
        <v>0</v>
      </c>
    </row>
    <row r="26" spans="1:21" ht="12">
      <c r="A26" s="1" t="s">
        <v>33</v>
      </c>
      <c r="B26" s="9"/>
      <c r="C26" s="9"/>
      <c r="D26" s="9"/>
      <c r="E26" s="9"/>
      <c r="F26" s="9"/>
      <c r="G26" s="9"/>
      <c r="H26" s="9"/>
      <c r="I26" s="9"/>
      <c r="J26" s="10">
        <f t="shared" si="0"/>
        <v>0</v>
      </c>
      <c r="L26" s="1" t="s">
        <v>33</v>
      </c>
      <c r="U26" s="10">
        <f t="shared" si="1"/>
        <v>0</v>
      </c>
    </row>
    <row r="27" spans="1:21" ht="12">
      <c r="A27" s="1" t="s">
        <v>34</v>
      </c>
      <c r="B27" s="9">
        <v>1</v>
      </c>
      <c r="C27" s="9">
        <v>1</v>
      </c>
      <c r="D27" s="9">
        <v>3</v>
      </c>
      <c r="E27" s="9"/>
      <c r="F27" s="9"/>
      <c r="G27" s="9"/>
      <c r="H27" s="9"/>
      <c r="I27" s="9"/>
      <c r="J27" s="10">
        <f t="shared" si="0"/>
        <v>5</v>
      </c>
      <c r="L27" s="1" t="s">
        <v>34</v>
      </c>
      <c r="U27" s="10">
        <f t="shared" si="1"/>
        <v>0</v>
      </c>
    </row>
    <row r="28" spans="1:21" ht="12">
      <c r="A28" s="1" t="s">
        <v>35</v>
      </c>
      <c r="B28" s="9"/>
      <c r="C28" s="9"/>
      <c r="D28" s="9"/>
      <c r="E28" s="9"/>
      <c r="F28" s="9"/>
      <c r="G28" s="9"/>
      <c r="H28" s="9"/>
      <c r="I28" s="9"/>
      <c r="J28" s="10">
        <f t="shared" si="0"/>
        <v>0</v>
      </c>
      <c r="L28" s="1" t="s">
        <v>35</v>
      </c>
      <c r="U28" s="10">
        <f t="shared" si="1"/>
        <v>0</v>
      </c>
    </row>
    <row r="29" spans="1:21" ht="12">
      <c r="A29" s="1" t="s">
        <v>36</v>
      </c>
      <c r="B29" s="9"/>
      <c r="C29" s="9"/>
      <c r="D29" s="9"/>
      <c r="E29" s="9"/>
      <c r="F29" s="9"/>
      <c r="G29" s="9"/>
      <c r="H29" s="9"/>
      <c r="I29" s="9"/>
      <c r="J29" s="10">
        <f t="shared" si="0"/>
        <v>0</v>
      </c>
      <c r="L29" s="1" t="s">
        <v>36</v>
      </c>
      <c r="U29" s="10">
        <f t="shared" si="1"/>
        <v>0</v>
      </c>
    </row>
    <row r="30" spans="1:21" ht="12">
      <c r="A30" s="1" t="s">
        <v>37</v>
      </c>
      <c r="B30" s="9"/>
      <c r="C30" s="9"/>
      <c r="D30" s="9">
        <v>1</v>
      </c>
      <c r="E30" s="9"/>
      <c r="F30" s="9"/>
      <c r="G30" s="9"/>
      <c r="H30" s="9"/>
      <c r="I30" s="9"/>
      <c r="J30" s="10">
        <f t="shared" si="0"/>
        <v>1</v>
      </c>
      <c r="L30" s="1" t="s">
        <v>37</v>
      </c>
      <c r="O30" s="9"/>
      <c r="U30" s="10">
        <f t="shared" si="1"/>
        <v>0</v>
      </c>
    </row>
    <row r="31" spans="1:21" ht="12">
      <c r="A31" s="1" t="s">
        <v>38</v>
      </c>
      <c r="B31" s="9"/>
      <c r="C31" s="9">
        <v>3</v>
      </c>
      <c r="D31" s="9">
        <v>2</v>
      </c>
      <c r="E31" s="9">
        <v>3</v>
      </c>
      <c r="F31" s="9">
        <v>2</v>
      </c>
      <c r="G31" s="9">
        <v>1</v>
      </c>
      <c r="H31" s="9">
        <v>1</v>
      </c>
      <c r="I31" s="9">
        <v>9</v>
      </c>
      <c r="J31" s="10">
        <f t="shared" si="0"/>
        <v>21</v>
      </c>
      <c r="L31" s="1" t="s">
        <v>38</v>
      </c>
      <c r="N31" s="9">
        <v>231</v>
      </c>
      <c r="O31" s="9">
        <v>144</v>
      </c>
      <c r="P31" s="9">
        <v>271</v>
      </c>
      <c r="Q31" s="9">
        <v>137</v>
      </c>
      <c r="R31" s="9">
        <v>84</v>
      </c>
      <c r="S31" s="9">
        <v>72</v>
      </c>
      <c r="T31" s="9">
        <v>587</v>
      </c>
      <c r="U31" s="10">
        <f t="shared" si="1"/>
        <v>1526</v>
      </c>
    </row>
    <row r="32" spans="1:21" ht="12">
      <c r="A32" s="1" t="s">
        <v>39</v>
      </c>
      <c r="B32" s="9"/>
      <c r="C32" s="9"/>
      <c r="D32" s="9"/>
      <c r="E32" s="9">
        <v>2</v>
      </c>
      <c r="F32" s="9">
        <v>1</v>
      </c>
      <c r="G32" s="9">
        <v>1</v>
      </c>
      <c r="H32" s="9"/>
      <c r="I32" s="9"/>
      <c r="J32" s="10">
        <f t="shared" si="0"/>
        <v>4</v>
      </c>
      <c r="L32" s="1" t="s">
        <v>39</v>
      </c>
      <c r="P32" s="9">
        <v>161</v>
      </c>
      <c r="Q32" s="9">
        <v>42</v>
      </c>
      <c r="R32" s="9">
        <v>147</v>
      </c>
      <c r="U32" s="10">
        <f t="shared" si="1"/>
        <v>350</v>
      </c>
    </row>
    <row r="33" spans="1:21" ht="12">
      <c r="A33" s="1" t="s">
        <v>40</v>
      </c>
      <c r="B33" s="9"/>
      <c r="C33" s="9"/>
      <c r="D33" s="9"/>
      <c r="E33" s="9"/>
      <c r="F33" s="9"/>
      <c r="G33" s="9"/>
      <c r="H33" s="9"/>
      <c r="I33" s="9"/>
      <c r="J33" s="10">
        <f t="shared" si="0"/>
        <v>0</v>
      </c>
      <c r="L33" s="1" t="s">
        <v>40</v>
      </c>
      <c r="U33" s="10">
        <f t="shared" si="1"/>
        <v>0</v>
      </c>
    </row>
    <row r="34" spans="1:21" ht="12">
      <c r="A34" s="1" t="s">
        <v>41</v>
      </c>
      <c r="B34" s="9">
        <v>2</v>
      </c>
      <c r="C34" s="9">
        <v>1</v>
      </c>
      <c r="D34" s="9">
        <v>1</v>
      </c>
      <c r="E34" s="9">
        <v>6</v>
      </c>
      <c r="F34" s="9">
        <v>2</v>
      </c>
      <c r="G34" s="9"/>
      <c r="H34" s="9">
        <v>10</v>
      </c>
      <c r="I34" s="9">
        <v>4</v>
      </c>
      <c r="J34" s="10">
        <f t="shared" si="0"/>
        <v>26</v>
      </c>
      <c r="L34" s="1" t="s">
        <v>41</v>
      </c>
      <c r="M34" s="9">
        <v>212</v>
      </c>
      <c r="N34" s="9">
        <v>70</v>
      </c>
      <c r="O34" s="9">
        <v>117</v>
      </c>
      <c r="P34" s="9">
        <v>226</v>
      </c>
      <c r="Q34" s="9">
        <v>112</v>
      </c>
      <c r="S34" s="9">
        <v>683</v>
      </c>
      <c r="T34" s="9">
        <v>258</v>
      </c>
      <c r="U34" s="10">
        <f t="shared" si="1"/>
        <v>1678</v>
      </c>
    </row>
    <row r="35" spans="1:21" ht="12">
      <c r="A35" s="1" t="s">
        <v>42</v>
      </c>
      <c r="B35" s="9"/>
      <c r="C35" s="9"/>
      <c r="D35" s="9"/>
      <c r="E35" s="9">
        <v>1</v>
      </c>
      <c r="F35" s="9"/>
      <c r="G35" s="9"/>
      <c r="H35" s="9"/>
      <c r="I35" s="9"/>
      <c r="J35" s="10">
        <f t="shared" si="0"/>
        <v>1</v>
      </c>
      <c r="L35" s="1" t="s">
        <v>42</v>
      </c>
      <c r="P35" s="9">
        <v>20</v>
      </c>
      <c r="U35" s="10">
        <f t="shared" si="1"/>
        <v>20</v>
      </c>
    </row>
    <row r="36" spans="1:21" ht="12">
      <c r="A36" s="1" t="s">
        <v>43</v>
      </c>
      <c r="B36" s="9"/>
      <c r="C36" s="9"/>
      <c r="D36" s="9"/>
      <c r="E36" s="9"/>
      <c r="F36" s="9"/>
      <c r="G36" s="9"/>
      <c r="H36" s="9"/>
      <c r="I36" s="9"/>
      <c r="J36" s="10">
        <f t="shared" si="0"/>
        <v>0</v>
      </c>
      <c r="L36" s="1" t="s">
        <v>43</v>
      </c>
      <c r="U36" s="10">
        <f t="shared" si="1"/>
        <v>0</v>
      </c>
    </row>
    <row r="37" spans="1:21" ht="12">
      <c r="A37" s="1" t="s">
        <v>44</v>
      </c>
      <c r="B37" s="9"/>
      <c r="C37" s="9"/>
      <c r="D37" s="9"/>
      <c r="E37" s="9"/>
      <c r="F37" s="9"/>
      <c r="G37" s="9"/>
      <c r="H37" s="9"/>
      <c r="I37" s="9">
        <v>1</v>
      </c>
      <c r="J37" s="10">
        <f t="shared" si="0"/>
        <v>1</v>
      </c>
      <c r="L37" s="1" t="s">
        <v>44</v>
      </c>
      <c r="T37" s="9">
        <v>2</v>
      </c>
      <c r="U37" s="10">
        <f t="shared" si="1"/>
        <v>2</v>
      </c>
    </row>
    <row r="38" spans="1:21" ht="12">
      <c r="A38" s="1" t="s">
        <v>45</v>
      </c>
      <c r="B38" s="9">
        <v>6</v>
      </c>
      <c r="C38" s="9"/>
      <c r="D38" s="9">
        <v>2</v>
      </c>
      <c r="E38" s="9"/>
      <c r="F38" s="9">
        <v>2</v>
      </c>
      <c r="G38" s="9"/>
      <c r="H38" s="9">
        <v>1</v>
      </c>
      <c r="I38" s="9"/>
      <c r="J38" s="10">
        <f t="shared" si="0"/>
        <v>11</v>
      </c>
      <c r="L38" s="1" t="s">
        <v>45</v>
      </c>
      <c r="M38" s="9">
        <v>812</v>
      </c>
      <c r="O38" s="9">
        <v>112</v>
      </c>
      <c r="Q38" s="9">
        <v>77</v>
      </c>
      <c r="S38" s="9">
        <v>48</v>
      </c>
      <c r="U38" s="10">
        <f t="shared" si="1"/>
        <v>1049</v>
      </c>
    </row>
    <row r="39" spans="1:21" ht="12">
      <c r="A39" s="1" t="s">
        <v>46</v>
      </c>
      <c r="B39" s="9"/>
      <c r="C39" s="9"/>
      <c r="D39" s="9"/>
      <c r="E39" s="9"/>
      <c r="F39" s="9"/>
      <c r="G39" s="9"/>
      <c r="H39" s="9"/>
      <c r="I39" s="9"/>
      <c r="J39" s="10">
        <f t="shared" si="0"/>
        <v>0</v>
      </c>
      <c r="L39" s="1" t="s">
        <v>46</v>
      </c>
      <c r="U39" s="10">
        <f t="shared" si="1"/>
        <v>0</v>
      </c>
    </row>
    <row r="40" spans="1:21" ht="12">
      <c r="A40" s="1" t="s">
        <v>47</v>
      </c>
      <c r="B40" s="9"/>
      <c r="C40" s="9">
        <v>2</v>
      </c>
      <c r="D40" s="9">
        <v>13</v>
      </c>
      <c r="E40" s="9">
        <v>4</v>
      </c>
      <c r="F40" s="9"/>
      <c r="G40" s="9"/>
      <c r="H40" s="9"/>
      <c r="I40" s="9"/>
      <c r="J40" s="10">
        <f t="shared" si="0"/>
        <v>19</v>
      </c>
      <c r="L40" s="1" t="s">
        <v>47</v>
      </c>
      <c r="N40" s="9">
        <v>116</v>
      </c>
      <c r="O40" s="9">
        <v>677</v>
      </c>
      <c r="P40" s="9">
        <v>199</v>
      </c>
      <c r="U40" s="10">
        <f t="shared" si="1"/>
        <v>992</v>
      </c>
    </row>
    <row r="41" spans="1:21" ht="12">
      <c r="A41" s="1" t="s">
        <v>48</v>
      </c>
      <c r="J41" s="10">
        <f aca="true" t="shared" si="2" ref="J41:J72">SUM(B41:I41)</f>
        <v>0</v>
      </c>
      <c r="L41" s="1" t="s">
        <v>48</v>
      </c>
      <c r="U41" s="10">
        <f aca="true" t="shared" si="3" ref="U41:U72">SUM(M41:T41)</f>
        <v>0</v>
      </c>
    </row>
    <row r="42" spans="1:21" ht="12">
      <c r="A42" s="1" t="s">
        <v>49</v>
      </c>
      <c r="B42" s="9">
        <v>2</v>
      </c>
      <c r="C42" s="9">
        <v>66</v>
      </c>
      <c r="D42" s="9">
        <v>14</v>
      </c>
      <c r="E42" s="9">
        <v>3</v>
      </c>
      <c r="F42" s="9"/>
      <c r="G42" s="9"/>
      <c r="H42" s="9"/>
      <c r="I42" s="9"/>
      <c r="J42" s="10">
        <f t="shared" si="2"/>
        <v>85</v>
      </c>
      <c r="L42" s="1" t="s">
        <v>49</v>
      </c>
      <c r="M42" s="9">
        <v>108</v>
      </c>
      <c r="N42" s="9">
        <v>3693</v>
      </c>
      <c r="O42" s="9">
        <v>911</v>
      </c>
      <c r="P42" s="9">
        <v>233</v>
      </c>
      <c r="U42" s="10">
        <f t="shared" si="3"/>
        <v>4945</v>
      </c>
    </row>
    <row r="43" spans="1:21" ht="12">
      <c r="A43" s="1" t="s">
        <v>50</v>
      </c>
      <c r="B43" s="9"/>
      <c r="C43" s="9"/>
      <c r="D43" s="9"/>
      <c r="E43" s="9"/>
      <c r="F43" s="9"/>
      <c r="G43" s="9"/>
      <c r="H43" s="9"/>
      <c r="I43" s="9"/>
      <c r="J43" s="10">
        <f t="shared" si="2"/>
        <v>0</v>
      </c>
      <c r="L43" s="1" t="s">
        <v>50</v>
      </c>
      <c r="U43" s="10">
        <f t="shared" si="3"/>
        <v>0</v>
      </c>
    </row>
    <row r="44" spans="1:21" ht="12">
      <c r="A44" s="1" t="s">
        <v>51</v>
      </c>
      <c r="B44" s="9"/>
      <c r="C44" s="9"/>
      <c r="D44" s="9">
        <v>3</v>
      </c>
      <c r="E44" s="9">
        <v>1</v>
      </c>
      <c r="F44" s="9">
        <v>1</v>
      </c>
      <c r="G44" s="9"/>
      <c r="H44" s="9"/>
      <c r="I44" s="9"/>
      <c r="J44" s="10">
        <f t="shared" si="2"/>
        <v>5</v>
      </c>
      <c r="L44" s="1" t="s">
        <v>51</v>
      </c>
      <c r="O44" s="9">
        <v>1094</v>
      </c>
      <c r="P44" s="9">
        <v>400</v>
      </c>
      <c r="Q44" s="9">
        <v>407</v>
      </c>
      <c r="U44" s="10">
        <f t="shared" si="3"/>
        <v>1901</v>
      </c>
    </row>
    <row r="45" spans="1:21" ht="12">
      <c r="A45" s="1" t="s">
        <v>52</v>
      </c>
      <c r="B45" s="9"/>
      <c r="C45" s="9"/>
      <c r="D45" s="9"/>
      <c r="E45" s="9"/>
      <c r="F45" s="9"/>
      <c r="G45" s="9"/>
      <c r="H45" s="9"/>
      <c r="I45" s="9"/>
      <c r="J45" s="10">
        <f t="shared" si="2"/>
        <v>0</v>
      </c>
      <c r="L45" s="1" t="s">
        <v>52</v>
      </c>
      <c r="U45" s="10">
        <f t="shared" si="3"/>
        <v>0</v>
      </c>
    </row>
    <row r="46" spans="1:21" ht="12">
      <c r="A46" s="1" t="s">
        <v>53</v>
      </c>
      <c r="B46" s="9"/>
      <c r="C46" s="9"/>
      <c r="D46" s="9"/>
      <c r="E46" s="9"/>
      <c r="F46" s="9"/>
      <c r="G46" s="9"/>
      <c r="H46" s="9"/>
      <c r="I46" s="9"/>
      <c r="J46" s="10">
        <f t="shared" si="2"/>
        <v>0</v>
      </c>
      <c r="L46" s="1" t="s">
        <v>53</v>
      </c>
      <c r="U46" s="10">
        <f t="shared" si="3"/>
        <v>0</v>
      </c>
    </row>
    <row r="47" spans="1:21" ht="12">
      <c r="A47" s="1" t="s">
        <v>54</v>
      </c>
      <c r="B47" s="9"/>
      <c r="C47" s="9"/>
      <c r="D47" s="9"/>
      <c r="E47" s="9"/>
      <c r="F47" s="9"/>
      <c r="G47" s="9">
        <v>1</v>
      </c>
      <c r="H47" s="9"/>
      <c r="I47" s="9">
        <v>8</v>
      </c>
      <c r="J47" s="10">
        <f t="shared" si="2"/>
        <v>9</v>
      </c>
      <c r="L47" s="1" t="s">
        <v>54</v>
      </c>
      <c r="U47" s="10">
        <f t="shared" si="3"/>
        <v>0</v>
      </c>
    </row>
    <row r="48" spans="1:21" ht="12">
      <c r="A48" s="1" t="s">
        <v>55</v>
      </c>
      <c r="B48" s="9">
        <v>9</v>
      </c>
      <c r="C48" s="9">
        <v>10</v>
      </c>
      <c r="D48" s="9">
        <v>1</v>
      </c>
      <c r="E48" s="9">
        <v>4</v>
      </c>
      <c r="F48" s="9">
        <v>7</v>
      </c>
      <c r="G48" s="9"/>
      <c r="H48" s="9">
        <v>1</v>
      </c>
      <c r="I48" s="9">
        <v>41</v>
      </c>
      <c r="J48" s="10">
        <f t="shared" si="2"/>
        <v>73</v>
      </c>
      <c r="L48" s="1" t="s">
        <v>55</v>
      </c>
      <c r="M48" s="9">
        <v>225</v>
      </c>
      <c r="N48" s="9">
        <v>251</v>
      </c>
      <c r="O48" s="9">
        <v>20</v>
      </c>
      <c r="P48" s="9">
        <v>68</v>
      </c>
      <c r="Q48" s="9">
        <v>150</v>
      </c>
      <c r="S48" s="9">
        <v>26</v>
      </c>
      <c r="T48" s="9">
        <v>865</v>
      </c>
      <c r="U48" s="10">
        <f t="shared" si="3"/>
        <v>1605</v>
      </c>
    </row>
    <row r="49" spans="1:21" ht="12">
      <c r="A49" s="1" t="s">
        <v>56</v>
      </c>
      <c r="B49" s="9"/>
      <c r="C49" s="9"/>
      <c r="D49" s="9"/>
      <c r="E49" s="9"/>
      <c r="F49" s="9"/>
      <c r="G49" s="9">
        <v>1</v>
      </c>
      <c r="H49" s="9"/>
      <c r="I49" s="9"/>
      <c r="J49" s="10">
        <f t="shared" si="2"/>
        <v>1</v>
      </c>
      <c r="L49" s="1" t="s">
        <v>56</v>
      </c>
      <c r="R49" s="9">
        <v>33</v>
      </c>
      <c r="U49" s="10">
        <f t="shared" si="3"/>
        <v>33</v>
      </c>
    </row>
    <row r="50" spans="1:21" ht="12">
      <c r="A50" s="1" t="s">
        <v>57</v>
      </c>
      <c r="B50" s="9">
        <v>5</v>
      </c>
      <c r="C50" s="9">
        <v>5</v>
      </c>
      <c r="D50" s="9">
        <v>9</v>
      </c>
      <c r="E50" s="9">
        <v>18</v>
      </c>
      <c r="F50" s="9">
        <v>6</v>
      </c>
      <c r="G50" s="9">
        <v>2</v>
      </c>
      <c r="H50" s="9">
        <v>32</v>
      </c>
      <c r="I50" s="9">
        <v>200</v>
      </c>
      <c r="J50" s="10">
        <f t="shared" si="2"/>
        <v>277</v>
      </c>
      <c r="L50" s="1" t="s">
        <v>57</v>
      </c>
      <c r="M50" s="9">
        <v>49</v>
      </c>
      <c r="N50" s="9">
        <v>58</v>
      </c>
      <c r="O50" s="9">
        <v>84</v>
      </c>
      <c r="P50" s="9">
        <v>179</v>
      </c>
      <c r="Q50" s="9">
        <v>55</v>
      </c>
      <c r="R50" s="9">
        <v>27</v>
      </c>
      <c r="S50" s="9">
        <v>304</v>
      </c>
      <c r="T50" s="9">
        <v>1972</v>
      </c>
      <c r="U50" s="10">
        <f t="shared" si="3"/>
        <v>2728</v>
      </c>
    </row>
    <row r="51" spans="1:21" ht="12">
      <c r="A51" s="1" t="s">
        <v>58</v>
      </c>
      <c r="B51" s="9">
        <v>1</v>
      </c>
      <c r="C51" s="9">
        <v>24</v>
      </c>
      <c r="D51" s="9">
        <v>9</v>
      </c>
      <c r="E51" s="9">
        <v>7</v>
      </c>
      <c r="F51" s="9">
        <v>3</v>
      </c>
      <c r="G51" s="9"/>
      <c r="H51" s="9">
        <v>4</v>
      </c>
      <c r="I51" s="9">
        <v>2</v>
      </c>
      <c r="J51" s="10">
        <f t="shared" si="2"/>
        <v>50</v>
      </c>
      <c r="L51" s="1" t="s">
        <v>58</v>
      </c>
      <c r="M51" s="9">
        <v>11</v>
      </c>
      <c r="N51" s="9">
        <v>263</v>
      </c>
      <c r="O51" s="9">
        <v>98</v>
      </c>
      <c r="P51" s="9">
        <v>88</v>
      </c>
      <c r="Q51" s="9">
        <v>57</v>
      </c>
      <c r="S51" s="9">
        <v>30</v>
      </c>
      <c r="T51" s="9">
        <v>19</v>
      </c>
      <c r="U51" s="10">
        <f t="shared" si="3"/>
        <v>566</v>
      </c>
    </row>
    <row r="52" spans="1:21" ht="12">
      <c r="A52" s="1" t="s">
        <v>59</v>
      </c>
      <c r="B52" s="9">
        <v>12</v>
      </c>
      <c r="C52" s="9">
        <v>2</v>
      </c>
      <c r="D52" s="9">
        <v>5</v>
      </c>
      <c r="E52" s="9">
        <v>18</v>
      </c>
      <c r="F52" s="9">
        <v>13</v>
      </c>
      <c r="G52" s="9">
        <v>14</v>
      </c>
      <c r="H52" s="9">
        <v>13</v>
      </c>
      <c r="I52" s="9">
        <v>9</v>
      </c>
      <c r="J52" s="10">
        <f t="shared" si="2"/>
        <v>86</v>
      </c>
      <c r="L52" s="1" t="s">
        <v>59</v>
      </c>
      <c r="M52" s="9">
        <v>1617</v>
      </c>
      <c r="N52" s="9">
        <v>240</v>
      </c>
      <c r="O52" s="9">
        <v>306</v>
      </c>
      <c r="P52" s="9">
        <v>1278</v>
      </c>
      <c r="Q52" s="9">
        <v>1283</v>
      </c>
      <c r="R52" s="9">
        <v>1407</v>
      </c>
      <c r="S52" s="9">
        <v>783</v>
      </c>
      <c r="T52" s="9">
        <v>765</v>
      </c>
      <c r="U52" s="10">
        <f t="shared" si="3"/>
        <v>7679</v>
      </c>
    </row>
    <row r="53" spans="1:21" ht="12">
      <c r="A53" s="1" t="s">
        <v>60</v>
      </c>
      <c r="B53" s="9"/>
      <c r="C53" s="9"/>
      <c r="D53" s="9"/>
      <c r="E53" s="9"/>
      <c r="F53" s="9"/>
      <c r="G53" s="9"/>
      <c r="H53" s="9"/>
      <c r="I53" s="9"/>
      <c r="J53" s="10">
        <f t="shared" si="2"/>
        <v>0</v>
      </c>
      <c r="L53" s="1" t="s">
        <v>60</v>
      </c>
      <c r="U53" s="10">
        <f t="shared" si="3"/>
        <v>0</v>
      </c>
    </row>
    <row r="54" spans="1:21" ht="12">
      <c r="A54" s="1" t="s">
        <v>61</v>
      </c>
      <c r="B54" s="9"/>
      <c r="C54" s="9"/>
      <c r="D54" s="9"/>
      <c r="E54" s="9"/>
      <c r="F54" s="9"/>
      <c r="G54" s="9"/>
      <c r="H54" s="9"/>
      <c r="I54" s="9"/>
      <c r="J54" s="10">
        <f t="shared" si="2"/>
        <v>0</v>
      </c>
      <c r="L54" s="1" t="s">
        <v>61</v>
      </c>
      <c r="U54" s="10">
        <f t="shared" si="3"/>
        <v>0</v>
      </c>
    </row>
    <row r="55" spans="1:21" ht="12">
      <c r="A55" s="1" t="s">
        <v>62</v>
      </c>
      <c r="B55" s="9"/>
      <c r="C55" s="9">
        <v>1</v>
      </c>
      <c r="D55" s="9"/>
      <c r="E55" s="9">
        <v>4</v>
      </c>
      <c r="F55" s="9">
        <v>6</v>
      </c>
      <c r="G55" s="9">
        <v>2</v>
      </c>
      <c r="H55" s="9">
        <v>1</v>
      </c>
      <c r="I55" s="9">
        <v>1</v>
      </c>
      <c r="J55" s="10">
        <f t="shared" si="2"/>
        <v>15</v>
      </c>
      <c r="L55" s="1" t="s">
        <v>62</v>
      </c>
      <c r="N55" s="9">
        <v>55</v>
      </c>
      <c r="P55" s="9">
        <v>145</v>
      </c>
      <c r="Q55" s="9">
        <v>316</v>
      </c>
      <c r="R55" s="9">
        <v>100</v>
      </c>
      <c r="S55" s="9">
        <v>27</v>
      </c>
      <c r="T55" s="9">
        <v>26</v>
      </c>
      <c r="U55" s="10">
        <f t="shared" si="3"/>
        <v>669</v>
      </c>
    </row>
    <row r="56" spans="1:21" ht="12">
      <c r="A56" s="1" t="s">
        <v>63</v>
      </c>
      <c r="B56" s="9"/>
      <c r="C56" s="9"/>
      <c r="D56" s="9"/>
      <c r="E56" s="9"/>
      <c r="F56" s="9"/>
      <c r="G56" s="9"/>
      <c r="H56" s="9"/>
      <c r="I56" s="9"/>
      <c r="J56" s="10">
        <f t="shared" si="2"/>
        <v>0</v>
      </c>
      <c r="L56" s="1" t="s">
        <v>63</v>
      </c>
      <c r="U56" s="10">
        <f t="shared" si="3"/>
        <v>0</v>
      </c>
    </row>
    <row r="57" spans="1:21" ht="12">
      <c r="A57" s="1" t="s">
        <v>64</v>
      </c>
      <c r="B57" s="9"/>
      <c r="C57" s="9"/>
      <c r="D57" s="9"/>
      <c r="E57" s="9"/>
      <c r="F57" s="9"/>
      <c r="G57" s="9"/>
      <c r="H57" s="9"/>
      <c r="I57" s="9"/>
      <c r="J57" s="10">
        <f t="shared" si="2"/>
        <v>0</v>
      </c>
      <c r="L57" s="1" t="s">
        <v>64</v>
      </c>
      <c r="U57" s="10">
        <f t="shared" si="3"/>
        <v>0</v>
      </c>
    </row>
    <row r="58" spans="1:21" ht="12">
      <c r="A58" s="1" t="s">
        <v>65</v>
      </c>
      <c r="B58" s="9"/>
      <c r="C58" s="9">
        <v>3</v>
      </c>
      <c r="D58" s="9">
        <v>1</v>
      </c>
      <c r="E58" s="9"/>
      <c r="F58" s="9">
        <v>5</v>
      </c>
      <c r="G58" s="9"/>
      <c r="H58" s="9"/>
      <c r="I58" s="9">
        <v>1</v>
      </c>
      <c r="J58" s="10">
        <f t="shared" si="2"/>
        <v>10</v>
      </c>
      <c r="L58" s="1" t="s">
        <v>65</v>
      </c>
      <c r="N58" s="9">
        <v>355</v>
      </c>
      <c r="O58" s="9">
        <v>114</v>
      </c>
      <c r="Q58" s="9">
        <v>380</v>
      </c>
      <c r="T58" s="9">
        <v>7</v>
      </c>
      <c r="U58" s="10">
        <f t="shared" si="3"/>
        <v>856</v>
      </c>
    </row>
    <row r="59" spans="1:21" ht="12">
      <c r="A59" s="1" t="s">
        <v>66</v>
      </c>
      <c r="B59" s="9">
        <v>1</v>
      </c>
      <c r="C59" s="9">
        <v>27</v>
      </c>
      <c r="D59" s="9">
        <v>5</v>
      </c>
      <c r="E59" s="9"/>
      <c r="F59" s="9"/>
      <c r="G59" s="9"/>
      <c r="H59" s="9"/>
      <c r="I59" s="9"/>
      <c r="J59" s="10">
        <f t="shared" si="2"/>
        <v>33</v>
      </c>
      <c r="L59" s="1" t="s">
        <v>66</v>
      </c>
      <c r="M59" s="9">
        <v>14</v>
      </c>
      <c r="N59" s="9">
        <v>334</v>
      </c>
      <c r="O59" s="9">
        <v>58</v>
      </c>
      <c r="U59" s="10">
        <f t="shared" si="3"/>
        <v>406</v>
      </c>
    </row>
    <row r="60" spans="1:21" ht="12">
      <c r="A60" s="1" t="s">
        <v>67</v>
      </c>
      <c r="B60" s="9"/>
      <c r="C60" s="9"/>
      <c r="D60" s="9"/>
      <c r="E60" s="9"/>
      <c r="F60" s="9"/>
      <c r="G60" s="9"/>
      <c r="H60" s="9"/>
      <c r="I60" s="9"/>
      <c r="J60" s="10">
        <f t="shared" si="2"/>
        <v>0</v>
      </c>
      <c r="L60" s="1" t="s">
        <v>67</v>
      </c>
      <c r="U60" s="10">
        <f t="shared" si="3"/>
        <v>0</v>
      </c>
    </row>
    <row r="61" spans="1:21" ht="12">
      <c r="A61" s="1" t="s">
        <v>68</v>
      </c>
      <c r="B61" s="9">
        <v>2</v>
      </c>
      <c r="C61" s="9">
        <v>1</v>
      </c>
      <c r="D61" s="9"/>
      <c r="E61" s="9">
        <v>4</v>
      </c>
      <c r="F61" s="9"/>
      <c r="G61" s="9"/>
      <c r="H61" s="9">
        <v>3</v>
      </c>
      <c r="I61" s="9">
        <v>6</v>
      </c>
      <c r="J61" s="10">
        <f t="shared" si="2"/>
        <v>16</v>
      </c>
      <c r="L61" s="1" t="s">
        <v>68</v>
      </c>
      <c r="M61" s="9">
        <v>9</v>
      </c>
      <c r="N61" s="9">
        <v>4</v>
      </c>
      <c r="P61" s="9">
        <v>14</v>
      </c>
      <c r="S61" s="9">
        <v>7</v>
      </c>
      <c r="T61" s="9">
        <v>21</v>
      </c>
      <c r="U61" s="10">
        <f t="shared" si="3"/>
        <v>55</v>
      </c>
    </row>
    <row r="62" spans="1:21" ht="12">
      <c r="A62" s="1" t="s">
        <v>69</v>
      </c>
      <c r="B62" s="9"/>
      <c r="C62" s="9"/>
      <c r="D62" s="9"/>
      <c r="E62" s="9"/>
      <c r="F62" s="9"/>
      <c r="G62" s="9"/>
      <c r="H62" s="9"/>
      <c r="I62" s="9"/>
      <c r="J62" s="10">
        <f t="shared" si="2"/>
        <v>0</v>
      </c>
      <c r="L62" s="1" t="s">
        <v>69</v>
      </c>
      <c r="U62" s="10">
        <f t="shared" si="3"/>
        <v>0</v>
      </c>
    </row>
    <row r="63" spans="1:21" ht="12">
      <c r="A63" s="1" t="s">
        <v>70</v>
      </c>
      <c r="J63" s="10">
        <f t="shared" si="2"/>
        <v>0</v>
      </c>
      <c r="L63" s="1" t="s">
        <v>70</v>
      </c>
      <c r="U63" s="10">
        <f t="shared" si="3"/>
        <v>0</v>
      </c>
    </row>
    <row r="64" spans="1:21" ht="12">
      <c r="A64" s="1" t="s">
        <v>71</v>
      </c>
      <c r="B64" s="9"/>
      <c r="C64" s="9"/>
      <c r="D64" s="9"/>
      <c r="E64" s="9"/>
      <c r="F64" s="9"/>
      <c r="G64" s="9"/>
      <c r="H64" s="9"/>
      <c r="I64" s="9"/>
      <c r="J64" s="10">
        <f t="shared" si="2"/>
        <v>0</v>
      </c>
      <c r="L64" s="1" t="s">
        <v>71</v>
      </c>
      <c r="U64" s="10">
        <f t="shared" si="3"/>
        <v>0</v>
      </c>
    </row>
    <row r="65" spans="1:21" ht="12">
      <c r="A65" s="1" t="s">
        <v>72</v>
      </c>
      <c r="B65" s="9">
        <v>5</v>
      </c>
      <c r="C65" s="9">
        <v>6</v>
      </c>
      <c r="D65" s="9">
        <v>8</v>
      </c>
      <c r="E65" s="9">
        <v>16</v>
      </c>
      <c r="F65" s="9">
        <v>21</v>
      </c>
      <c r="G65" s="9">
        <v>12</v>
      </c>
      <c r="H65" s="9">
        <v>15</v>
      </c>
      <c r="I65" s="9">
        <v>9</v>
      </c>
      <c r="J65" s="10">
        <f t="shared" si="2"/>
        <v>92</v>
      </c>
      <c r="L65" s="1" t="s">
        <v>72</v>
      </c>
      <c r="M65" s="9">
        <v>944</v>
      </c>
      <c r="N65" s="9">
        <v>1273</v>
      </c>
      <c r="O65" s="9">
        <v>1747</v>
      </c>
      <c r="P65" s="9">
        <v>3327</v>
      </c>
      <c r="Q65" s="9">
        <v>4083</v>
      </c>
      <c r="R65" s="9">
        <v>2932</v>
      </c>
      <c r="S65" s="9">
        <v>3382</v>
      </c>
      <c r="T65" s="9">
        <v>1449</v>
      </c>
      <c r="U65" s="10">
        <f t="shared" si="3"/>
        <v>19137</v>
      </c>
    </row>
    <row r="66" spans="1:21" ht="12">
      <c r="A66" s="1" t="s">
        <v>73</v>
      </c>
      <c r="B66" s="9"/>
      <c r="C66" s="9"/>
      <c r="D66" s="9"/>
      <c r="E66" s="9"/>
      <c r="F66" s="9"/>
      <c r="G66" s="9"/>
      <c r="H66" s="9"/>
      <c r="I66" s="9"/>
      <c r="J66" s="10">
        <f t="shared" si="2"/>
        <v>0</v>
      </c>
      <c r="L66" s="1" t="s">
        <v>73</v>
      </c>
      <c r="U66" s="10">
        <f t="shared" si="3"/>
        <v>0</v>
      </c>
    </row>
    <row r="67" spans="1:21" ht="12">
      <c r="A67" s="1" t="s">
        <v>74</v>
      </c>
      <c r="B67" s="9"/>
      <c r="C67" s="9"/>
      <c r="D67" s="9">
        <v>1</v>
      </c>
      <c r="E67" s="9">
        <v>1</v>
      </c>
      <c r="F67" s="9">
        <v>2</v>
      </c>
      <c r="G67" s="9"/>
      <c r="H67" s="9"/>
      <c r="I67" s="9">
        <v>4</v>
      </c>
      <c r="J67" s="10">
        <f t="shared" si="2"/>
        <v>8</v>
      </c>
      <c r="L67" s="1" t="s">
        <v>74</v>
      </c>
      <c r="O67" s="9">
        <v>3</v>
      </c>
      <c r="P67" s="9">
        <v>8</v>
      </c>
      <c r="Q67" s="9">
        <v>13</v>
      </c>
      <c r="T67" s="9">
        <v>21</v>
      </c>
      <c r="U67" s="10">
        <f t="shared" si="3"/>
        <v>45</v>
      </c>
    </row>
    <row r="68" spans="1:21" ht="12">
      <c r="A68" s="1" t="s">
        <v>75</v>
      </c>
      <c r="B68" s="9"/>
      <c r="C68" s="9"/>
      <c r="D68" s="9"/>
      <c r="E68" s="9"/>
      <c r="F68" s="9"/>
      <c r="G68" s="9"/>
      <c r="H68" s="9"/>
      <c r="I68" s="9"/>
      <c r="J68" s="10">
        <f t="shared" si="2"/>
        <v>0</v>
      </c>
      <c r="L68" s="1" t="s">
        <v>75</v>
      </c>
      <c r="U68" s="10">
        <f t="shared" si="3"/>
        <v>0</v>
      </c>
    </row>
    <row r="69" spans="1:21" ht="12">
      <c r="A69" s="1" t="s">
        <v>76</v>
      </c>
      <c r="B69" s="9"/>
      <c r="C69" s="9"/>
      <c r="D69" s="9"/>
      <c r="E69" s="9"/>
      <c r="F69" s="9"/>
      <c r="G69" s="9"/>
      <c r="H69" s="9"/>
      <c r="I69" s="9"/>
      <c r="J69" s="10">
        <f t="shared" si="2"/>
        <v>0</v>
      </c>
      <c r="L69" s="1" t="s">
        <v>76</v>
      </c>
      <c r="U69" s="10">
        <f t="shared" si="3"/>
        <v>0</v>
      </c>
    </row>
    <row r="70" spans="1:21" ht="12">
      <c r="A70" s="1" t="s">
        <v>77</v>
      </c>
      <c r="B70" s="9"/>
      <c r="C70" s="9"/>
      <c r="D70" s="9"/>
      <c r="E70" s="9"/>
      <c r="F70" s="9"/>
      <c r="G70" s="9"/>
      <c r="H70" s="9"/>
      <c r="I70" s="9"/>
      <c r="J70" s="10">
        <f t="shared" si="2"/>
        <v>0</v>
      </c>
      <c r="L70" s="1" t="s">
        <v>77</v>
      </c>
      <c r="U70" s="10">
        <f t="shared" si="3"/>
        <v>0</v>
      </c>
    </row>
    <row r="71" spans="1:21" ht="12">
      <c r="A71" s="1" t="s">
        <v>78</v>
      </c>
      <c r="B71" s="9"/>
      <c r="C71" s="9"/>
      <c r="D71" s="9"/>
      <c r="E71" s="9"/>
      <c r="F71" s="9"/>
      <c r="G71" s="9"/>
      <c r="H71" s="9"/>
      <c r="I71" s="9"/>
      <c r="J71" s="10">
        <f t="shared" si="2"/>
        <v>0</v>
      </c>
      <c r="L71" s="1" t="s">
        <v>78</v>
      </c>
      <c r="U71" s="10">
        <f t="shared" si="3"/>
        <v>0</v>
      </c>
    </row>
    <row r="72" spans="1:21" ht="12">
      <c r="A72" s="1" t="s">
        <v>79</v>
      </c>
      <c r="B72" s="9"/>
      <c r="C72" s="9"/>
      <c r="D72" s="9"/>
      <c r="E72" s="9"/>
      <c r="F72" s="9"/>
      <c r="G72" s="9"/>
      <c r="H72" s="9"/>
      <c r="I72" s="9"/>
      <c r="J72" s="10">
        <f t="shared" si="2"/>
        <v>0</v>
      </c>
      <c r="L72" s="1" t="s">
        <v>79</v>
      </c>
      <c r="M72" s="9"/>
      <c r="N72" s="9"/>
      <c r="O72" s="9"/>
      <c r="P72" s="9"/>
      <c r="Q72" s="9"/>
      <c r="R72" s="9"/>
      <c r="S72" s="9"/>
      <c r="T72" s="9"/>
      <c r="U72" s="10">
        <f t="shared" si="3"/>
        <v>0</v>
      </c>
    </row>
    <row r="73" spans="1:21" ht="12">
      <c r="A73" s="1" t="s">
        <v>80</v>
      </c>
      <c r="B73" s="9"/>
      <c r="C73" s="9"/>
      <c r="D73" s="9">
        <v>2</v>
      </c>
      <c r="E73" s="9">
        <v>69</v>
      </c>
      <c r="F73" s="9">
        <v>38</v>
      </c>
      <c r="G73" s="9">
        <v>41</v>
      </c>
      <c r="H73" s="9">
        <v>55</v>
      </c>
      <c r="I73" s="9">
        <v>24</v>
      </c>
      <c r="J73" s="10">
        <f aca="true" t="shared" si="4" ref="J73:J104">SUM(B73:I73)</f>
        <v>229</v>
      </c>
      <c r="L73" s="1" t="s">
        <v>80</v>
      </c>
      <c r="O73" s="9">
        <v>49</v>
      </c>
      <c r="P73" s="9">
        <v>1530</v>
      </c>
      <c r="Q73" s="9">
        <v>863</v>
      </c>
      <c r="R73" s="9">
        <v>891</v>
      </c>
      <c r="S73" s="9">
        <v>1477</v>
      </c>
      <c r="T73" s="9">
        <v>586</v>
      </c>
      <c r="U73" s="10">
        <f aca="true" t="shared" si="5" ref="U73:U104">SUM(M73:T73)</f>
        <v>5396</v>
      </c>
    </row>
    <row r="74" spans="1:21" ht="12">
      <c r="A74" s="1" t="s">
        <v>81</v>
      </c>
      <c r="B74" s="9"/>
      <c r="C74" s="9"/>
      <c r="D74" s="9"/>
      <c r="E74" s="9"/>
      <c r="F74" s="9"/>
      <c r="G74" s="9"/>
      <c r="H74" s="9"/>
      <c r="I74" s="9"/>
      <c r="J74" s="10">
        <f t="shared" si="4"/>
        <v>0</v>
      </c>
      <c r="L74" s="1" t="s">
        <v>81</v>
      </c>
      <c r="U74" s="10">
        <f t="shared" si="5"/>
        <v>0</v>
      </c>
    </row>
    <row r="75" spans="1:21" ht="12">
      <c r="A75" s="1" t="s">
        <v>82</v>
      </c>
      <c r="B75" s="9">
        <v>140</v>
      </c>
      <c r="C75" s="9">
        <v>116</v>
      </c>
      <c r="D75" s="9">
        <v>134</v>
      </c>
      <c r="E75" s="9">
        <v>172</v>
      </c>
      <c r="F75" s="9">
        <v>152</v>
      </c>
      <c r="G75" s="9">
        <v>18</v>
      </c>
      <c r="H75" s="9">
        <v>188</v>
      </c>
      <c r="I75" s="9">
        <v>226</v>
      </c>
      <c r="J75" s="10">
        <f t="shared" si="4"/>
        <v>1146</v>
      </c>
      <c r="L75" s="1" t="s">
        <v>82</v>
      </c>
      <c r="U75" s="10">
        <f t="shared" si="5"/>
        <v>0</v>
      </c>
    </row>
    <row r="76" spans="1:21" ht="12">
      <c r="A76" s="1" t="s">
        <v>83</v>
      </c>
      <c r="B76" s="9">
        <v>46</v>
      </c>
      <c r="C76" s="9">
        <v>81</v>
      </c>
      <c r="D76" s="9">
        <v>87</v>
      </c>
      <c r="E76" s="9">
        <v>139</v>
      </c>
      <c r="F76" s="9">
        <v>52</v>
      </c>
      <c r="G76" s="9">
        <v>30</v>
      </c>
      <c r="H76" s="9">
        <v>66</v>
      </c>
      <c r="I76" s="9">
        <v>18</v>
      </c>
      <c r="J76" s="10">
        <f t="shared" si="4"/>
        <v>519</v>
      </c>
      <c r="L76" s="1" t="s">
        <v>83</v>
      </c>
      <c r="U76" s="10">
        <f t="shared" si="5"/>
        <v>0</v>
      </c>
    </row>
    <row r="77" spans="1:21" ht="12">
      <c r="A77" s="1" t="s">
        <v>84</v>
      </c>
      <c r="B77" s="9">
        <v>5</v>
      </c>
      <c r="C77" s="9">
        <v>8</v>
      </c>
      <c r="D77" s="9">
        <v>25</v>
      </c>
      <c r="E77" s="9">
        <v>31</v>
      </c>
      <c r="F77" s="9">
        <v>16</v>
      </c>
      <c r="G77" s="9">
        <v>5</v>
      </c>
      <c r="H77" s="9">
        <v>14</v>
      </c>
      <c r="I77" s="9">
        <v>3</v>
      </c>
      <c r="J77" s="10">
        <f t="shared" si="4"/>
        <v>107</v>
      </c>
      <c r="L77" s="1" t="s">
        <v>84</v>
      </c>
      <c r="U77" s="10">
        <f t="shared" si="5"/>
        <v>0</v>
      </c>
    </row>
    <row r="78" spans="1:21" ht="12">
      <c r="A78" s="1" t="s">
        <v>85</v>
      </c>
      <c r="B78" s="9"/>
      <c r="C78" s="9"/>
      <c r="D78" s="9"/>
      <c r="E78" s="9"/>
      <c r="F78" s="9"/>
      <c r="G78" s="9"/>
      <c r="H78" s="9"/>
      <c r="I78" s="9"/>
      <c r="J78" s="10">
        <f t="shared" si="4"/>
        <v>0</v>
      </c>
      <c r="L78" s="1" t="s">
        <v>85</v>
      </c>
      <c r="U78" s="10">
        <f t="shared" si="5"/>
        <v>0</v>
      </c>
    </row>
    <row r="79" spans="1:21" ht="12">
      <c r="A79" s="1" t="s">
        <v>86</v>
      </c>
      <c r="B79" s="9"/>
      <c r="C79" s="9"/>
      <c r="D79" s="9"/>
      <c r="E79" s="9"/>
      <c r="F79" s="9"/>
      <c r="G79" s="9"/>
      <c r="H79" s="9"/>
      <c r="I79" s="9"/>
      <c r="J79" s="10">
        <f t="shared" si="4"/>
        <v>0</v>
      </c>
      <c r="L79" s="1" t="s">
        <v>86</v>
      </c>
      <c r="U79" s="10">
        <f t="shared" si="5"/>
        <v>0</v>
      </c>
    </row>
    <row r="80" spans="1:21" ht="12">
      <c r="A80" s="1" t="s">
        <v>87</v>
      </c>
      <c r="B80" s="9">
        <v>9</v>
      </c>
      <c r="C80" s="9">
        <v>11</v>
      </c>
      <c r="D80" s="9"/>
      <c r="E80" s="9"/>
      <c r="F80" s="9"/>
      <c r="G80" s="9"/>
      <c r="H80" s="9">
        <v>3</v>
      </c>
      <c r="I80" s="9">
        <v>3</v>
      </c>
      <c r="J80" s="10">
        <f t="shared" si="4"/>
        <v>26</v>
      </c>
      <c r="L80" s="1" t="s">
        <v>87</v>
      </c>
      <c r="U80" s="10">
        <f t="shared" si="5"/>
        <v>0</v>
      </c>
    </row>
    <row r="81" spans="1:21" ht="12">
      <c r="A81" s="1" t="s">
        <v>88</v>
      </c>
      <c r="B81" s="9"/>
      <c r="C81" s="9"/>
      <c r="D81" s="9">
        <v>4</v>
      </c>
      <c r="E81" s="9"/>
      <c r="F81" s="9"/>
      <c r="G81" s="9"/>
      <c r="H81" s="9"/>
      <c r="I81" s="9"/>
      <c r="J81" s="10">
        <f t="shared" si="4"/>
        <v>4</v>
      </c>
      <c r="L81" s="1" t="s">
        <v>88</v>
      </c>
      <c r="U81" s="10">
        <f t="shared" si="5"/>
        <v>0</v>
      </c>
    </row>
    <row r="82" spans="1:21" ht="12">
      <c r="A82" s="1" t="s">
        <v>89</v>
      </c>
      <c r="B82" s="9"/>
      <c r="C82" s="9"/>
      <c r="D82" s="9">
        <v>3</v>
      </c>
      <c r="E82" s="9">
        <v>6</v>
      </c>
      <c r="F82" s="9">
        <v>3</v>
      </c>
      <c r="G82" s="9">
        <v>1</v>
      </c>
      <c r="H82" s="9">
        <v>3</v>
      </c>
      <c r="I82" s="9">
        <v>22</v>
      </c>
      <c r="J82" s="10">
        <f t="shared" si="4"/>
        <v>38</v>
      </c>
      <c r="L82" s="1" t="s">
        <v>89</v>
      </c>
      <c r="U82" s="10">
        <f t="shared" si="5"/>
        <v>0</v>
      </c>
    </row>
    <row r="83" spans="1:21" ht="12">
      <c r="A83" s="1" t="s">
        <v>90</v>
      </c>
      <c r="B83" s="9"/>
      <c r="C83" s="9"/>
      <c r="D83" s="9"/>
      <c r="E83" s="9">
        <v>3</v>
      </c>
      <c r="F83" s="9"/>
      <c r="G83" s="9"/>
      <c r="H83" s="9"/>
      <c r="I83" s="9"/>
      <c r="J83" s="10">
        <f t="shared" si="4"/>
        <v>3</v>
      </c>
      <c r="L83" s="1" t="s">
        <v>90</v>
      </c>
      <c r="U83" s="10">
        <f t="shared" si="5"/>
        <v>0</v>
      </c>
    </row>
    <row r="84" spans="1:21" ht="12">
      <c r="A84" s="1" t="s">
        <v>91</v>
      </c>
      <c r="B84" s="9"/>
      <c r="C84" s="9"/>
      <c r="D84" s="9"/>
      <c r="E84" s="9"/>
      <c r="F84" s="9"/>
      <c r="G84" s="9"/>
      <c r="H84" s="9"/>
      <c r="I84" s="9"/>
      <c r="J84" s="10">
        <f t="shared" si="4"/>
        <v>0</v>
      </c>
      <c r="L84" s="1" t="s">
        <v>91</v>
      </c>
      <c r="U84" s="10">
        <f t="shared" si="5"/>
        <v>0</v>
      </c>
    </row>
    <row r="85" spans="1:21" ht="12">
      <c r="A85" s="1" t="s">
        <v>92</v>
      </c>
      <c r="B85" s="9"/>
      <c r="C85" s="9"/>
      <c r="D85" s="9"/>
      <c r="E85" s="9"/>
      <c r="F85" s="9"/>
      <c r="G85" s="9"/>
      <c r="H85" s="9"/>
      <c r="I85" s="9"/>
      <c r="J85" s="10">
        <f t="shared" si="4"/>
        <v>0</v>
      </c>
      <c r="L85" s="1" t="s">
        <v>92</v>
      </c>
      <c r="U85" s="10">
        <f t="shared" si="5"/>
        <v>0</v>
      </c>
    </row>
    <row r="86" spans="1:21" ht="12">
      <c r="A86" s="1" t="s">
        <v>93</v>
      </c>
      <c r="B86" s="9"/>
      <c r="C86" s="9"/>
      <c r="D86" s="9">
        <v>2</v>
      </c>
      <c r="E86" s="9">
        <v>6</v>
      </c>
      <c r="F86" s="9">
        <v>1</v>
      </c>
      <c r="G86" s="9"/>
      <c r="H86" s="9"/>
      <c r="I86" s="9"/>
      <c r="J86" s="10">
        <f t="shared" si="4"/>
        <v>9</v>
      </c>
      <c r="L86" s="1" t="s">
        <v>93</v>
      </c>
      <c r="U86" s="10">
        <f t="shared" si="5"/>
        <v>0</v>
      </c>
    </row>
    <row r="87" spans="1:21" ht="12">
      <c r="A87" s="1" t="s">
        <v>94</v>
      </c>
      <c r="B87" s="9"/>
      <c r="C87" s="9"/>
      <c r="D87" s="9"/>
      <c r="E87" s="9"/>
      <c r="F87" s="9"/>
      <c r="G87" s="9"/>
      <c r="H87" s="9"/>
      <c r="I87" s="9"/>
      <c r="J87" s="10">
        <f t="shared" si="4"/>
        <v>0</v>
      </c>
      <c r="L87" s="1" t="s">
        <v>94</v>
      </c>
      <c r="U87" s="10">
        <f t="shared" si="5"/>
        <v>0</v>
      </c>
    </row>
    <row r="88" spans="1:21" ht="12">
      <c r="A88" s="1" t="s">
        <v>95</v>
      </c>
      <c r="B88" s="9"/>
      <c r="C88" s="9"/>
      <c r="D88" s="9"/>
      <c r="E88" s="9"/>
      <c r="F88" s="9"/>
      <c r="G88" s="9"/>
      <c r="H88" s="9"/>
      <c r="I88" s="9"/>
      <c r="J88" s="10">
        <f t="shared" si="4"/>
        <v>0</v>
      </c>
      <c r="L88" s="1" t="s">
        <v>95</v>
      </c>
      <c r="U88" s="10">
        <f t="shared" si="5"/>
        <v>0</v>
      </c>
    </row>
    <row r="89" spans="1:21" ht="12">
      <c r="A89" s="1" t="s">
        <v>96</v>
      </c>
      <c r="B89" s="9"/>
      <c r="C89" s="9"/>
      <c r="D89" s="9"/>
      <c r="E89" s="9"/>
      <c r="F89" s="9"/>
      <c r="G89" s="9"/>
      <c r="H89" s="9"/>
      <c r="I89" s="9"/>
      <c r="J89" s="10">
        <f t="shared" si="4"/>
        <v>0</v>
      </c>
      <c r="L89" s="1" t="s">
        <v>96</v>
      </c>
      <c r="U89" s="10">
        <f t="shared" si="5"/>
        <v>0</v>
      </c>
    </row>
    <row r="90" spans="1:21" ht="12">
      <c r="A90" s="1" t="s">
        <v>97</v>
      </c>
      <c r="B90" s="9"/>
      <c r="C90" s="9"/>
      <c r="D90" s="9"/>
      <c r="E90" s="9"/>
      <c r="F90" s="9"/>
      <c r="G90" s="9"/>
      <c r="H90" s="9"/>
      <c r="I90" s="9"/>
      <c r="J90" s="10">
        <f t="shared" si="4"/>
        <v>0</v>
      </c>
      <c r="L90" s="1" t="s">
        <v>97</v>
      </c>
      <c r="U90" s="10">
        <f t="shared" si="5"/>
        <v>0</v>
      </c>
    </row>
    <row r="91" spans="1:21" ht="12">
      <c r="A91" s="1" t="s">
        <v>98</v>
      </c>
      <c r="B91" s="9"/>
      <c r="C91" s="9"/>
      <c r="D91" s="9"/>
      <c r="E91" s="9"/>
      <c r="F91" s="9"/>
      <c r="G91" s="9"/>
      <c r="H91" s="9"/>
      <c r="I91" s="9"/>
      <c r="J91" s="10">
        <f t="shared" si="4"/>
        <v>0</v>
      </c>
      <c r="L91" s="1" t="s">
        <v>98</v>
      </c>
      <c r="U91" s="10">
        <f t="shared" si="5"/>
        <v>0</v>
      </c>
    </row>
    <row r="92" spans="1:21" ht="12">
      <c r="A92" s="1" t="s">
        <v>99</v>
      </c>
      <c r="B92" s="9">
        <v>38</v>
      </c>
      <c r="C92" s="9">
        <v>12</v>
      </c>
      <c r="D92" s="9">
        <v>3</v>
      </c>
      <c r="E92" s="9"/>
      <c r="F92" s="9"/>
      <c r="G92" s="9">
        <v>9</v>
      </c>
      <c r="H92" s="9"/>
      <c r="I92" s="9">
        <v>1</v>
      </c>
      <c r="J92" s="10">
        <f t="shared" si="4"/>
        <v>63</v>
      </c>
      <c r="L92" s="1" t="s">
        <v>99</v>
      </c>
      <c r="M92" s="9">
        <v>3855</v>
      </c>
      <c r="N92" s="9">
        <v>1324</v>
      </c>
      <c r="O92" s="9">
        <v>268</v>
      </c>
      <c r="R92" s="9">
        <v>882</v>
      </c>
      <c r="T92" s="9">
        <v>86</v>
      </c>
      <c r="U92" s="10">
        <f t="shared" si="5"/>
        <v>6415</v>
      </c>
    </row>
    <row r="93" spans="1:21" ht="12">
      <c r="A93" s="1" t="s">
        <v>100</v>
      </c>
      <c r="B93" s="9">
        <v>21</v>
      </c>
      <c r="C93" s="9">
        <v>11</v>
      </c>
      <c r="D93" s="9">
        <v>9</v>
      </c>
      <c r="E93" s="9">
        <v>9</v>
      </c>
      <c r="F93" s="9">
        <v>6</v>
      </c>
      <c r="G93" s="9">
        <v>6</v>
      </c>
      <c r="H93" s="9">
        <v>3</v>
      </c>
      <c r="I93" s="9">
        <v>34</v>
      </c>
      <c r="J93" s="10">
        <f t="shared" si="4"/>
        <v>99</v>
      </c>
      <c r="L93" s="1" t="s">
        <v>100</v>
      </c>
      <c r="T93" s="9">
        <v>22</v>
      </c>
      <c r="U93" s="10">
        <f t="shared" si="5"/>
        <v>22</v>
      </c>
    </row>
    <row r="94" spans="1:21" ht="12">
      <c r="A94" s="1" t="s">
        <v>101</v>
      </c>
      <c r="B94" s="9"/>
      <c r="C94" s="9">
        <v>2</v>
      </c>
      <c r="D94" s="9">
        <v>2</v>
      </c>
      <c r="E94" s="9">
        <v>2</v>
      </c>
      <c r="F94" s="9">
        <v>1</v>
      </c>
      <c r="G94" s="9"/>
      <c r="H94" s="9"/>
      <c r="I94" s="9"/>
      <c r="J94" s="10">
        <f t="shared" si="4"/>
        <v>7</v>
      </c>
      <c r="L94" s="1" t="s">
        <v>101</v>
      </c>
      <c r="U94" s="10">
        <f t="shared" si="5"/>
        <v>0</v>
      </c>
    </row>
    <row r="95" spans="1:21" ht="12">
      <c r="A95" s="1" t="s">
        <v>102</v>
      </c>
      <c r="B95" s="9"/>
      <c r="C95" s="9"/>
      <c r="D95" s="9"/>
      <c r="E95" s="9"/>
      <c r="F95" s="9"/>
      <c r="G95" s="9"/>
      <c r="H95" s="9"/>
      <c r="I95" s="9"/>
      <c r="J95" s="10">
        <f t="shared" si="4"/>
        <v>0</v>
      </c>
      <c r="L95" s="1" t="s">
        <v>102</v>
      </c>
      <c r="U95" s="10">
        <f t="shared" si="5"/>
        <v>0</v>
      </c>
    </row>
    <row r="96" spans="1:21" ht="12">
      <c r="A96" s="1" t="s">
        <v>103</v>
      </c>
      <c r="B96" s="9"/>
      <c r="C96" s="9"/>
      <c r="D96" s="9"/>
      <c r="E96" s="9"/>
      <c r="F96" s="9"/>
      <c r="G96" s="9"/>
      <c r="H96" s="9"/>
      <c r="I96" s="9"/>
      <c r="J96" s="10">
        <f t="shared" si="4"/>
        <v>0</v>
      </c>
      <c r="L96" s="1" t="s">
        <v>103</v>
      </c>
      <c r="U96" s="10">
        <f t="shared" si="5"/>
        <v>0</v>
      </c>
    </row>
    <row r="97" spans="1:21" ht="12">
      <c r="A97" s="1" t="s">
        <v>104</v>
      </c>
      <c r="B97" s="9"/>
      <c r="C97" s="9"/>
      <c r="D97" s="9"/>
      <c r="E97" s="9"/>
      <c r="F97" s="9"/>
      <c r="G97" s="9"/>
      <c r="H97" s="9"/>
      <c r="I97" s="9"/>
      <c r="J97" s="10">
        <f t="shared" si="4"/>
        <v>0</v>
      </c>
      <c r="L97" s="1" t="s">
        <v>104</v>
      </c>
      <c r="U97" s="10">
        <f t="shared" si="5"/>
        <v>0</v>
      </c>
    </row>
    <row r="98" spans="1:21" ht="12">
      <c r="A98" s="1" t="s">
        <v>105</v>
      </c>
      <c r="B98" s="9"/>
      <c r="C98" s="9"/>
      <c r="D98" s="9"/>
      <c r="E98" s="9"/>
      <c r="F98" s="9"/>
      <c r="G98" s="9"/>
      <c r="H98" s="9"/>
      <c r="I98" s="9"/>
      <c r="J98" s="10">
        <f t="shared" si="4"/>
        <v>0</v>
      </c>
      <c r="L98" s="1" t="s">
        <v>105</v>
      </c>
      <c r="U98" s="10">
        <f t="shared" si="5"/>
        <v>0</v>
      </c>
    </row>
    <row r="99" spans="1:21" ht="12">
      <c r="A99" s="1" t="s">
        <v>106</v>
      </c>
      <c r="B99" s="9"/>
      <c r="C99" s="9">
        <v>2</v>
      </c>
      <c r="D99" s="9"/>
      <c r="E99" s="9">
        <v>5</v>
      </c>
      <c r="F99" s="9">
        <v>6</v>
      </c>
      <c r="G99" s="9">
        <v>2</v>
      </c>
      <c r="H99" s="9">
        <v>3</v>
      </c>
      <c r="I99" s="9">
        <v>2</v>
      </c>
      <c r="J99" s="10">
        <f t="shared" si="4"/>
        <v>20</v>
      </c>
      <c r="L99" s="1" t="s">
        <v>106</v>
      </c>
      <c r="N99" s="9">
        <v>496</v>
      </c>
      <c r="P99" s="9">
        <v>1225</v>
      </c>
      <c r="Q99" s="9">
        <v>1235</v>
      </c>
      <c r="R99" s="9">
        <v>434</v>
      </c>
      <c r="S99" s="9">
        <v>633</v>
      </c>
      <c r="T99" s="9">
        <v>309</v>
      </c>
      <c r="U99" s="10">
        <f t="shared" si="5"/>
        <v>4332</v>
      </c>
    </row>
    <row r="100" spans="1:21" ht="12">
      <c r="A100" s="1" t="s">
        <v>107</v>
      </c>
      <c r="B100" s="9"/>
      <c r="C100" s="9"/>
      <c r="D100" s="9"/>
      <c r="E100" s="9"/>
      <c r="F100" s="9"/>
      <c r="G100" s="9"/>
      <c r="H100" s="9"/>
      <c r="I100" s="9">
        <v>1</v>
      </c>
      <c r="J100" s="10">
        <f t="shared" si="4"/>
        <v>1</v>
      </c>
      <c r="L100" s="1" t="s">
        <v>107</v>
      </c>
      <c r="U100" s="10">
        <f t="shared" si="5"/>
        <v>0</v>
      </c>
    </row>
    <row r="101" spans="1:21" ht="12">
      <c r="A101" s="1" t="s">
        <v>108</v>
      </c>
      <c r="B101" s="9">
        <v>310</v>
      </c>
      <c r="C101" s="9">
        <v>307</v>
      </c>
      <c r="D101" s="9">
        <v>184</v>
      </c>
      <c r="E101" s="9">
        <v>374</v>
      </c>
      <c r="F101" s="9">
        <v>412</v>
      </c>
      <c r="G101" s="9">
        <v>198</v>
      </c>
      <c r="H101" s="9">
        <v>287</v>
      </c>
      <c r="I101" s="9">
        <v>533</v>
      </c>
      <c r="J101" s="10">
        <f t="shared" si="4"/>
        <v>2605</v>
      </c>
      <c r="L101" s="1" t="s">
        <v>108</v>
      </c>
      <c r="M101" s="9">
        <v>26531</v>
      </c>
      <c r="N101" s="9">
        <v>25373</v>
      </c>
      <c r="O101" s="9">
        <v>15845</v>
      </c>
      <c r="P101" s="9">
        <v>28858</v>
      </c>
      <c r="Q101" s="9">
        <v>32972</v>
      </c>
      <c r="R101" s="9">
        <v>18216</v>
      </c>
      <c r="S101" s="9">
        <v>23851</v>
      </c>
      <c r="T101" s="9">
        <v>39440</v>
      </c>
      <c r="U101" s="10">
        <f t="shared" si="5"/>
        <v>211086</v>
      </c>
    </row>
    <row r="102" spans="1:21" ht="12">
      <c r="A102" s="1" t="s">
        <v>109</v>
      </c>
      <c r="B102" s="9"/>
      <c r="C102" s="9"/>
      <c r="D102" s="9"/>
      <c r="E102" s="9"/>
      <c r="F102" s="9"/>
      <c r="G102" s="9"/>
      <c r="H102" s="9"/>
      <c r="I102" s="9"/>
      <c r="J102" s="10">
        <f t="shared" si="4"/>
        <v>0</v>
      </c>
      <c r="L102" s="1" t="s">
        <v>109</v>
      </c>
      <c r="U102" s="10">
        <f t="shared" si="5"/>
        <v>0</v>
      </c>
    </row>
    <row r="103" spans="1:21" ht="12">
      <c r="A103" s="1" t="s">
        <v>110</v>
      </c>
      <c r="B103" s="9"/>
      <c r="C103" s="9"/>
      <c r="D103" s="9"/>
      <c r="E103" s="9"/>
      <c r="F103" s="9"/>
      <c r="G103" s="9"/>
      <c r="H103" s="9"/>
      <c r="I103" s="9"/>
      <c r="J103" s="10">
        <f t="shared" si="4"/>
        <v>0</v>
      </c>
      <c r="L103" s="1" t="s">
        <v>110</v>
      </c>
      <c r="U103" s="10">
        <f t="shared" si="5"/>
        <v>0</v>
      </c>
    </row>
    <row r="104" spans="1:21" ht="12">
      <c r="A104" s="1" t="s">
        <v>111</v>
      </c>
      <c r="B104" s="9"/>
      <c r="C104" s="9"/>
      <c r="D104" s="9"/>
      <c r="E104" s="9"/>
      <c r="F104" s="9"/>
      <c r="G104" s="9"/>
      <c r="H104" s="9"/>
      <c r="I104" s="9"/>
      <c r="J104" s="10">
        <f t="shared" si="4"/>
        <v>0</v>
      </c>
      <c r="L104" s="1" t="s">
        <v>111</v>
      </c>
      <c r="U104" s="10">
        <f t="shared" si="5"/>
        <v>0</v>
      </c>
    </row>
    <row r="105" spans="1:21" ht="12">
      <c r="A105" s="1" t="s">
        <v>112</v>
      </c>
      <c r="B105" s="9"/>
      <c r="C105" s="9"/>
      <c r="D105" s="9"/>
      <c r="E105" s="9"/>
      <c r="F105" s="9"/>
      <c r="G105" s="9"/>
      <c r="H105" s="9"/>
      <c r="I105" s="9"/>
      <c r="J105" s="10">
        <f>SUM(B105:I105)</f>
        <v>0</v>
      </c>
      <c r="L105" s="1" t="s">
        <v>112</v>
      </c>
      <c r="U105" s="10">
        <f>SUM(M105:T105)</f>
        <v>0</v>
      </c>
    </row>
    <row r="106" spans="1:21" ht="12">
      <c r="A106" s="1" t="s">
        <v>113</v>
      </c>
      <c r="B106" s="9"/>
      <c r="C106" s="9"/>
      <c r="D106" s="9"/>
      <c r="E106" s="9"/>
      <c r="F106" s="9"/>
      <c r="G106" s="9"/>
      <c r="H106" s="9"/>
      <c r="I106" s="9"/>
      <c r="J106" s="10">
        <f>SUM(B106:I106)</f>
        <v>0</v>
      </c>
      <c r="L106" s="1" t="s">
        <v>113</v>
      </c>
      <c r="U106" s="10">
        <f>SUM(M106:T106)</f>
        <v>0</v>
      </c>
    </row>
    <row r="107" spans="1:21" ht="12">
      <c r="A107" s="1" t="s">
        <v>114</v>
      </c>
      <c r="B107" s="9"/>
      <c r="C107" s="9"/>
      <c r="D107" s="9"/>
      <c r="E107" s="9"/>
      <c r="F107" s="9"/>
      <c r="G107" s="9"/>
      <c r="H107" s="9"/>
      <c r="I107" s="9"/>
      <c r="J107" s="10">
        <f>SUM(B107:I107)</f>
        <v>0</v>
      </c>
      <c r="L107" s="1" t="s">
        <v>114</v>
      </c>
      <c r="U107" s="10">
        <f>SUM(M107:T107)</f>
        <v>0</v>
      </c>
    </row>
    <row r="108" spans="1:21" ht="12">
      <c r="A108" s="1" t="s">
        <v>115</v>
      </c>
      <c r="B108" s="10">
        <f aca="true" t="shared" si="6" ref="B108:I108">SUM(B9:B107)</f>
        <v>627</v>
      </c>
      <c r="C108" s="10">
        <f t="shared" si="6"/>
        <v>718</v>
      </c>
      <c r="D108" s="10">
        <f t="shared" si="6"/>
        <v>542</v>
      </c>
      <c r="E108" s="10">
        <f t="shared" si="6"/>
        <v>925</v>
      </c>
      <c r="F108" s="10">
        <f t="shared" si="6"/>
        <v>774</v>
      </c>
      <c r="G108" s="10">
        <f t="shared" si="6"/>
        <v>345</v>
      </c>
      <c r="H108" s="10">
        <f t="shared" si="6"/>
        <v>787</v>
      </c>
      <c r="I108" s="10">
        <f t="shared" si="6"/>
        <v>1172</v>
      </c>
      <c r="J108" s="10">
        <f>SUM(B108:I108)</f>
        <v>5890</v>
      </c>
      <c r="L108" s="1" t="s">
        <v>115</v>
      </c>
      <c r="M108" s="10">
        <f aca="true" t="shared" si="7" ref="M108:T108">SUM(M9:M107)</f>
        <v>34551</v>
      </c>
      <c r="N108" s="10">
        <f t="shared" si="7"/>
        <v>34608</v>
      </c>
      <c r="O108" s="10">
        <f t="shared" si="7"/>
        <v>21773</v>
      </c>
      <c r="P108" s="10">
        <f t="shared" si="7"/>
        <v>38230</v>
      </c>
      <c r="Q108" s="10">
        <f t="shared" si="7"/>
        <v>43344</v>
      </c>
      <c r="R108" s="10">
        <f t="shared" si="7"/>
        <v>25153</v>
      </c>
      <c r="S108" s="10">
        <f t="shared" si="7"/>
        <v>31939</v>
      </c>
      <c r="T108" s="10">
        <f t="shared" si="7"/>
        <v>46628</v>
      </c>
      <c r="U108" s="10">
        <f>SUM(M108:T108)</f>
        <v>276226</v>
      </c>
    </row>
    <row r="109" spans="1:21" ht="12">
      <c r="A109" s="11" t="s">
        <v>116</v>
      </c>
      <c r="B109" s="12" t="s">
        <v>116</v>
      </c>
      <c r="C109" s="12" t="s">
        <v>116</v>
      </c>
      <c r="D109" s="12" t="s">
        <v>116</v>
      </c>
      <c r="E109" s="12" t="s">
        <v>116</v>
      </c>
      <c r="F109" s="12" t="s">
        <v>116</v>
      </c>
      <c r="G109" s="12" t="s">
        <v>116</v>
      </c>
      <c r="H109" s="12" t="s">
        <v>116</v>
      </c>
      <c r="I109" s="12" t="s">
        <v>116</v>
      </c>
      <c r="J109" s="12" t="s">
        <v>116</v>
      </c>
      <c r="L109" s="11" t="s">
        <v>116</v>
      </c>
      <c r="M109" s="12" t="s">
        <v>116</v>
      </c>
      <c r="N109" s="12" t="s">
        <v>116</v>
      </c>
      <c r="O109" s="12" t="s">
        <v>116</v>
      </c>
      <c r="P109" s="12" t="s">
        <v>116</v>
      </c>
      <c r="Q109" s="12" t="s">
        <v>116</v>
      </c>
      <c r="R109" s="12" t="s">
        <v>116</v>
      </c>
      <c r="S109" s="12" t="s">
        <v>116</v>
      </c>
      <c r="T109" s="12" t="s">
        <v>116</v>
      </c>
      <c r="U109" s="12" t="s">
        <v>116</v>
      </c>
    </row>
    <row r="110" spans="1:21" ht="12">
      <c r="A110" s="1" t="s">
        <v>117</v>
      </c>
      <c r="B110" s="10">
        <f aca="true" t="shared" si="8" ref="B110:I110">B101</f>
        <v>310</v>
      </c>
      <c r="C110" s="10">
        <f t="shared" si="8"/>
        <v>307</v>
      </c>
      <c r="D110" s="10">
        <f t="shared" si="8"/>
        <v>184</v>
      </c>
      <c r="E110" s="10">
        <f t="shared" si="8"/>
        <v>374</v>
      </c>
      <c r="F110" s="10">
        <f t="shared" si="8"/>
        <v>412</v>
      </c>
      <c r="G110" s="10">
        <f t="shared" si="8"/>
        <v>198</v>
      </c>
      <c r="H110" s="10">
        <f t="shared" si="8"/>
        <v>287</v>
      </c>
      <c r="I110" s="10">
        <f t="shared" si="8"/>
        <v>533</v>
      </c>
      <c r="J110" s="10">
        <f aca="true" t="shared" si="9" ref="J110:J123">SUM(B110:I110)</f>
        <v>2605</v>
      </c>
      <c r="L110" s="1" t="s">
        <v>117</v>
      </c>
      <c r="M110" s="10">
        <f aca="true" t="shared" si="10" ref="M110:T110">M101</f>
        <v>26531</v>
      </c>
      <c r="N110" s="10">
        <f t="shared" si="10"/>
        <v>25373</v>
      </c>
      <c r="O110" s="10">
        <f t="shared" si="10"/>
        <v>15845</v>
      </c>
      <c r="P110" s="10">
        <f t="shared" si="10"/>
        <v>28858</v>
      </c>
      <c r="Q110" s="10">
        <f t="shared" si="10"/>
        <v>32972</v>
      </c>
      <c r="R110" s="10">
        <f t="shared" si="10"/>
        <v>18216</v>
      </c>
      <c r="S110" s="10">
        <f t="shared" si="10"/>
        <v>23851</v>
      </c>
      <c r="T110" s="10">
        <f t="shared" si="10"/>
        <v>39440</v>
      </c>
      <c r="U110" s="10">
        <f aca="true" t="shared" si="11" ref="U110:U123">SUM(M110:T110)</f>
        <v>211086</v>
      </c>
    </row>
    <row r="111" spans="1:21" ht="12">
      <c r="A111" s="1" t="s">
        <v>118</v>
      </c>
      <c r="B111" s="10">
        <f aca="true" t="shared" si="12" ref="B111:I111">B36</f>
        <v>0</v>
      </c>
      <c r="C111" s="10">
        <f t="shared" si="12"/>
        <v>0</v>
      </c>
      <c r="D111" s="10">
        <f t="shared" si="12"/>
        <v>0</v>
      </c>
      <c r="E111" s="10">
        <f t="shared" si="12"/>
        <v>0</v>
      </c>
      <c r="F111" s="10">
        <f t="shared" si="12"/>
        <v>0</v>
      </c>
      <c r="G111" s="10">
        <f t="shared" si="12"/>
        <v>0</v>
      </c>
      <c r="H111" s="10">
        <f t="shared" si="12"/>
        <v>0</v>
      </c>
      <c r="I111" s="10">
        <f t="shared" si="12"/>
        <v>0</v>
      </c>
      <c r="J111" s="10">
        <f t="shared" si="9"/>
        <v>0</v>
      </c>
      <c r="L111" s="1" t="s">
        <v>118</v>
      </c>
      <c r="M111" s="10">
        <f aca="true" t="shared" si="13" ref="M111:T111">M36</f>
        <v>0</v>
      </c>
      <c r="N111" s="10">
        <f t="shared" si="13"/>
        <v>0</v>
      </c>
      <c r="O111" s="10">
        <f t="shared" si="13"/>
        <v>0</v>
      </c>
      <c r="P111" s="10">
        <f t="shared" si="13"/>
        <v>0</v>
      </c>
      <c r="Q111" s="10">
        <f t="shared" si="13"/>
        <v>0</v>
      </c>
      <c r="R111" s="10">
        <f t="shared" si="13"/>
        <v>0</v>
      </c>
      <c r="S111" s="10">
        <f t="shared" si="13"/>
        <v>0</v>
      </c>
      <c r="T111" s="10">
        <f t="shared" si="13"/>
        <v>0</v>
      </c>
      <c r="U111" s="10">
        <f t="shared" si="11"/>
        <v>0</v>
      </c>
    </row>
    <row r="112" spans="1:21" ht="12">
      <c r="A112" s="1" t="s">
        <v>119</v>
      </c>
      <c r="B112" s="10">
        <f aca="true" t="shared" si="14" ref="B112:I112">B14+B65</f>
        <v>5</v>
      </c>
      <c r="C112" s="10">
        <f t="shared" si="14"/>
        <v>6</v>
      </c>
      <c r="D112" s="10">
        <f t="shared" si="14"/>
        <v>8</v>
      </c>
      <c r="E112" s="10">
        <f t="shared" si="14"/>
        <v>16</v>
      </c>
      <c r="F112" s="10">
        <f t="shared" si="14"/>
        <v>21</v>
      </c>
      <c r="G112" s="10">
        <f t="shared" si="14"/>
        <v>12</v>
      </c>
      <c r="H112" s="10">
        <f t="shared" si="14"/>
        <v>15</v>
      </c>
      <c r="I112" s="10">
        <f t="shared" si="14"/>
        <v>9</v>
      </c>
      <c r="J112" s="10">
        <f t="shared" si="9"/>
        <v>92</v>
      </c>
      <c r="L112" s="1" t="s">
        <v>119</v>
      </c>
      <c r="M112" s="10">
        <f aca="true" t="shared" si="15" ref="M112:T112">M14+M65</f>
        <v>944</v>
      </c>
      <c r="N112" s="10">
        <f t="shared" si="15"/>
        <v>1273</v>
      </c>
      <c r="O112" s="10">
        <f t="shared" si="15"/>
        <v>1747</v>
      </c>
      <c r="P112" s="10">
        <f t="shared" si="15"/>
        <v>3327</v>
      </c>
      <c r="Q112" s="10">
        <f t="shared" si="15"/>
        <v>4083</v>
      </c>
      <c r="R112" s="10">
        <f t="shared" si="15"/>
        <v>2932</v>
      </c>
      <c r="S112" s="10">
        <f t="shared" si="15"/>
        <v>3382</v>
      </c>
      <c r="T112" s="10">
        <f t="shared" si="15"/>
        <v>1449</v>
      </c>
      <c r="U112" s="10">
        <f t="shared" si="11"/>
        <v>19137</v>
      </c>
    </row>
    <row r="113" spans="1:21" ht="12">
      <c r="A113" s="1" t="s">
        <v>120</v>
      </c>
      <c r="B113" s="10">
        <f aca="true" t="shared" si="16" ref="B113:I113">B48</f>
        <v>9</v>
      </c>
      <c r="C113" s="10">
        <f t="shared" si="16"/>
        <v>10</v>
      </c>
      <c r="D113" s="10">
        <f t="shared" si="16"/>
        <v>1</v>
      </c>
      <c r="E113" s="10">
        <f t="shared" si="16"/>
        <v>4</v>
      </c>
      <c r="F113" s="10">
        <f t="shared" si="16"/>
        <v>7</v>
      </c>
      <c r="G113" s="10">
        <f t="shared" si="16"/>
        <v>0</v>
      </c>
      <c r="H113" s="10">
        <f t="shared" si="16"/>
        <v>1</v>
      </c>
      <c r="I113" s="10">
        <f t="shared" si="16"/>
        <v>41</v>
      </c>
      <c r="J113" s="10">
        <f t="shared" si="9"/>
        <v>73</v>
      </c>
      <c r="L113" s="1" t="s">
        <v>120</v>
      </c>
      <c r="M113" s="10">
        <f aca="true" t="shared" si="17" ref="M113:T113">M48</f>
        <v>225</v>
      </c>
      <c r="N113" s="10">
        <f t="shared" si="17"/>
        <v>251</v>
      </c>
      <c r="O113" s="10">
        <f t="shared" si="17"/>
        <v>20</v>
      </c>
      <c r="P113" s="10">
        <f t="shared" si="17"/>
        <v>68</v>
      </c>
      <c r="Q113" s="10">
        <f t="shared" si="17"/>
        <v>150</v>
      </c>
      <c r="R113" s="10">
        <f t="shared" si="17"/>
        <v>0</v>
      </c>
      <c r="S113" s="10">
        <f t="shared" si="17"/>
        <v>26</v>
      </c>
      <c r="T113" s="10">
        <f t="shared" si="17"/>
        <v>865</v>
      </c>
      <c r="U113" s="10">
        <f t="shared" si="11"/>
        <v>1605</v>
      </c>
    </row>
    <row r="114" spans="1:21" ht="12">
      <c r="A114" s="1" t="s">
        <v>121</v>
      </c>
      <c r="B114" s="10">
        <f aca="true" t="shared" si="18" ref="B114:I114">B50</f>
        <v>5</v>
      </c>
      <c r="C114" s="10">
        <f t="shared" si="18"/>
        <v>5</v>
      </c>
      <c r="D114" s="10">
        <f t="shared" si="18"/>
        <v>9</v>
      </c>
      <c r="E114" s="10">
        <f t="shared" si="18"/>
        <v>18</v>
      </c>
      <c r="F114" s="10">
        <f t="shared" si="18"/>
        <v>6</v>
      </c>
      <c r="G114" s="10">
        <f t="shared" si="18"/>
        <v>2</v>
      </c>
      <c r="H114" s="10">
        <f t="shared" si="18"/>
        <v>32</v>
      </c>
      <c r="I114" s="10">
        <f t="shared" si="18"/>
        <v>200</v>
      </c>
      <c r="J114" s="10">
        <f t="shared" si="9"/>
        <v>277</v>
      </c>
      <c r="L114" s="1" t="s">
        <v>121</v>
      </c>
      <c r="M114" s="10">
        <f aca="true" t="shared" si="19" ref="M114:T114">M50</f>
        <v>49</v>
      </c>
      <c r="N114" s="10">
        <f t="shared" si="19"/>
        <v>58</v>
      </c>
      <c r="O114" s="10">
        <f t="shared" si="19"/>
        <v>84</v>
      </c>
      <c r="P114" s="10">
        <f t="shared" si="19"/>
        <v>179</v>
      </c>
      <c r="Q114" s="10">
        <f t="shared" si="19"/>
        <v>55</v>
      </c>
      <c r="R114" s="10">
        <f t="shared" si="19"/>
        <v>27</v>
      </c>
      <c r="S114" s="10">
        <f t="shared" si="19"/>
        <v>304</v>
      </c>
      <c r="T114" s="10">
        <f t="shared" si="19"/>
        <v>1972</v>
      </c>
      <c r="U114" s="10">
        <f t="shared" si="11"/>
        <v>2728</v>
      </c>
    </row>
    <row r="115" spans="1:21" ht="12">
      <c r="A115" s="1" t="s">
        <v>122</v>
      </c>
      <c r="B115" s="10">
        <f aca="true" t="shared" si="20" ref="B115:I115">B67</f>
        <v>0</v>
      </c>
      <c r="C115" s="10">
        <f t="shared" si="20"/>
        <v>0</v>
      </c>
      <c r="D115" s="10">
        <f t="shared" si="20"/>
        <v>1</v>
      </c>
      <c r="E115" s="10">
        <f t="shared" si="20"/>
        <v>1</v>
      </c>
      <c r="F115" s="10">
        <f t="shared" si="20"/>
        <v>2</v>
      </c>
      <c r="G115" s="10">
        <f t="shared" si="20"/>
        <v>0</v>
      </c>
      <c r="H115" s="10">
        <f t="shared" si="20"/>
        <v>0</v>
      </c>
      <c r="I115" s="10">
        <f t="shared" si="20"/>
        <v>4</v>
      </c>
      <c r="J115" s="10">
        <f t="shared" si="9"/>
        <v>8</v>
      </c>
      <c r="L115" s="1" t="s">
        <v>122</v>
      </c>
      <c r="M115" s="10">
        <f aca="true" t="shared" si="21" ref="M115:T115">M67</f>
        <v>0</v>
      </c>
      <c r="N115" s="10">
        <f t="shared" si="21"/>
        <v>0</v>
      </c>
      <c r="O115" s="10">
        <f t="shared" si="21"/>
        <v>3</v>
      </c>
      <c r="P115" s="10">
        <f t="shared" si="21"/>
        <v>8</v>
      </c>
      <c r="Q115" s="10">
        <f t="shared" si="21"/>
        <v>13</v>
      </c>
      <c r="R115" s="10">
        <f t="shared" si="21"/>
        <v>0</v>
      </c>
      <c r="S115" s="10">
        <f t="shared" si="21"/>
        <v>0</v>
      </c>
      <c r="T115" s="10">
        <f t="shared" si="21"/>
        <v>21</v>
      </c>
      <c r="U115" s="10">
        <f t="shared" si="11"/>
        <v>45</v>
      </c>
    </row>
    <row r="116" spans="1:21" ht="12">
      <c r="A116" s="1" t="s">
        <v>123</v>
      </c>
      <c r="B116" s="10">
        <f aca="true" t="shared" si="22" ref="B116:I116">B51+B84</f>
        <v>1</v>
      </c>
      <c r="C116" s="10">
        <f t="shared" si="22"/>
        <v>24</v>
      </c>
      <c r="D116" s="10">
        <f t="shared" si="22"/>
        <v>9</v>
      </c>
      <c r="E116" s="10">
        <f t="shared" si="22"/>
        <v>7</v>
      </c>
      <c r="F116" s="10">
        <f t="shared" si="22"/>
        <v>3</v>
      </c>
      <c r="G116" s="10">
        <f t="shared" si="22"/>
        <v>0</v>
      </c>
      <c r="H116" s="10">
        <f t="shared" si="22"/>
        <v>4</v>
      </c>
      <c r="I116" s="10">
        <f t="shared" si="22"/>
        <v>2</v>
      </c>
      <c r="J116" s="10">
        <f t="shared" si="9"/>
        <v>50</v>
      </c>
      <c r="L116" s="1" t="s">
        <v>123</v>
      </c>
      <c r="M116" s="10">
        <f aca="true" t="shared" si="23" ref="M116:T116">M51+M84</f>
        <v>11</v>
      </c>
      <c r="N116" s="10">
        <f t="shared" si="23"/>
        <v>263</v>
      </c>
      <c r="O116" s="10">
        <f t="shared" si="23"/>
        <v>98</v>
      </c>
      <c r="P116" s="10">
        <f t="shared" si="23"/>
        <v>88</v>
      </c>
      <c r="Q116" s="10">
        <f t="shared" si="23"/>
        <v>57</v>
      </c>
      <c r="R116" s="10">
        <f t="shared" si="23"/>
        <v>0</v>
      </c>
      <c r="S116" s="10">
        <f t="shared" si="23"/>
        <v>30</v>
      </c>
      <c r="T116" s="10">
        <f t="shared" si="23"/>
        <v>19</v>
      </c>
      <c r="U116" s="10">
        <f t="shared" si="11"/>
        <v>566</v>
      </c>
    </row>
    <row r="117" spans="1:21" ht="12">
      <c r="A117" s="1" t="s">
        <v>124</v>
      </c>
      <c r="B117" s="10">
        <f aca="true" t="shared" si="24" ref="B117:I117">B10+B11+B12+B13+B15+B16+B29+B30+B31+B32+B34+B35+B37+B38+B39+B40+B42+B43+B44+B45+B49+B52+B53+B54+B55+B56+B57+B58+B59+B60+B61+B62+B64+B66+B68+B69+B70+B71+B72+B73+B85+B87+B88+B89+B90+B91+B92+B95+B96+B97+B98+B99+B102+B103+B104+B106+B107+B63</f>
        <v>65</v>
      </c>
      <c r="C117" s="10">
        <f t="shared" si="24"/>
        <v>125</v>
      </c>
      <c r="D117" s="10">
        <f t="shared" si="24"/>
        <v>54</v>
      </c>
      <c r="E117" s="10">
        <f t="shared" si="24"/>
        <v>120</v>
      </c>
      <c r="F117" s="10">
        <f t="shared" si="24"/>
        <v>88</v>
      </c>
      <c r="G117" s="10">
        <f t="shared" si="24"/>
        <v>71</v>
      </c>
      <c r="H117" s="10">
        <f t="shared" si="24"/>
        <v>99</v>
      </c>
      <c r="I117" s="10">
        <f t="shared" si="24"/>
        <v>63</v>
      </c>
      <c r="J117" s="10">
        <f t="shared" si="9"/>
        <v>685</v>
      </c>
      <c r="L117" s="1" t="s">
        <v>124</v>
      </c>
      <c r="M117" s="10">
        <f aca="true" t="shared" si="25" ref="M117:T117">M10+M11+M12+M13+M15+M16+M29+M30+M31+M32+M34+M35+M37+M38+M39+M40+M42+M43+M44+M45+M49+M52+M53+M54+M55+M56+M57+M58+M59+M60+M61+M62+M64+M66+M68+M69+M70+M71+M72+M73+M85+M87+M88+M89+M90+M91+M92+M95+M96+M97+M98+M99+M102+M103+M104+M106+M107+M63</f>
        <v>6791</v>
      </c>
      <c r="N117" s="10">
        <f t="shared" si="25"/>
        <v>7390</v>
      </c>
      <c r="O117" s="10">
        <f t="shared" si="25"/>
        <v>3976</v>
      </c>
      <c r="P117" s="10">
        <f t="shared" si="25"/>
        <v>5702</v>
      </c>
      <c r="Q117" s="10">
        <f t="shared" si="25"/>
        <v>6014</v>
      </c>
      <c r="R117" s="10">
        <f t="shared" si="25"/>
        <v>3978</v>
      </c>
      <c r="S117" s="10">
        <f t="shared" si="25"/>
        <v>4346</v>
      </c>
      <c r="T117" s="10">
        <f t="shared" si="25"/>
        <v>2840</v>
      </c>
      <c r="U117" s="10">
        <f t="shared" si="11"/>
        <v>41037</v>
      </c>
    </row>
    <row r="118" spans="1:21" ht="12">
      <c r="A118" s="1" t="s">
        <v>125</v>
      </c>
      <c r="B118" s="10">
        <f aca="true" t="shared" si="26" ref="B118:I118">SUM(B110:B117)</f>
        <v>395</v>
      </c>
      <c r="C118" s="10">
        <f t="shared" si="26"/>
        <v>477</v>
      </c>
      <c r="D118" s="10">
        <f t="shared" si="26"/>
        <v>266</v>
      </c>
      <c r="E118" s="10">
        <f t="shared" si="26"/>
        <v>540</v>
      </c>
      <c r="F118" s="10">
        <f t="shared" si="26"/>
        <v>539</v>
      </c>
      <c r="G118" s="10">
        <f t="shared" si="26"/>
        <v>283</v>
      </c>
      <c r="H118" s="10">
        <f t="shared" si="26"/>
        <v>438</v>
      </c>
      <c r="I118" s="10">
        <f t="shared" si="26"/>
        <v>852</v>
      </c>
      <c r="J118" s="10">
        <f t="shared" si="9"/>
        <v>3790</v>
      </c>
      <c r="L118" s="1" t="s">
        <v>125</v>
      </c>
      <c r="M118" s="10">
        <f aca="true" t="shared" si="27" ref="M118:T118">SUM(M110:M117)</f>
        <v>34551</v>
      </c>
      <c r="N118" s="10">
        <f t="shared" si="27"/>
        <v>34608</v>
      </c>
      <c r="O118" s="10">
        <f t="shared" si="27"/>
        <v>21773</v>
      </c>
      <c r="P118" s="10">
        <f t="shared" si="27"/>
        <v>38230</v>
      </c>
      <c r="Q118" s="10">
        <f t="shared" si="27"/>
        <v>43344</v>
      </c>
      <c r="R118" s="10">
        <f t="shared" si="27"/>
        <v>25153</v>
      </c>
      <c r="S118" s="10">
        <f t="shared" si="27"/>
        <v>31939</v>
      </c>
      <c r="T118" s="10">
        <f t="shared" si="27"/>
        <v>46606</v>
      </c>
      <c r="U118" s="10">
        <f t="shared" si="11"/>
        <v>276204</v>
      </c>
    </row>
    <row r="119" spans="1:21" ht="12">
      <c r="A119" s="1" t="s">
        <v>126</v>
      </c>
      <c r="B119" s="10">
        <f aca="true" t="shared" si="28" ref="B119:I119">B9+B27+B28+B46+B47+B86+B93+B94+B100+B105</f>
        <v>22</v>
      </c>
      <c r="C119" s="10">
        <f t="shared" si="28"/>
        <v>14</v>
      </c>
      <c r="D119" s="10">
        <f t="shared" si="28"/>
        <v>16</v>
      </c>
      <c r="E119" s="10">
        <f t="shared" si="28"/>
        <v>17</v>
      </c>
      <c r="F119" s="10">
        <f t="shared" si="28"/>
        <v>8</v>
      </c>
      <c r="G119" s="10">
        <f t="shared" si="28"/>
        <v>7</v>
      </c>
      <c r="H119" s="10">
        <f t="shared" si="28"/>
        <v>3</v>
      </c>
      <c r="I119" s="10">
        <f t="shared" si="28"/>
        <v>43</v>
      </c>
      <c r="J119" s="10">
        <f t="shared" si="9"/>
        <v>130</v>
      </c>
      <c r="L119" s="1" t="s">
        <v>126</v>
      </c>
      <c r="M119" s="10">
        <f aca="true" t="shared" si="29" ref="M119:T119">M9+M27+M28+M46+M47+M86+M93+M94+M100+M105</f>
        <v>0</v>
      </c>
      <c r="N119" s="10">
        <f t="shared" si="29"/>
        <v>0</v>
      </c>
      <c r="O119" s="10">
        <f t="shared" si="29"/>
        <v>0</v>
      </c>
      <c r="P119" s="10">
        <f t="shared" si="29"/>
        <v>0</v>
      </c>
      <c r="Q119" s="10">
        <f t="shared" si="29"/>
        <v>0</v>
      </c>
      <c r="R119" s="10">
        <f t="shared" si="29"/>
        <v>0</v>
      </c>
      <c r="S119" s="10">
        <f t="shared" si="29"/>
        <v>0</v>
      </c>
      <c r="T119" s="10">
        <f t="shared" si="29"/>
        <v>22</v>
      </c>
      <c r="U119" s="10">
        <f t="shared" si="11"/>
        <v>22</v>
      </c>
    </row>
    <row r="120" spans="1:21" ht="12">
      <c r="A120" s="1" t="s">
        <v>127</v>
      </c>
      <c r="B120" s="10">
        <f aca="true" t="shared" si="30" ref="B120:I120">B33</f>
        <v>0</v>
      </c>
      <c r="C120" s="10">
        <f t="shared" si="30"/>
        <v>0</v>
      </c>
      <c r="D120" s="10">
        <f t="shared" si="30"/>
        <v>0</v>
      </c>
      <c r="E120" s="10">
        <f t="shared" si="30"/>
        <v>0</v>
      </c>
      <c r="F120" s="10">
        <f t="shared" si="30"/>
        <v>0</v>
      </c>
      <c r="G120" s="10">
        <f t="shared" si="30"/>
        <v>0</v>
      </c>
      <c r="H120" s="10">
        <f t="shared" si="30"/>
        <v>0</v>
      </c>
      <c r="I120" s="10">
        <f t="shared" si="30"/>
        <v>0</v>
      </c>
      <c r="J120" s="10">
        <f t="shared" si="9"/>
        <v>0</v>
      </c>
      <c r="L120" s="1" t="s">
        <v>127</v>
      </c>
      <c r="M120" s="10">
        <f aca="true" t="shared" si="31" ref="M120:T120">M33</f>
        <v>0</v>
      </c>
      <c r="N120" s="10">
        <f t="shared" si="31"/>
        <v>0</v>
      </c>
      <c r="O120" s="10">
        <f t="shared" si="31"/>
        <v>0</v>
      </c>
      <c r="P120" s="10">
        <f t="shared" si="31"/>
        <v>0</v>
      </c>
      <c r="Q120" s="10">
        <f t="shared" si="31"/>
        <v>0</v>
      </c>
      <c r="R120" s="10">
        <f t="shared" si="31"/>
        <v>0</v>
      </c>
      <c r="S120" s="10">
        <f t="shared" si="31"/>
        <v>0</v>
      </c>
      <c r="T120" s="10">
        <f t="shared" si="31"/>
        <v>0</v>
      </c>
      <c r="U120" s="10">
        <f t="shared" si="11"/>
        <v>0</v>
      </c>
    </row>
    <row r="121" spans="1:21" ht="12">
      <c r="A121" s="1" t="s">
        <v>128</v>
      </c>
      <c r="B121" s="10">
        <f aca="true" t="shared" si="32" ref="B121:I121">SUM(B17:B23)+SUM(B74:B80)</f>
        <v>210</v>
      </c>
      <c r="C121" s="10">
        <f t="shared" si="32"/>
        <v>227</v>
      </c>
      <c r="D121" s="10">
        <f t="shared" si="32"/>
        <v>253</v>
      </c>
      <c r="E121" s="10">
        <f t="shared" si="32"/>
        <v>359</v>
      </c>
      <c r="F121" s="10">
        <f t="shared" si="32"/>
        <v>224</v>
      </c>
      <c r="G121" s="10">
        <f t="shared" si="32"/>
        <v>54</v>
      </c>
      <c r="H121" s="10">
        <f t="shared" si="32"/>
        <v>343</v>
      </c>
      <c r="I121" s="10">
        <f t="shared" si="32"/>
        <v>255</v>
      </c>
      <c r="J121" s="10">
        <f t="shared" si="9"/>
        <v>1925</v>
      </c>
      <c r="L121" s="1" t="s">
        <v>128</v>
      </c>
      <c r="M121" s="10">
        <f aca="true" t="shared" si="33" ref="M121:T121">SUM(M17:M23)+SUM(M74:M80)</f>
        <v>0</v>
      </c>
      <c r="N121" s="10">
        <f t="shared" si="33"/>
        <v>0</v>
      </c>
      <c r="O121" s="10">
        <f t="shared" si="33"/>
        <v>0</v>
      </c>
      <c r="P121" s="10">
        <f t="shared" si="33"/>
        <v>0</v>
      </c>
      <c r="Q121" s="10">
        <f t="shared" si="33"/>
        <v>0</v>
      </c>
      <c r="R121" s="10">
        <f t="shared" si="33"/>
        <v>0</v>
      </c>
      <c r="S121" s="10">
        <f t="shared" si="33"/>
        <v>0</v>
      </c>
      <c r="T121" s="10">
        <f t="shared" si="33"/>
        <v>0</v>
      </c>
      <c r="U121" s="10">
        <f t="shared" si="11"/>
        <v>0</v>
      </c>
    </row>
    <row r="122" spans="1:21" ht="12">
      <c r="A122" s="1" t="s">
        <v>129</v>
      </c>
      <c r="B122" s="10">
        <f aca="true" t="shared" si="34" ref="B122:I122">SUM(B24:B26)+SUM(B81:B83)</f>
        <v>0</v>
      </c>
      <c r="C122" s="10">
        <f t="shared" si="34"/>
        <v>0</v>
      </c>
      <c r="D122" s="10">
        <f t="shared" si="34"/>
        <v>7</v>
      </c>
      <c r="E122" s="10">
        <f t="shared" si="34"/>
        <v>9</v>
      </c>
      <c r="F122" s="10">
        <f t="shared" si="34"/>
        <v>3</v>
      </c>
      <c r="G122" s="10">
        <f t="shared" si="34"/>
        <v>1</v>
      </c>
      <c r="H122" s="10">
        <f t="shared" si="34"/>
        <v>3</v>
      </c>
      <c r="I122" s="10">
        <f t="shared" si="34"/>
        <v>22</v>
      </c>
      <c r="J122" s="10">
        <f t="shared" si="9"/>
        <v>45</v>
      </c>
      <c r="L122" s="1" t="s">
        <v>129</v>
      </c>
      <c r="M122" s="10">
        <f aca="true" t="shared" si="35" ref="M122:T122">SUM(M24:M26)+SUM(M81:M83)</f>
        <v>0</v>
      </c>
      <c r="N122" s="10">
        <f t="shared" si="35"/>
        <v>0</v>
      </c>
      <c r="O122" s="10">
        <f t="shared" si="35"/>
        <v>0</v>
      </c>
      <c r="P122" s="10">
        <f t="shared" si="35"/>
        <v>0</v>
      </c>
      <c r="Q122" s="10">
        <f t="shared" si="35"/>
        <v>0</v>
      </c>
      <c r="R122" s="10">
        <f t="shared" si="35"/>
        <v>0</v>
      </c>
      <c r="S122" s="10">
        <f t="shared" si="35"/>
        <v>0</v>
      </c>
      <c r="T122" s="10">
        <f t="shared" si="35"/>
        <v>0</v>
      </c>
      <c r="U122" s="10">
        <f t="shared" si="11"/>
        <v>0</v>
      </c>
    </row>
    <row r="123" spans="1:21" ht="12">
      <c r="A123" s="1" t="s">
        <v>130</v>
      </c>
      <c r="B123" s="10">
        <f aca="true" t="shared" si="36" ref="B123:I123">B121+B122</f>
        <v>210</v>
      </c>
      <c r="C123" s="10">
        <f t="shared" si="36"/>
        <v>227</v>
      </c>
      <c r="D123" s="10">
        <f t="shared" si="36"/>
        <v>260</v>
      </c>
      <c r="E123" s="10">
        <f t="shared" si="36"/>
        <v>368</v>
      </c>
      <c r="F123" s="10">
        <f t="shared" si="36"/>
        <v>227</v>
      </c>
      <c r="G123" s="10">
        <f t="shared" si="36"/>
        <v>55</v>
      </c>
      <c r="H123" s="10">
        <f t="shared" si="36"/>
        <v>346</v>
      </c>
      <c r="I123" s="10">
        <f t="shared" si="36"/>
        <v>277</v>
      </c>
      <c r="J123" s="10">
        <f t="shared" si="9"/>
        <v>1970</v>
      </c>
      <c r="L123" s="1" t="s">
        <v>130</v>
      </c>
      <c r="M123" s="10">
        <f aca="true" t="shared" si="37" ref="M123:T123">M121+M122</f>
        <v>0</v>
      </c>
      <c r="N123" s="10">
        <f t="shared" si="37"/>
        <v>0</v>
      </c>
      <c r="O123" s="10">
        <f t="shared" si="37"/>
        <v>0</v>
      </c>
      <c r="P123" s="10">
        <f t="shared" si="37"/>
        <v>0</v>
      </c>
      <c r="Q123" s="10">
        <f t="shared" si="37"/>
        <v>0</v>
      </c>
      <c r="R123" s="10">
        <f t="shared" si="37"/>
        <v>0</v>
      </c>
      <c r="S123" s="10">
        <f t="shared" si="37"/>
        <v>0</v>
      </c>
      <c r="T123" s="10">
        <f t="shared" si="37"/>
        <v>0</v>
      </c>
      <c r="U123" s="10">
        <f t="shared" si="11"/>
        <v>0</v>
      </c>
    </row>
    <row r="124" spans="1:21" ht="12">
      <c r="A124" s="1" t="s">
        <v>115</v>
      </c>
      <c r="B124" s="10">
        <f aca="true" t="shared" si="38" ref="B124:J124">B118+B119+B120+B123</f>
        <v>627</v>
      </c>
      <c r="C124" s="10">
        <f t="shared" si="38"/>
        <v>718</v>
      </c>
      <c r="D124" s="10">
        <f t="shared" si="38"/>
        <v>542</v>
      </c>
      <c r="E124" s="10">
        <f t="shared" si="38"/>
        <v>925</v>
      </c>
      <c r="F124" s="10">
        <f t="shared" si="38"/>
        <v>774</v>
      </c>
      <c r="G124" s="10">
        <f t="shared" si="38"/>
        <v>345</v>
      </c>
      <c r="H124" s="10">
        <f t="shared" si="38"/>
        <v>787</v>
      </c>
      <c r="I124" s="10">
        <f t="shared" si="38"/>
        <v>1172</v>
      </c>
      <c r="J124" s="10">
        <f t="shared" si="38"/>
        <v>5890</v>
      </c>
      <c r="L124" s="1" t="s">
        <v>115</v>
      </c>
      <c r="M124" s="10">
        <f aca="true" t="shared" si="39" ref="M124:U124">M118+M119+M120+M123</f>
        <v>34551</v>
      </c>
      <c r="N124" s="10">
        <f t="shared" si="39"/>
        <v>34608</v>
      </c>
      <c r="O124" s="10">
        <f t="shared" si="39"/>
        <v>21773</v>
      </c>
      <c r="P124" s="10">
        <f t="shared" si="39"/>
        <v>38230</v>
      </c>
      <c r="Q124" s="10">
        <f t="shared" si="39"/>
        <v>43344</v>
      </c>
      <c r="R124" s="10">
        <f t="shared" si="39"/>
        <v>25153</v>
      </c>
      <c r="S124" s="10">
        <f t="shared" si="39"/>
        <v>31939</v>
      </c>
      <c r="T124" s="10">
        <f t="shared" si="39"/>
        <v>46628</v>
      </c>
      <c r="U124" s="10">
        <f t="shared" si="39"/>
        <v>276226</v>
      </c>
    </row>
    <row r="125" spans="1:21" ht="12.75" thickBo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8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12" ht="12">
      <c r="A126" s="1" t="s">
        <v>131</v>
      </c>
      <c r="L126" s="1" t="s">
        <v>131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2006-10-12T13:02:45Z</dcterms:created>
  <dcterms:modified xsi:type="dcterms:W3CDTF">2011-09-05T08:41:21Z</dcterms:modified>
  <cp:category/>
  <cp:version/>
  <cp:contentType/>
  <cp:contentStatus/>
</cp:coreProperties>
</file>