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85" activeTab="1"/>
  </bookViews>
  <sheets>
    <sheet name="Emilia-Romagna" sheetId="1" r:id="rId1"/>
    <sheet name="Italia" sheetId="2" r:id="rId2"/>
    <sheet name="Foglio1" sheetId="3" r:id="rId3"/>
  </sheets>
  <definedNames>
    <definedName name="_Fill" hidden="1">'Emilia-Romagna'!$A$21:$A$44</definedName>
    <definedName name="_Regression_Int" localSheetId="0" hidden="1">1</definedName>
    <definedName name="A">'Emilia-Romagna'!$BL$5:$BM$73</definedName>
    <definedName name="CAPRINI">#N/A</definedName>
    <definedName name="FORMULE">'Emilia-Romagna'!$BO$5:$DN$52</definedName>
    <definedName name="N">'Emilia-Romagna'!$A$54:$W$59</definedName>
    <definedName name="OVINI">#N/A</definedName>
    <definedName name="SUINI">'Emilia-Romagna'!$AK$5:$AZ$52</definedName>
  </definedNames>
  <calcPr fullCalcOnLoad="1"/>
</workbook>
</file>

<file path=xl/sharedStrings.xml><?xml version="1.0" encoding="utf-8"?>
<sst xmlns="http://schemas.openxmlformats.org/spreadsheetml/2006/main" count="1137" uniqueCount="148">
  <si>
    <t>CONSISTENZA DEL BESTIAME. BOVINI-BUFALINI, SUINI, OVINI, CAPRINI, EQUINI</t>
  </si>
  <si>
    <t>-</t>
  </si>
  <si>
    <t>Bovini</t>
  </si>
  <si>
    <t>Bufalini</t>
  </si>
  <si>
    <t>Suini (vecchia serie)</t>
  </si>
  <si>
    <t xml:space="preserve">       Suini (vecchia serie)</t>
  </si>
  <si>
    <t>Suini (nuova serie)</t>
  </si>
  <si>
    <t xml:space="preserve">Ovini </t>
  </si>
  <si>
    <t xml:space="preserve">Caprini </t>
  </si>
  <si>
    <t>Equini</t>
  </si>
  <si>
    <t>Struzzi</t>
  </si>
  <si>
    <t>Di peso di Kg. 50 e oltre</t>
  </si>
  <si>
    <t>Da riproduzione</t>
  </si>
  <si>
    <t>Di meno di un anno</t>
  </si>
  <si>
    <t>Da 1 anno a meno di due anni</t>
  </si>
  <si>
    <t>Di 2 anni e più</t>
  </si>
  <si>
    <t>Scrofe</t>
  </si>
  <si>
    <t>Femmine</t>
  </si>
  <si>
    <t>Montate</t>
  </si>
  <si>
    <t>Destinati</t>
  </si>
  <si>
    <t>Altri</t>
  </si>
  <si>
    <t>Maschi</t>
  </si>
  <si>
    <t>Lattonzoli</t>
  </si>
  <si>
    <t>Da ingrasso</t>
  </si>
  <si>
    <t>ad essere</t>
  </si>
  <si>
    <t>(vitelloni</t>
  </si>
  <si>
    <t>Da</t>
  </si>
  <si>
    <t>Manze</t>
  </si>
  <si>
    <t>Vacche</t>
  </si>
  <si>
    <t>TOTALE</t>
  </si>
  <si>
    <t>Di peso</t>
  </si>
  <si>
    <t xml:space="preserve">Di cui: </t>
  </si>
  <si>
    <t>Di cui:</t>
  </si>
  <si>
    <t>macell.</t>
  </si>
  <si>
    <t>e manzi</t>
  </si>
  <si>
    <t>macello</t>
  </si>
  <si>
    <t>allevamen.</t>
  </si>
  <si>
    <t>(manzi</t>
  </si>
  <si>
    <t>GENERALE</t>
  </si>
  <si>
    <t>da Kg. 20</t>
  </si>
  <si>
    <t>per la</t>
  </si>
  <si>
    <t>giovani</t>
  </si>
  <si>
    <t>Di peso da</t>
  </si>
  <si>
    <t>Asini</t>
  </si>
  <si>
    <t xml:space="preserve">come </t>
  </si>
  <si>
    <t>torelli</t>
  </si>
  <si>
    <t>(manzette</t>
  </si>
  <si>
    <t>buoi</t>
  </si>
  <si>
    <t>In</t>
  </si>
  <si>
    <t>BOVINI</t>
  </si>
  <si>
    <t>inferiore</t>
  </si>
  <si>
    <t>a Kg. 50</t>
  </si>
  <si>
    <t>prima</t>
  </si>
  <si>
    <t>non ancora</t>
  </si>
  <si>
    <t>kg. 20 a</t>
  </si>
  <si>
    <t>da kg. 50</t>
  </si>
  <si>
    <t>da kg. 80</t>
  </si>
  <si>
    <t>da kg. 110</t>
  </si>
  <si>
    <t>Altre</t>
  </si>
  <si>
    <t>muli</t>
  </si>
  <si>
    <t>da kg. 20</t>
  </si>
  <si>
    <t>Anni</t>
  </si>
  <si>
    <t>vitelli</t>
  </si>
  <si>
    <t>torelli)</t>
  </si>
  <si>
    <t>e manzette)</t>
  </si>
  <si>
    <t>Totale</t>
  </si>
  <si>
    <t>e tori)</t>
  </si>
  <si>
    <t>e manze)</t>
  </si>
  <si>
    <t>allevam.</t>
  </si>
  <si>
    <t>latte</t>
  </si>
  <si>
    <t>complesso</t>
  </si>
  <si>
    <t>Bufale</t>
  </si>
  <si>
    <t>bufalini</t>
  </si>
  <si>
    <t>BUFALINI</t>
  </si>
  <si>
    <t>a Kg. 20</t>
  </si>
  <si>
    <t>esclusi</t>
  </si>
  <si>
    <t>ingrasso</t>
  </si>
  <si>
    <t>Verri</t>
  </si>
  <si>
    <t>volta</t>
  </si>
  <si>
    <t>montate</t>
  </si>
  <si>
    <t>a kg. 20</t>
  </si>
  <si>
    <t>kg. 50 esc.</t>
  </si>
  <si>
    <t>a kg. 80</t>
  </si>
  <si>
    <t>a kg. 110</t>
  </si>
  <si>
    <t>e oltre</t>
  </si>
  <si>
    <t>scrofe</t>
  </si>
  <si>
    <t>pecore</t>
  </si>
  <si>
    <t>capre</t>
  </si>
  <si>
    <t>Cavalli</t>
  </si>
  <si>
    <t>bardotti</t>
  </si>
  <si>
    <t>Aziende</t>
  </si>
  <si>
    <t>Capi</t>
  </si>
  <si>
    <t>a kg. 50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</si>
  <si>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</si>
  <si>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</si>
  <si>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</si>
  <si>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</si>
  <si>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</si>
  <si>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</si>
  <si>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</si>
  <si>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</si>
  <si>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</si>
  <si>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</si>
  <si>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</si>
  <si>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</si>
  <si>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..</t>
  </si>
  <si>
    <t>1998</t>
  </si>
  <si>
    <t>1999</t>
  </si>
  <si>
    <t>2000 (b)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</si>
  <si>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</si>
  <si>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</si>
  <si>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</si>
  <si>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</si>
  <si>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</si>
  <si>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</si>
  <si>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</si>
  <si>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</si>
  <si>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</si>
  <si>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</si>
  <si>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(..) La cifra non raggiunge la metà dell'ordine minimo considerato.</t>
  </si>
  <si>
    <t>(a) I dati sulla consistenza si riferiscono alla situazione in essere al 1 dicembre e rappresentano il risultato</t>
  </si>
  <si>
    <t>delle rilevazioni campionarie eseguite per soddisfare anche le esigenze dell'Unione europea. I dati relativi agli equini sono stati ottenuti sulla base delle valutazioni effettuate dagli</t>
  </si>
  <si>
    <t>Uffici provinciali di statistica, d'intesa con gli Uffici dipendenti dagli Assessorati regionali ( Agricoltura, sanità) e con le Organizzazioni di categoria.</t>
  </si>
  <si>
    <t>Per una esatta interpretazione dei dati è da tener presente che le indagini sopraspecificate considerano tutti i capi presenti nelle aziende compresi quindi</t>
  </si>
  <si>
    <t>i soggetti importati e destinati sia all'allevamento che all'ingrasso.</t>
  </si>
  <si>
    <t>I dati 1986 relativi al patrimonio ovi-caprino ed equino non sono stati riportati in quanto non omogenei con quelli del periodo successivo.</t>
  </si>
  <si>
    <t>I dati 1987 e 1988 dei caprini divergono da quelli pubblicati negli annuari in quanto rettificati a seguito della modifica della rilevazione.</t>
  </si>
  <si>
    <t>(b) Censimento del 22 ottobre. Ogni confronto con il passato deve essere eseguito con la massima cautela.</t>
  </si>
  <si>
    <t>Fonte: Istat. (annuari di Statistiche dell'Agricoltura).</t>
  </si>
  <si>
    <t>TERRITORIO: EMILIA-ROMAGNA.</t>
  </si>
  <si>
    <t>CONSISTENZA DEL BESTIAME. BOVINI-BUFALINI, SUINI, OVINI, CAPRINI, EQUINI (a).</t>
  </si>
  <si>
    <t xml:space="preserve">TERRITORIO: ITALIA. </t>
  </si>
  <si>
    <t>Suini</t>
  </si>
  <si>
    <t>I dati 1986 degli ovi-caprini ed equini sono stati omessi in quanto non omogenei con quelli del periodo successivo.</t>
  </si>
  <si>
    <t>2011</t>
  </si>
  <si>
    <t>2013</t>
  </si>
  <si>
    <t>2014</t>
  </si>
  <si>
    <t>2015</t>
  </si>
  <si>
    <t>montate la</t>
  </si>
  <si>
    <t>prima volta</t>
  </si>
  <si>
    <t>Suini fino a 49 kg.</t>
  </si>
  <si>
    <t>Non montate</t>
  </si>
  <si>
    <t xml:space="preserve">Di peso oltre i 50 kg. </t>
  </si>
  <si>
    <t>2012 (c)</t>
  </si>
  <si>
    <t>(c) I dati 2012 risentono della revisione imposta dal Censimento agricolo 2010. Ogni confronto con il passato deve essere effettuato con la massima cautela.</t>
  </si>
  <si>
    <t>2016</t>
  </si>
  <si>
    <t>SITUAZIONE AL 1 DICEMBRE DEL PERIODO 1986 - 2015.  (a)</t>
  </si>
  <si>
    <t>SITUAZIONE AL 1 DICEMBRE DEL PERIODO 1986 - 2015. (a)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</si>
</sst>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  <numFmt numFmtId="165" formatCode="0.0_)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&quot;Attivo&quot;;&quot;Attivo&quot;;&quot;Inattivo&quot;"/>
  </numFmts>
  <fonts count="40">
    <font>
      <sz val="10"/>
      <name val="Courier"/>
      <family val="0"/>
    </font>
    <font>
      <sz val="10"/>
      <name val="Arial"/>
      <family val="0"/>
    </font>
    <font>
      <sz val="8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b/>
      <sz val="10"/>
      <name val="Courier"/>
      <family val="3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>
      <alignment/>
    </xf>
    <xf numFmtId="0" fontId="4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fill"/>
      <protection/>
    </xf>
    <xf numFmtId="0" fontId="3" fillId="0" borderId="0" xfId="0" applyFont="1" applyAlignment="1" applyProtection="1">
      <alignment horizontal="center"/>
      <protection/>
    </xf>
    <xf numFmtId="0" fontId="3" fillId="0" borderId="11" xfId="0" applyFont="1" applyBorder="1" applyAlignment="1" applyProtection="1">
      <alignment horizontal="fill"/>
      <protection/>
    </xf>
    <xf numFmtId="164" fontId="4" fillId="0" borderId="0" xfId="0" applyNumberFormat="1" applyFont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center"/>
      <protection locked="0"/>
    </xf>
    <xf numFmtId="0" fontId="3" fillId="0" borderId="12" xfId="0" applyFont="1" applyBorder="1" applyAlignment="1">
      <alignment/>
    </xf>
    <xf numFmtId="0" fontId="3" fillId="0" borderId="12" xfId="0" applyFont="1" applyBorder="1" applyAlignment="1" applyProtection="1">
      <alignment horizontal="fill"/>
      <protection/>
    </xf>
    <xf numFmtId="0" fontId="3" fillId="0" borderId="12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Border="1" applyAlignment="1" applyProtection="1">
      <alignment horizontal="fill"/>
      <protection/>
    </xf>
    <xf numFmtId="0" fontId="3" fillId="0" borderId="0" xfId="0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/>
      <protection/>
    </xf>
    <xf numFmtId="165" fontId="3" fillId="0" borderId="0" xfId="0" applyNumberFormat="1" applyFont="1" applyBorder="1" applyAlignment="1" applyProtection="1">
      <alignment horizontal="center"/>
      <protection/>
    </xf>
    <xf numFmtId="3" fontId="5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DQ77"/>
  <sheetViews>
    <sheetView zoomScalePageLayoutView="0" workbookViewId="0" topLeftCell="A1">
      <pane xSplit="1" ySplit="19" topLeftCell="AW20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BB50" sqref="BB50:BJ50"/>
    </sheetView>
  </sheetViews>
  <sheetFormatPr defaultColWidth="10.625" defaultRowHeight="12.75"/>
  <cols>
    <col min="1" max="1" width="9.625" style="2" customWidth="1"/>
    <col min="2" max="3" width="10.625" style="2" customWidth="1"/>
    <col min="4" max="4" width="11.625" style="2" customWidth="1"/>
    <col min="5" max="5" width="10.625" style="2" customWidth="1"/>
    <col min="6" max="6" width="0.6171875" style="2" customWidth="1"/>
    <col min="7" max="8" width="11.625" style="2" customWidth="1"/>
    <col min="9" max="10" width="10.625" style="2" customWidth="1"/>
    <col min="11" max="11" width="0.6171875" style="2" customWidth="1"/>
    <col min="12" max="14" width="10.625" style="2" customWidth="1"/>
    <col min="15" max="15" width="0.6171875" style="2" customWidth="1"/>
    <col min="16" max="19" width="10.625" style="2" customWidth="1"/>
    <col min="20" max="20" width="0.6171875" style="2" customWidth="1"/>
    <col min="21" max="24" width="10.625" style="2" customWidth="1"/>
    <col min="25" max="25" width="0.6171875" style="2" customWidth="1"/>
    <col min="26" max="31" width="10.625" style="2" customWidth="1"/>
    <col min="32" max="32" width="0.6171875" style="2" customWidth="1"/>
    <col min="33" max="35" width="10.625" style="2" customWidth="1"/>
    <col min="36" max="36" width="0.6171875" style="2" customWidth="1"/>
    <col min="37" max="37" width="10.625" style="2" customWidth="1"/>
    <col min="38" max="38" width="11.625" style="2" customWidth="1"/>
    <col min="39" max="39" width="10.625" style="2" customWidth="1"/>
    <col min="40" max="40" width="0.6171875" style="2" customWidth="1"/>
    <col min="41" max="44" width="10.625" style="2" customWidth="1"/>
    <col min="45" max="45" width="0.6171875" style="2" customWidth="1"/>
    <col min="46" max="52" width="10.625" style="2" customWidth="1"/>
    <col min="53" max="53" width="0.6171875" style="2" customWidth="1"/>
    <col min="54" max="55" width="10.625" style="2" customWidth="1"/>
    <col min="56" max="56" width="0.6171875" style="2" customWidth="1"/>
    <col min="57" max="58" width="10.625" style="2" customWidth="1"/>
    <col min="59" max="59" width="0.6171875" style="2" customWidth="1"/>
    <col min="60" max="60" width="10.875" style="2" bestFit="1" customWidth="1"/>
    <col min="61" max="62" width="10.625" style="2" customWidth="1"/>
    <col min="63" max="63" width="0.6171875" style="2" customWidth="1"/>
    <col min="64" max="67" width="10.625" style="2" customWidth="1"/>
    <col min="68" max="68" width="0.6171875" style="2" customWidth="1"/>
    <col min="69" max="75" width="10.625" style="2" customWidth="1"/>
    <col min="76" max="76" width="0.6171875" style="2" customWidth="1"/>
    <col min="77" max="80" width="10.625" style="2" customWidth="1"/>
    <col min="81" max="81" width="0.6171875" style="2" customWidth="1"/>
    <col min="82" max="91" width="10.625" style="2" customWidth="1"/>
    <col min="92" max="92" width="0.6171875" style="2" customWidth="1"/>
    <col min="93" max="108" width="10.625" style="2" customWidth="1"/>
    <col min="109" max="109" width="0.6171875" style="2" customWidth="1"/>
    <col min="110" max="111" width="10.625" style="2" customWidth="1"/>
    <col min="112" max="112" width="0.6171875" style="2" customWidth="1"/>
    <col min="113" max="114" width="10.625" style="2" customWidth="1"/>
    <col min="115" max="115" width="0.6171875" style="2" customWidth="1"/>
    <col min="116" max="16384" width="10.625" style="2" customWidth="1"/>
  </cols>
  <sheetData>
    <row r="1" ht="12">
      <c r="A1" s="1" t="s">
        <v>0</v>
      </c>
    </row>
    <row r="2" spans="1:66" ht="12">
      <c r="A2" s="3" t="s">
        <v>146</v>
      </c>
      <c r="BN2" s="4"/>
    </row>
    <row r="3" spans="1:66" ht="12">
      <c r="A3" s="1" t="s">
        <v>129</v>
      </c>
      <c r="C3" s="5"/>
      <c r="BN3" s="4"/>
    </row>
    <row r="4" spans="1:66" ht="12.75" thickBot="1">
      <c r="A4" s="1"/>
      <c r="C4" s="5"/>
      <c r="BN4" s="4"/>
    </row>
    <row r="5" spans="1:121" ht="12.75" thickTop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4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4"/>
      <c r="DP5" s="4"/>
      <c r="DQ5" s="4"/>
    </row>
    <row r="6" spans="2:121" ht="12">
      <c r="B6" s="1" t="s">
        <v>2</v>
      </c>
      <c r="S6" s="1" t="s">
        <v>2</v>
      </c>
      <c r="T6" s="1"/>
      <c r="U6" s="1" t="s">
        <v>3</v>
      </c>
      <c r="Z6" s="1" t="s">
        <v>4</v>
      </c>
      <c r="AG6" s="1" t="s">
        <v>5</v>
      </c>
      <c r="AK6" s="1" t="s">
        <v>6</v>
      </c>
      <c r="AY6" s="1" t="s">
        <v>6</v>
      </c>
      <c r="BB6" s="1" t="s">
        <v>7</v>
      </c>
      <c r="BE6" s="1" t="s">
        <v>8</v>
      </c>
      <c r="BH6" s="1" t="s">
        <v>9</v>
      </c>
      <c r="BL6" s="1" t="s">
        <v>10</v>
      </c>
      <c r="BN6" s="4"/>
      <c r="BO6" s="4"/>
      <c r="BP6" s="4"/>
      <c r="BQ6" s="4"/>
      <c r="BR6" s="4"/>
      <c r="BS6" s="4"/>
      <c r="BT6" s="4"/>
      <c r="BU6" s="4"/>
      <c r="BV6" s="4"/>
      <c r="BW6" s="4"/>
      <c r="BX6" s="16"/>
      <c r="BY6" s="16"/>
      <c r="BZ6" s="16"/>
      <c r="CA6" s="4"/>
      <c r="CB6" s="4"/>
      <c r="CC6" s="4"/>
      <c r="CD6" s="4"/>
      <c r="CE6" s="16"/>
      <c r="CF6" s="4"/>
      <c r="CG6" s="4"/>
      <c r="CH6" s="4"/>
      <c r="CI6" s="4"/>
      <c r="CJ6" s="4"/>
      <c r="CK6" s="4"/>
      <c r="CL6" s="4"/>
      <c r="CM6" s="16"/>
      <c r="CN6" s="4"/>
      <c r="CO6" s="4"/>
      <c r="CP6" s="4"/>
      <c r="CQ6" s="16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16"/>
      <c r="DF6" s="4"/>
      <c r="DG6" s="4"/>
      <c r="DH6" s="16"/>
      <c r="DI6" s="4"/>
      <c r="DJ6" s="4"/>
      <c r="DK6" s="16"/>
      <c r="DL6" s="4"/>
      <c r="DM6" s="4"/>
      <c r="DN6" s="16"/>
      <c r="DO6" s="4"/>
      <c r="DP6" s="4"/>
      <c r="DQ6" s="4"/>
    </row>
    <row r="7" spans="2:121" ht="12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5"/>
      <c r="T7" s="16"/>
      <c r="U7" s="14"/>
      <c r="V7" s="14"/>
      <c r="W7" s="14"/>
      <c r="Z7" s="14"/>
      <c r="AA7" s="14"/>
      <c r="AB7" s="14"/>
      <c r="AC7" s="14"/>
      <c r="AD7" s="14"/>
      <c r="AE7" s="14"/>
      <c r="AF7" s="14"/>
      <c r="AG7" s="14"/>
      <c r="AH7" s="14"/>
      <c r="AI7" s="15"/>
      <c r="AJ7" s="1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5"/>
      <c r="BA7" s="1"/>
      <c r="BB7" s="14"/>
      <c r="BC7" s="14"/>
      <c r="BD7" s="1"/>
      <c r="BE7" s="14"/>
      <c r="BF7" s="14"/>
      <c r="BG7" s="1"/>
      <c r="BH7" s="14"/>
      <c r="BI7" s="14"/>
      <c r="BJ7" s="14"/>
      <c r="BK7" s="1"/>
      <c r="BL7" s="14"/>
      <c r="BM7" s="14"/>
      <c r="BN7" s="4"/>
      <c r="BO7" s="18"/>
      <c r="BP7" s="18"/>
      <c r="BQ7" s="18"/>
      <c r="BR7" s="18"/>
      <c r="BS7" s="18"/>
      <c r="BT7" s="18"/>
      <c r="BU7" s="18"/>
      <c r="BV7" s="18"/>
      <c r="BW7" s="18"/>
      <c r="BX7" s="16"/>
      <c r="BY7" s="16"/>
      <c r="BZ7" s="18"/>
      <c r="CA7" s="18"/>
      <c r="CB7" s="18"/>
      <c r="CC7" s="4"/>
      <c r="CD7" s="4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6"/>
      <c r="CP7" s="16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6"/>
      <c r="DG7" s="16"/>
      <c r="DH7" s="18"/>
      <c r="DI7" s="18"/>
      <c r="DJ7" s="16"/>
      <c r="DK7" s="18"/>
      <c r="DL7" s="18"/>
      <c r="DM7" s="16"/>
      <c r="DN7" s="18"/>
      <c r="DO7" s="18"/>
      <c r="DP7" s="18"/>
      <c r="DQ7" s="4"/>
    </row>
    <row r="8" spans="28:121" ht="12">
      <c r="AB8" s="1" t="s">
        <v>11</v>
      </c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16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</row>
    <row r="9" spans="28:121" ht="12">
      <c r="AB9" s="14"/>
      <c r="AC9" s="14"/>
      <c r="AD9" s="14"/>
      <c r="AE9" s="14"/>
      <c r="AF9" s="14"/>
      <c r="AG9" s="14"/>
      <c r="AH9" s="1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18"/>
      <c r="CH9" s="18"/>
      <c r="CI9" s="18"/>
      <c r="CJ9" s="18"/>
      <c r="CK9" s="18"/>
      <c r="CL9" s="18"/>
      <c r="CM9" s="18"/>
      <c r="CN9" s="18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</row>
    <row r="10" spans="29:121" ht="12">
      <c r="AC10" s="1" t="s">
        <v>12</v>
      </c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16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</row>
    <row r="11" spans="29:121" ht="12">
      <c r="AC11" s="14"/>
      <c r="AD11" s="14"/>
      <c r="AE11" s="14"/>
      <c r="AF11" s="14"/>
      <c r="AG11" s="14"/>
      <c r="AH11" s="1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18"/>
      <c r="CI11" s="18"/>
      <c r="CJ11" s="18"/>
      <c r="CK11" s="18"/>
      <c r="CL11" s="18"/>
      <c r="CM11" s="18"/>
      <c r="CN11" s="18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</row>
    <row r="12" spans="4:121" ht="12">
      <c r="D12" s="1" t="s">
        <v>13</v>
      </c>
      <c r="G12" s="1" t="s">
        <v>14</v>
      </c>
      <c r="L12" s="1" t="s">
        <v>15</v>
      </c>
      <c r="AH12" s="1" t="s">
        <v>16</v>
      </c>
      <c r="AK12" s="2" t="s">
        <v>140</v>
      </c>
      <c r="AO12" s="1" t="s">
        <v>142</v>
      </c>
      <c r="BN12" s="4"/>
      <c r="BO12" s="4"/>
      <c r="BP12" s="4"/>
      <c r="BQ12" s="16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16"/>
      <c r="CO12" s="4"/>
      <c r="CP12" s="4"/>
      <c r="CQ12" s="4"/>
      <c r="CR12" s="4"/>
      <c r="CS12" s="4"/>
      <c r="CT12" s="4"/>
      <c r="CU12" s="16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</row>
    <row r="13" spans="2:121" ht="12">
      <c r="B13" s="14"/>
      <c r="C13" s="14"/>
      <c r="D13" s="14"/>
      <c r="E13" s="15"/>
      <c r="F13" s="1"/>
      <c r="G13" s="14"/>
      <c r="H13" s="14"/>
      <c r="I13" s="14"/>
      <c r="J13" s="15"/>
      <c r="K13" s="1"/>
      <c r="L13" s="14"/>
      <c r="M13" s="14"/>
      <c r="N13" s="14"/>
      <c r="O13" s="14"/>
      <c r="P13" s="14"/>
      <c r="Q13" s="14"/>
      <c r="R13" s="15"/>
      <c r="AD13" s="14"/>
      <c r="AE13" s="14"/>
      <c r="AF13" s="14"/>
      <c r="AG13" s="14"/>
      <c r="AH13" s="15"/>
      <c r="AK13" s="13"/>
      <c r="AL13" s="13"/>
      <c r="AM13" s="13"/>
      <c r="AN13" s="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BN13" s="4"/>
      <c r="BO13" s="16"/>
      <c r="BP13" s="16"/>
      <c r="BQ13" s="18"/>
      <c r="BR13" s="18"/>
      <c r="BS13" s="18"/>
      <c r="BT13" s="18"/>
      <c r="BU13" s="18"/>
      <c r="BV13" s="18"/>
      <c r="BW13" s="16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18"/>
      <c r="CJ13" s="18"/>
      <c r="CK13" s="18"/>
      <c r="CL13" s="18"/>
      <c r="CM13" s="18"/>
      <c r="CN13" s="16"/>
      <c r="CO13" s="4"/>
      <c r="CP13" s="4"/>
      <c r="CQ13" s="4"/>
      <c r="CR13" s="4"/>
      <c r="CS13" s="4"/>
      <c r="CT13" s="4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</row>
    <row r="14" spans="8:121" ht="12">
      <c r="H14" s="1" t="s">
        <v>17</v>
      </c>
      <c r="M14" s="1" t="s">
        <v>17</v>
      </c>
      <c r="AE14" s="1" t="s">
        <v>18</v>
      </c>
      <c r="AF14" s="1"/>
      <c r="AH14" s="2" t="s">
        <v>141</v>
      </c>
      <c r="BN14" s="4"/>
      <c r="BO14" s="4"/>
      <c r="BP14" s="4"/>
      <c r="BQ14" s="4"/>
      <c r="BR14" s="16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16"/>
      <c r="CK14" s="16"/>
      <c r="CL14" s="16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</row>
    <row r="15" spans="2:121" ht="12">
      <c r="B15" s="1" t="s">
        <v>19</v>
      </c>
      <c r="C15" s="1" t="s">
        <v>20</v>
      </c>
      <c r="G15" s="1" t="s">
        <v>21</v>
      </c>
      <c r="H15" s="14"/>
      <c r="I15" s="15"/>
      <c r="M15" s="14"/>
      <c r="N15" s="14"/>
      <c r="O15" s="14"/>
      <c r="P15" s="14"/>
      <c r="Q15" s="15"/>
      <c r="AD15" s="14"/>
      <c r="AE15" s="15"/>
      <c r="AF15" s="1"/>
      <c r="AG15" s="14"/>
      <c r="AH15" s="15"/>
      <c r="AK15" s="1" t="s">
        <v>22</v>
      </c>
      <c r="AO15" s="1" t="s">
        <v>23</v>
      </c>
      <c r="AT15" s="1" t="s">
        <v>12</v>
      </c>
      <c r="BN15" s="4"/>
      <c r="BO15" s="4"/>
      <c r="BP15" s="4"/>
      <c r="BQ15" s="4"/>
      <c r="BR15" s="18"/>
      <c r="BS15" s="18"/>
      <c r="BT15" s="18"/>
      <c r="BU15" s="18"/>
      <c r="BV15" s="16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18"/>
      <c r="CJ15" s="16"/>
      <c r="CK15" s="16"/>
      <c r="CL15" s="16"/>
      <c r="CM15" s="18"/>
      <c r="CN15" s="16"/>
      <c r="CO15" s="4"/>
      <c r="CP15" s="4"/>
      <c r="CQ15" s="16"/>
      <c r="CR15" s="4"/>
      <c r="CS15" s="4"/>
      <c r="CT15" s="4"/>
      <c r="CU15" s="16"/>
      <c r="CV15" s="4"/>
      <c r="CW15" s="4"/>
      <c r="CX15" s="4"/>
      <c r="CY15" s="4"/>
      <c r="CZ15" s="16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</row>
    <row r="16" spans="2:121" ht="12">
      <c r="B16" s="1" t="s">
        <v>24</v>
      </c>
      <c r="C16" s="14"/>
      <c r="D16" s="15"/>
      <c r="G16" s="1" t="s">
        <v>25</v>
      </c>
      <c r="H16" s="1" t="s">
        <v>26</v>
      </c>
      <c r="I16" s="1" t="s">
        <v>26</v>
      </c>
      <c r="L16" s="1" t="s">
        <v>21</v>
      </c>
      <c r="M16" s="1" t="s">
        <v>27</v>
      </c>
      <c r="O16" s="1"/>
      <c r="P16" s="1" t="s">
        <v>28</v>
      </c>
      <c r="X16" s="1" t="s">
        <v>29</v>
      </c>
      <c r="Y16" s="1"/>
      <c r="AA16" s="1" t="s">
        <v>30</v>
      </c>
      <c r="AE16" s="1" t="s">
        <v>31</v>
      </c>
      <c r="AF16" s="1"/>
      <c r="AH16" s="1" t="s">
        <v>32</v>
      </c>
      <c r="AK16" s="14"/>
      <c r="AL16" s="14"/>
      <c r="AM16" s="15"/>
      <c r="AN16" s="1"/>
      <c r="AO16" s="14"/>
      <c r="AP16" s="14"/>
      <c r="AQ16" s="14"/>
      <c r="AR16" s="15"/>
      <c r="AS16" s="16"/>
      <c r="AT16" s="14"/>
      <c r="AU16" s="14"/>
      <c r="AV16" s="14"/>
      <c r="AW16" s="14"/>
      <c r="AX16" s="14"/>
      <c r="AY16" s="14"/>
      <c r="BN16" s="4"/>
      <c r="BO16" s="4"/>
      <c r="BP16" s="4"/>
      <c r="BQ16" s="16"/>
      <c r="BR16" s="16"/>
      <c r="BS16" s="4"/>
      <c r="BT16" s="16"/>
      <c r="BU16" s="16"/>
      <c r="BV16" s="4"/>
      <c r="BW16" s="4"/>
      <c r="BX16" s="4"/>
      <c r="BY16" s="4"/>
      <c r="BZ16" s="4"/>
      <c r="CA16" s="4"/>
      <c r="CB16" s="4"/>
      <c r="CC16" s="16"/>
      <c r="CD16" s="16"/>
      <c r="CE16" s="4"/>
      <c r="CF16" s="16"/>
      <c r="CG16" s="4"/>
      <c r="CH16" s="4"/>
      <c r="CI16" s="4"/>
      <c r="CJ16" s="16"/>
      <c r="CK16" s="16"/>
      <c r="CL16" s="16"/>
      <c r="CM16" s="4"/>
      <c r="CN16" s="16"/>
      <c r="CO16" s="4"/>
      <c r="CP16" s="4"/>
      <c r="CQ16" s="18"/>
      <c r="CR16" s="18"/>
      <c r="CS16" s="16"/>
      <c r="CT16" s="16"/>
      <c r="CU16" s="18"/>
      <c r="CV16" s="18"/>
      <c r="CW16" s="18"/>
      <c r="CX16" s="16"/>
      <c r="CY16" s="16"/>
      <c r="CZ16" s="18"/>
      <c r="DA16" s="18"/>
      <c r="DB16" s="18"/>
      <c r="DC16" s="18"/>
      <c r="DD16" s="18"/>
      <c r="DE16" s="18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</row>
    <row r="17" spans="2:121" ht="12">
      <c r="B17" s="1" t="s">
        <v>33</v>
      </c>
      <c r="C17" s="1" t="s">
        <v>21</v>
      </c>
      <c r="D17" s="1" t="s">
        <v>17</v>
      </c>
      <c r="G17" s="1" t="s">
        <v>34</v>
      </c>
      <c r="H17" s="1" t="s">
        <v>35</v>
      </c>
      <c r="I17" s="1" t="s">
        <v>36</v>
      </c>
      <c r="L17" s="1" t="s">
        <v>37</v>
      </c>
      <c r="M17" s="14"/>
      <c r="N17" s="15"/>
      <c r="O17" s="1"/>
      <c r="P17" s="14"/>
      <c r="Q17" s="15"/>
      <c r="X17" s="1" t="s">
        <v>38</v>
      </c>
      <c r="Y17" s="1"/>
      <c r="Z17" s="1" t="s">
        <v>30</v>
      </c>
      <c r="AA17" s="1" t="s">
        <v>39</v>
      </c>
      <c r="AE17" s="1" t="s">
        <v>40</v>
      </c>
      <c r="AF17" s="1"/>
      <c r="AH17" s="1" t="s">
        <v>41</v>
      </c>
      <c r="AK17" s="1" t="s">
        <v>30</v>
      </c>
      <c r="AL17" s="1" t="s">
        <v>42</v>
      </c>
      <c r="AO17" s="1" t="s">
        <v>30</v>
      </c>
      <c r="AP17" s="1" t="s">
        <v>30</v>
      </c>
      <c r="AQ17" s="1" t="s">
        <v>30</v>
      </c>
      <c r="AV17" s="1" t="s">
        <v>32</v>
      </c>
      <c r="AX17" s="1" t="s">
        <v>32</v>
      </c>
      <c r="BI17" s="1" t="s">
        <v>43</v>
      </c>
      <c r="BN17" s="4"/>
      <c r="BO17" s="4"/>
      <c r="BP17" s="4"/>
      <c r="BQ17" s="16"/>
      <c r="BR17" s="18"/>
      <c r="BS17" s="16"/>
      <c r="BT17" s="16"/>
      <c r="BU17" s="18"/>
      <c r="BV17" s="16"/>
      <c r="BW17" s="4"/>
      <c r="BX17" s="4"/>
      <c r="BY17" s="4"/>
      <c r="BZ17" s="4"/>
      <c r="CA17" s="4"/>
      <c r="CB17" s="4"/>
      <c r="CC17" s="16"/>
      <c r="CD17" s="16"/>
      <c r="CE17" s="16"/>
      <c r="CF17" s="16"/>
      <c r="CG17" s="4"/>
      <c r="CH17" s="4"/>
      <c r="CI17" s="4"/>
      <c r="CJ17" s="16"/>
      <c r="CK17" s="16"/>
      <c r="CL17" s="16"/>
      <c r="CM17" s="4"/>
      <c r="CN17" s="16"/>
      <c r="CO17" s="4"/>
      <c r="CP17" s="4"/>
      <c r="CQ17" s="16"/>
      <c r="CR17" s="16"/>
      <c r="CS17" s="4"/>
      <c r="CT17" s="4"/>
      <c r="CU17" s="16"/>
      <c r="CV17" s="16"/>
      <c r="CW17" s="16"/>
      <c r="CX17" s="4"/>
      <c r="CY17" s="4"/>
      <c r="CZ17" s="4"/>
      <c r="DA17" s="4"/>
      <c r="DB17" s="16"/>
      <c r="DC17" s="4"/>
      <c r="DD17" s="16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16"/>
      <c r="DP17" s="4"/>
      <c r="DQ17" s="4"/>
    </row>
    <row r="18" spans="2:121" ht="12">
      <c r="B18" s="1" t="s">
        <v>44</v>
      </c>
      <c r="C18" s="1" t="s">
        <v>25</v>
      </c>
      <c r="D18" s="1" t="s">
        <v>25</v>
      </c>
      <c r="G18" s="1" t="s">
        <v>45</v>
      </c>
      <c r="H18" s="1" t="s">
        <v>25</v>
      </c>
      <c r="I18" s="1" t="s">
        <v>46</v>
      </c>
      <c r="L18" s="1" t="s">
        <v>47</v>
      </c>
      <c r="M18" s="1" t="s">
        <v>26</v>
      </c>
      <c r="N18" s="1" t="s">
        <v>26</v>
      </c>
      <c r="O18" s="1"/>
      <c r="P18" s="1" t="s">
        <v>26</v>
      </c>
      <c r="S18" s="1" t="s">
        <v>48</v>
      </c>
      <c r="T18" s="1"/>
      <c r="V18" s="1" t="s">
        <v>20</v>
      </c>
      <c r="X18" s="1" t="s">
        <v>49</v>
      </c>
      <c r="Y18" s="1"/>
      <c r="Z18" s="1" t="s">
        <v>50</v>
      </c>
      <c r="AA18" s="1" t="s">
        <v>51</v>
      </c>
      <c r="AB18" s="1" t="s">
        <v>26</v>
      </c>
      <c r="AE18" s="1" t="s">
        <v>52</v>
      </c>
      <c r="AF18" s="1"/>
      <c r="AH18" s="1" t="s">
        <v>53</v>
      </c>
      <c r="AI18" s="7" t="s">
        <v>29</v>
      </c>
      <c r="AJ18" s="7"/>
      <c r="AK18" s="1" t="s">
        <v>50</v>
      </c>
      <c r="AL18" s="1" t="s">
        <v>54</v>
      </c>
      <c r="AO18" s="1" t="s">
        <v>55</v>
      </c>
      <c r="AP18" s="1" t="s">
        <v>56</v>
      </c>
      <c r="AQ18" s="1" t="s">
        <v>57</v>
      </c>
      <c r="AU18" s="1" t="s">
        <v>16</v>
      </c>
      <c r="AV18" s="2" t="s">
        <v>138</v>
      </c>
      <c r="AW18" s="1" t="s">
        <v>58</v>
      </c>
      <c r="AX18" s="1" t="s">
        <v>53</v>
      </c>
      <c r="AZ18" s="7" t="s">
        <v>29</v>
      </c>
      <c r="BA18" s="7"/>
      <c r="BC18" s="1" t="s">
        <v>32</v>
      </c>
      <c r="BD18" s="1"/>
      <c r="BF18" s="1" t="s">
        <v>32</v>
      </c>
      <c r="BG18" s="1"/>
      <c r="BI18" s="1" t="s">
        <v>59</v>
      </c>
      <c r="BN18" s="4"/>
      <c r="BO18" s="4"/>
      <c r="BP18" s="4"/>
      <c r="BQ18" s="16"/>
      <c r="BR18" s="16"/>
      <c r="BS18" s="16"/>
      <c r="BT18" s="16"/>
      <c r="BU18" s="16"/>
      <c r="BV18" s="4"/>
      <c r="BW18" s="4"/>
      <c r="BX18" s="16"/>
      <c r="BY18" s="16"/>
      <c r="BZ18" s="4"/>
      <c r="CA18" s="16"/>
      <c r="CB18" s="4"/>
      <c r="CC18" s="16"/>
      <c r="CD18" s="16"/>
      <c r="CE18" s="16"/>
      <c r="CF18" s="16"/>
      <c r="CG18" s="16"/>
      <c r="CH18" s="4"/>
      <c r="CI18" s="4"/>
      <c r="CJ18" s="16"/>
      <c r="CK18" s="16"/>
      <c r="CL18" s="16"/>
      <c r="CM18" s="4"/>
      <c r="CN18" s="16"/>
      <c r="CO18" s="19"/>
      <c r="CP18" s="19"/>
      <c r="CQ18" s="16"/>
      <c r="CR18" s="16"/>
      <c r="CS18" s="4"/>
      <c r="CT18" s="4"/>
      <c r="CU18" s="16"/>
      <c r="CV18" s="16"/>
      <c r="CW18" s="16"/>
      <c r="CX18" s="4"/>
      <c r="CY18" s="4"/>
      <c r="CZ18" s="4"/>
      <c r="DA18" s="16"/>
      <c r="DB18" s="4"/>
      <c r="DC18" s="16"/>
      <c r="DD18" s="16"/>
      <c r="DE18" s="4"/>
      <c r="DF18" s="19"/>
      <c r="DG18" s="19"/>
      <c r="DH18" s="4"/>
      <c r="DI18" s="16"/>
      <c r="DJ18" s="16"/>
      <c r="DK18" s="4"/>
      <c r="DL18" s="16"/>
      <c r="DM18" s="16"/>
      <c r="DN18" s="4"/>
      <c r="DO18" s="16"/>
      <c r="DP18" s="4"/>
      <c r="DQ18" s="4"/>
    </row>
    <row r="19" spans="1:121" ht="12">
      <c r="A19" s="1" t="s">
        <v>61</v>
      </c>
      <c r="B19" s="1" t="s">
        <v>62</v>
      </c>
      <c r="C19" s="1" t="s">
        <v>63</v>
      </c>
      <c r="D19" s="1" t="s">
        <v>64</v>
      </c>
      <c r="E19" s="7" t="s">
        <v>65</v>
      </c>
      <c r="F19" s="7"/>
      <c r="G19" s="1" t="s">
        <v>66</v>
      </c>
      <c r="H19" s="1" t="s">
        <v>67</v>
      </c>
      <c r="I19" s="1" t="s">
        <v>67</v>
      </c>
      <c r="J19" s="1" t="s">
        <v>65</v>
      </c>
      <c r="K19" s="1"/>
      <c r="L19" s="1" t="s">
        <v>66</v>
      </c>
      <c r="M19" s="1" t="s">
        <v>35</v>
      </c>
      <c r="N19" s="1" t="s">
        <v>68</v>
      </c>
      <c r="O19" s="1"/>
      <c r="P19" s="1" t="s">
        <v>69</v>
      </c>
      <c r="Q19" s="1" t="s">
        <v>58</v>
      </c>
      <c r="R19" s="1" t="s">
        <v>65</v>
      </c>
      <c r="S19" s="1" t="s">
        <v>70</v>
      </c>
      <c r="T19" s="1"/>
      <c r="U19" s="1" t="s">
        <v>71</v>
      </c>
      <c r="V19" s="1" t="s">
        <v>72</v>
      </c>
      <c r="W19" s="1" t="s">
        <v>65</v>
      </c>
      <c r="X19" s="1" t="s">
        <v>73</v>
      </c>
      <c r="Y19" s="1"/>
      <c r="Z19" s="1" t="s">
        <v>74</v>
      </c>
      <c r="AA19" s="1" t="s">
        <v>75</v>
      </c>
      <c r="AB19" s="1" t="s">
        <v>76</v>
      </c>
      <c r="AC19" s="1" t="s">
        <v>77</v>
      </c>
      <c r="AD19" s="1" t="s">
        <v>65</v>
      </c>
      <c r="AE19" s="1" t="s">
        <v>78</v>
      </c>
      <c r="AF19" s="1"/>
      <c r="AG19" s="1" t="s">
        <v>65</v>
      </c>
      <c r="AH19" s="1" t="s">
        <v>79</v>
      </c>
      <c r="AI19" s="7" t="s">
        <v>38</v>
      </c>
      <c r="AJ19" s="7"/>
      <c r="AK19" s="1" t="s">
        <v>80</v>
      </c>
      <c r="AL19" s="1" t="s">
        <v>81</v>
      </c>
      <c r="AM19" s="1" t="s">
        <v>65</v>
      </c>
      <c r="AN19" s="1"/>
      <c r="AO19" s="1" t="s">
        <v>82</v>
      </c>
      <c r="AP19" s="1" t="s">
        <v>83</v>
      </c>
      <c r="AQ19" s="1" t="s">
        <v>84</v>
      </c>
      <c r="AR19" s="1" t="s">
        <v>65</v>
      </c>
      <c r="AS19" s="1"/>
      <c r="AT19" s="1" t="s">
        <v>77</v>
      </c>
      <c r="AU19" s="1" t="s">
        <v>79</v>
      </c>
      <c r="AV19" s="1" t="s">
        <v>139</v>
      </c>
      <c r="AW19" s="1" t="s">
        <v>85</v>
      </c>
      <c r="AX19" s="1" t="s">
        <v>79</v>
      </c>
      <c r="AY19" s="1" t="s">
        <v>65</v>
      </c>
      <c r="AZ19" s="7" t="s">
        <v>38</v>
      </c>
      <c r="BA19" s="7"/>
      <c r="BB19" s="1" t="s">
        <v>65</v>
      </c>
      <c r="BC19" s="1" t="s">
        <v>86</v>
      </c>
      <c r="BD19" s="1"/>
      <c r="BE19" s="1" t="s">
        <v>65</v>
      </c>
      <c r="BF19" s="1" t="s">
        <v>87</v>
      </c>
      <c r="BG19" s="1"/>
      <c r="BH19" s="1" t="s">
        <v>88</v>
      </c>
      <c r="BI19" s="1" t="s">
        <v>89</v>
      </c>
      <c r="BJ19" s="1" t="s">
        <v>65</v>
      </c>
      <c r="BK19" s="1"/>
      <c r="BL19" s="1" t="s">
        <v>90</v>
      </c>
      <c r="BM19" s="1" t="s">
        <v>91</v>
      </c>
      <c r="BN19" s="4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9"/>
      <c r="CP19" s="19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9"/>
      <c r="DG19" s="19"/>
      <c r="DH19" s="16"/>
      <c r="DI19" s="16"/>
      <c r="DJ19" s="16"/>
      <c r="DK19" s="16"/>
      <c r="DL19" s="16"/>
      <c r="DM19" s="16"/>
      <c r="DN19" s="16"/>
      <c r="DO19" s="16"/>
      <c r="DP19" s="16"/>
      <c r="DQ19" s="4"/>
    </row>
    <row r="20" spans="1:121" ht="12.75" thickBo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4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4"/>
      <c r="DP20" s="4"/>
      <c r="DQ20" s="4"/>
    </row>
    <row r="21" spans="1:121" ht="12">
      <c r="A21" s="1" t="s">
        <v>93</v>
      </c>
      <c r="B21" s="9">
        <v>50800</v>
      </c>
      <c r="C21" s="9">
        <v>138900</v>
      </c>
      <c r="D21" s="9">
        <v>175600</v>
      </c>
      <c r="E21" s="10">
        <f aca="true" t="shared" si="0" ref="E21:E45">SUM(B21:D21)</f>
        <v>365300</v>
      </c>
      <c r="F21" s="10"/>
      <c r="G21" s="9">
        <v>84400</v>
      </c>
      <c r="H21" s="9">
        <v>14700</v>
      </c>
      <c r="I21" s="9">
        <v>113900</v>
      </c>
      <c r="J21" s="10">
        <f aca="true" t="shared" si="1" ref="J21:J45">SUM(G21:I21)</f>
        <v>213000</v>
      </c>
      <c r="K21" s="10"/>
      <c r="L21" s="9">
        <v>12100</v>
      </c>
      <c r="M21" s="9">
        <v>2700</v>
      </c>
      <c r="N21" s="9">
        <v>60100</v>
      </c>
      <c r="O21" s="9"/>
      <c r="P21" s="9">
        <v>418100</v>
      </c>
      <c r="Q21" s="9">
        <v>22300</v>
      </c>
      <c r="R21" s="10">
        <f aca="true" t="shared" si="2" ref="R21:R45">SUM(L21:Q21)</f>
        <v>515300</v>
      </c>
      <c r="S21" s="10">
        <f aca="true" t="shared" si="3" ref="S21:S45">R21+J21+E21</f>
        <v>1093600</v>
      </c>
      <c r="T21" s="10"/>
      <c r="U21" s="9">
        <v>0</v>
      </c>
      <c r="V21" s="9">
        <v>0</v>
      </c>
      <c r="W21" s="10">
        <f aca="true" t="shared" si="4" ref="W21:W45">U21+V21</f>
        <v>0</v>
      </c>
      <c r="X21" s="10">
        <f aca="true" t="shared" si="5" ref="X21:X50">W21+S21</f>
        <v>1093600</v>
      </c>
      <c r="Y21" s="10"/>
      <c r="Z21" s="9">
        <v>398100</v>
      </c>
      <c r="AA21" s="9">
        <v>479900</v>
      </c>
      <c r="AB21" s="9">
        <v>1169700</v>
      </c>
      <c r="AC21" s="9">
        <v>6600</v>
      </c>
      <c r="AD21" s="9">
        <v>117800</v>
      </c>
      <c r="AE21" s="9">
        <v>22700</v>
      </c>
      <c r="AF21" s="9"/>
      <c r="AG21" s="9">
        <v>35500</v>
      </c>
      <c r="AH21" s="9">
        <v>21100</v>
      </c>
      <c r="AI21" s="10">
        <f aca="true" t="shared" si="6" ref="AI21:AI29">AG21+AD21+AC21+AB21+AA21+Z21</f>
        <v>2207600</v>
      </c>
      <c r="AJ21" s="10"/>
      <c r="AK21" s="11" t="s">
        <v>1</v>
      </c>
      <c r="AL21" s="11" t="s">
        <v>1</v>
      </c>
      <c r="AM21" s="11" t="s">
        <v>1</v>
      </c>
      <c r="AN21" s="11"/>
      <c r="AO21" s="11" t="s">
        <v>1</v>
      </c>
      <c r="AP21" s="11" t="s">
        <v>1</v>
      </c>
      <c r="AQ21" s="11" t="s">
        <v>1</v>
      </c>
      <c r="AR21" s="11" t="s">
        <v>1</v>
      </c>
      <c r="AS21" s="11"/>
      <c r="AT21" s="11" t="s">
        <v>1</v>
      </c>
      <c r="AU21" s="11" t="s">
        <v>1</v>
      </c>
      <c r="AV21" s="11" t="s">
        <v>1</v>
      </c>
      <c r="AW21" s="11" t="s">
        <v>1</v>
      </c>
      <c r="AX21" s="11" t="s">
        <v>1</v>
      </c>
      <c r="AY21" s="11" t="s">
        <v>1</v>
      </c>
      <c r="AZ21" s="11" t="s">
        <v>1</v>
      </c>
      <c r="BA21" s="11"/>
      <c r="BB21" s="11" t="s">
        <v>1</v>
      </c>
      <c r="BC21" s="11" t="s">
        <v>1</v>
      </c>
      <c r="BD21" s="11"/>
      <c r="BE21" s="11" t="s">
        <v>1</v>
      </c>
      <c r="BF21" s="11" t="s">
        <v>1</v>
      </c>
      <c r="BG21" s="11"/>
      <c r="BH21" s="11" t="s">
        <v>1</v>
      </c>
      <c r="BI21" s="11" t="s">
        <v>1</v>
      </c>
      <c r="BJ21" s="11" t="s">
        <v>1</v>
      </c>
      <c r="BK21" s="11"/>
      <c r="BL21" s="7" t="s">
        <v>1</v>
      </c>
      <c r="BM21" s="7" t="s">
        <v>1</v>
      </c>
      <c r="BN21" s="4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4"/>
      <c r="DP21" s="4"/>
      <c r="DQ21" s="4"/>
    </row>
    <row r="22" spans="1:121" ht="12">
      <c r="A22" s="1" t="s">
        <v>94</v>
      </c>
      <c r="B22" s="9">
        <v>56200</v>
      </c>
      <c r="C22" s="9">
        <v>134000</v>
      </c>
      <c r="D22" s="9">
        <v>182000</v>
      </c>
      <c r="E22" s="10">
        <f t="shared" si="0"/>
        <v>372200</v>
      </c>
      <c r="F22" s="10"/>
      <c r="G22" s="9">
        <v>94500</v>
      </c>
      <c r="H22" s="9">
        <v>15900</v>
      </c>
      <c r="I22" s="9">
        <v>121700</v>
      </c>
      <c r="J22" s="10">
        <f t="shared" si="1"/>
        <v>232100</v>
      </c>
      <c r="K22" s="10"/>
      <c r="L22" s="9">
        <v>13600</v>
      </c>
      <c r="M22" s="9">
        <v>2800</v>
      </c>
      <c r="N22" s="9">
        <v>58400</v>
      </c>
      <c r="O22" s="9"/>
      <c r="P22" s="9">
        <v>406200</v>
      </c>
      <c r="Q22" s="9">
        <v>18400</v>
      </c>
      <c r="R22" s="10">
        <f t="shared" si="2"/>
        <v>499400</v>
      </c>
      <c r="S22" s="10">
        <f t="shared" si="3"/>
        <v>1103700</v>
      </c>
      <c r="T22" s="10"/>
      <c r="U22" s="9">
        <v>0</v>
      </c>
      <c r="V22" s="9">
        <v>0</v>
      </c>
      <c r="W22" s="10">
        <f t="shared" si="4"/>
        <v>0</v>
      </c>
      <c r="X22" s="10">
        <f t="shared" si="5"/>
        <v>1103700</v>
      </c>
      <c r="Y22" s="10"/>
      <c r="Z22" s="9">
        <v>429500</v>
      </c>
      <c r="AA22" s="9">
        <v>478300</v>
      </c>
      <c r="AB22" s="9">
        <v>1218800</v>
      </c>
      <c r="AC22" s="9">
        <v>6200</v>
      </c>
      <c r="AD22" s="9">
        <v>122900</v>
      </c>
      <c r="AE22" s="9">
        <v>20600</v>
      </c>
      <c r="AF22" s="9"/>
      <c r="AG22" s="9">
        <v>39600</v>
      </c>
      <c r="AH22" s="9">
        <v>18500</v>
      </c>
      <c r="AI22" s="10">
        <f t="shared" si="6"/>
        <v>2295300</v>
      </c>
      <c r="AJ22" s="10"/>
      <c r="AK22" s="11" t="s">
        <v>1</v>
      </c>
      <c r="AL22" s="11" t="s">
        <v>1</v>
      </c>
      <c r="AM22" s="11" t="s">
        <v>1</v>
      </c>
      <c r="AN22" s="11"/>
      <c r="AO22" s="11" t="s">
        <v>1</v>
      </c>
      <c r="AP22" s="11" t="s">
        <v>1</v>
      </c>
      <c r="AQ22" s="11" t="s">
        <v>1</v>
      </c>
      <c r="AR22" s="11" t="s">
        <v>1</v>
      </c>
      <c r="AS22" s="11"/>
      <c r="AT22" s="11" t="s">
        <v>1</v>
      </c>
      <c r="AU22" s="11" t="s">
        <v>1</v>
      </c>
      <c r="AV22" s="11" t="s">
        <v>1</v>
      </c>
      <c r="AW22" s="11" t="s">
        <v>1</v>
      </c>
      <c r="AX22" s="11" t="s">
        <v>1</v>
      </c>
      <c r="AY22" s="11" t="s">
        <v>1</v>
      </c>
      <c r="AZ22" s="11" t="s">
        <v>1</v>
      </c>
      <c r="BA22" s="11"/>
      <c r="BB22" s="9">
        <v>124400</v>
      </c>
      <c r="BC22" s="9">
        <v>64800</v>
      </c>
      <c r="BD22" s="9"/>
      <c r="BE22" s="9">
        <v>22100</v>
      </c>
      <c r="BF22" s="9">
        <v>14200</v>
      </c>
      <c r="BG22" s="9"/>
      <c r="BH22" s="9">
        <v>19200</v>
      </c>
      <c r="BI22" s="9">
        <v>600</v>
      </c>
      <c r="BJ22" s="10">
        <f aca="true" t="shared" si="7" ref="BJ22:BJ45">BI22+BH22</f>
        <v>19800</v>
      </c>
      <c r="BK22" s="10"/>
      <c r="BL22" s="7" t="s">
        <v>1</v>
      </c>
      <c r="BM22" s="7" t="s">
        <v>1</v>
      </c>
      <c r="BN22" s="4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0"/>
      <c r="DG22" s="20"/>
      <c r="DH22" s="20"/>
      <c r="DI22" s="20"/>
      <c r="DJ22" s="20"/>
      <c r="DK22" s="20"/>
      <c r="DL22" s="20"/>
      <c r="DM22" s="20"/>
      <c r="DN22" s="20"/>
      <c r="DO22" s="4"/>
      <c r="DP22" s="4"/>
      <c r="DQ22" s="4"/>
    </row>
    <row r="23" spans="1:121" ht="12">
      <c r="A23" s="1" t="s">
        <v>95</v>
      </c>
      <c r="B23" s="9">
        <v>48800</v>
      </c>
      <c r="C23" s="9">
        <v>134800</v>
      </c>
      <c r="D23" s="9">
        <v>195800</v>
      </c>
      <c r="E23" s="10">
        <f t="shared" si="0"/>
        <v>379400</v>
      </c>
      <c r="F23" s="10"/>
      <c r="G23" s="9">
        <v>86300</v>
      </c>
      <c r="H23" s="9">
        <v>9600</v>
      </c>
      <c r="I23" s="9">
        <v>121500</v>
      </c>
      <c r="J23" s="10">
        <f t="shared" si="1"/>
        <v>217400</v>
      </c>
      <c r="K23" s="10"/>
      <c r="L23" s="9">
        <v>10700</v>
      </c>
      <c r="M23" s="9">
        <v>5900</v>
      </c>
      <c r="N23" s="9">
        <v>53200</v>
      </c>
      <c r="O23" s="9"/>
      <c r="P23" s="9">
        <v>407700</v>
      </c>
      <c r="Q23" s="9">
        <v>19200</v>
      </c>
      <c r="R23" s="10">
        <f t="shared" si="2"/>
        <v>496700</v>
      </c>
      <c r="S23" s="10">
        <f t="shared" si="3"/>
        <v>1093500</v>
      </c>
      <c r="T23" s="10"/>
      <c r="U23" s="9">
        <v>0</v>
      </c>
      <c r="V23" s="9">
        <v>0</v>
      </c>
      <c r="W23" s="10">
        <f t="shared" si="4"/>
        <v>0</v>
      </c>
      <c r="X23" s="10">
        <f t="shared" si="5"/>
        <v>1093500</v>
      </c>
      <c r="Y23" s="10"/>
      <c r="Z23" s="9">
        <v>420900</v>
      </c>
      <c r="AA23" s="9">
        <v>471500</v>
      </c>
      <c r="AB23" s="9">
        <v>1187100</v>
      </c>
      <c r="AC23" s="9">
        <v>7000</v>
      </c>
      <c r="AD23" s="9">
        <v>127600</v>
      </c>
      <c r="AE23" s="9">
        <v>21000</v>
      </c>
      <c r="AF23" s="9"/>
      <c r="AG23" s="9">
        <v>46200</v>
      </c>
      <c r="AH23" s="9">
        <v>19200</v>
      </c>
      <c r="AI23" s="10">
        <f t="shared" si="6"/>
        <v>2260300</v>
      </c>
      <c r="AJ23" s="10"/>
      <c r="AK23" s="11" t="s">
        <v>1</v>
      </c>
      <c r="AL23" s="11" t="s">
        <v>1</v>
      </c>
      <c r="AM23" s="11" t="s">
        <v>1</v>
      </c>
      <c r="AN23" s="11"/>
      <c r="AO23" s="11" t="s">
        <v>1</v>
      </c>
      <c r="AP23" s="11" t="s">
        <v>1</v>
      </c>
      <c r="AQ23" s="11" t="s">
        <v>1</v>
      </c>
      <c r="AR23" s="11" t="s">
        <v>1</v>
      </c>
      <c r="AS23" s="11"/>
      <c r="AT23" s="11" t="s">
        <v>1</v>
      </c>
      <c r="AU23" s="11" t="s">
        <v>1</v>
      </c>
      <c r="AV23" s="11" t="s">
        <v>1</v>
      </c>
      <c r="AW23" s="11" t="s">
        <v>1</v>
      </c>
      <c r="AX23" s="11" t="s">
        <v>1</v>
      </c>
      <c r="AY23" s="11" t="s">
        <v>1</v>
      </c>
      <c r="AZ23" s="11" t="s">
        <v>1</v>
      </c>
      <c r="BA23" s="11"/>
      <c r="BB23" s="9">
        <v>128200</v>
      </c>
      <c r="BC23" s="9">
        <v>75600</v>
      </c>
      <c r="BD23" s="9"/>
      <c r="BE23" s="9">
        <v>22700</v>
      </c>
      <c r="BF23" s="9">
        <v>13100</v>
      </c>
      <c r="BG23" s="9"/>
      <c r="BH23" s="9">
        <v>21000</v>
      </c>
      <c r="BI23" s="9">
        <v>450</v>
      </c>
      <c r="BJ23" s="10">
        <f t="shared" si="7"/>
        <v>21450</v>
      </c>
      <c r="BK23" s="10"/>
      <c r="BL23" s="7" t="s">
        <v>1</v>
      </c>
      <c r="BM23" s="7" t="s">
        <v>1</v>
      </c>
      <c r="BN23" s="4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0"/>
      <c r="DG23" s="20"/>
      <c r="DH23" s="20"/>
      <c r="DI23" s="20"/>
      <c r="DJ23" s="20"/>
      <c r="DK23" s="20"/>
      <c r="DL23" s="20"/>
      <c r="DM23" s="20"/>
      <c r="DN23" s="20"/>
      <c r="DO23" s="4"/>
      <c r="DP23" s="4"/>
      <c r="DQ23" s="4"/>
    </row>
    <row r="24" spans="1:121" ht="12">
      <c r="A24" s="1" t="s">
        <v>96</v>
      </c>
      <c r="B24" s="9">
        <v>34800</v>
      </c>
      <c r="C24" s="9">
        <v>117200</v>
      </c>
      <c r="D24" s="9">
        <v>182200</v>
      </c>
      <c r="E24" s="10">
        <f t="shared" si="0"/>
        <v>334200</v>
      </c>
      <c r="F24" s="10"/>
      <c r="G24" s="9">
        <v>83700</v>
      </c>
      <c r="H24" s="9">
        <v>12600</v>
      </c>
      <c r="I24" s="9">
        <v>136100</v>
      </c>
      <c r="J24" s="10">
        <f t="shared" si="1"/>
        <v>232400</v>
      </c>
      <c r="K24" s="10"/>
      <c r="L24" s="9">
        <v>10000</v>
      </c>
      <c r="M24" s="9">
        <v>4000</v>
      </c>
      <c r="N24" s="9">
        <v>72600</v>
      </c>
      <c r="O24" s="9"/>
      <c r="P24" s="9">
        <v>425400</v>
      </c>
      <c r="Q24" s="9">
        <v>17300</v>
      </c>
      <c r="R24" s="10">
        <f t="shared" si="2"/>
        <v>529300</v>
      </c>
      <c r="S24" s="10">
        <f t="shared" si="3"/>
        <v>1095900</v>
      </c>
      <c r="T24" s="10"/>
      <c r="U24" s="9">
        <v>0</v>
      </c>
      <c r="V24" s="9">
        <v>0</v>
      </c>
      <c r="W24" s="10">
        <f t="shared" si="4"/>
        <v>0</v>
      </c>
      <c r="X24" s="10">
        <f t="shared" si="5"/>
        <v>1095900</v>
      </c>
      <c r="Y24" s="10"/>
      <c r="Z24" s="9">
        <v>447700</v>
      </c>
      <c r="AA24" s="9">
        <v>477100</v>
      </c>
      <c r="AB24" s="9">
        <v>1126300</v>
      </c>
      <c r="AC24" s="9">
        <v>8600</v>
      </c>
      <c r="AD24" s="9">
        <v>132400</v>
      </c>
      <c r="AE24" s="9">
        <v>30000</v>
      </c>
      <c r="AF24" s="9"/>
      <c r="AG24" s="9">
        <v>48600</v>
      </c>
      <c r="AH24" s="9">
        <v>28200</v>
      </c>
      <c r="AI24" s="10">
        <f t="shared" si="6"/>
        <v>2240700</v>
      </c>
      <c r="AJ24" s="10"/>
      <c r="AK24" s="11" t="s">
        <v>1</v>
      </c>
      <c r="AL24" s="11" t="s">
        <v>1</v>
      </c>
      <c r="AM24" s="11" t="s">
        <v>1</v>
      </c>
      <c r="AN24" s="11"/>
      <c r="AO24" s="11" t="s">
        <v>1</v>
      </c>
      <c r="AP24" s="11" t="s">
        <v>1</v>
      </c>
      <c r="AQ24" s="11" t="s">
        <v>1</v>
      </c>
      <c r="AR24" s="11" t="s">
        <v>1</v>
      </c>
      <c r="AS24" s="11"/>
      <c r="AT24" s="11" t="s">
        <v>1</v>
      </c>
      <c r="AU24" s="11" t="s">
        <v>1</v>
      </c>
      <c r="AV24" s="11" t="s">
        <v>1</v>
      </c>
      <c r="AW24" s="11" t="s">
        <v>1</v>
      </c>
      <c r="AX24" s="11" t="s">
        <v>1</v>
      </c>
      <c r="AY24" s="11" t="s">
        <v>1</v>
      </c>
      <c r="AZ24" s="11" t="s">
        <v>1</v>
      </c>
      <c r="BA24" s="11"/>
      <c r="BB24" s="9">
        <v>129400</v>
      </c>
      <c r="BC24" s="9">
        <v>77200</v>
      </c>
      <c r="BD24" s="9"/>
      <c r="BE24" s="9">
        <v>23100</v>
      </c>
      <c r="BF24" s="9">
        <v>10400</v>
      </c>
      <c r="BG24" s="9"/>
      <c r="BH24" s="9">
        <v>22650</v>
      </c>
      <c r="BI24" s="9">
        <v>530</v>
      </c>
      <c r="BJ24" s="10">
        <f t="shared" si="7"/>
        <v>23180</v>
      </c>
      <c r="BK24" s="10"/>
      <c r="BL24" s="7" t="s">
        <v>1</v>
      </c>
      <c r="BM24" s="7" t="s">
        <v>1</v>
      </c>
      <c r="BN24" s="4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0"/>
      <c r="DG24" s="20"/>
      <c r="DH24" s="20"/>
      <c r="DI24" s="20"/>
      <c r="DJ24" s="20"/>
      <c r="DK24" s="20"/>
      <c r="DL24" s="20"/>
      <c r="DM24" s="20"/>
      <c r="DN24" s="20"/>
      <c r="DO24" s="4"/>
      <c r="DP24" s="4"/>
      <c r="DQ24" s="4"/>
    </row>
    <row r="25" spans="1:121" ht="12">
      <c r="A25" s="1" t="s">
        <v>97</v>
      </c>
      <c r="B25" s="9">
        <v>20300</v>
      </c>
      <c r="C25" s="9">
        <v>93800</v>
      </c>
      <c r="D25" s="9">
        <v>143300</v>
      </c>
      <c r="E25" s="10">
        <f t="shared" si="0"/>
        <v>257400</v>
      </c>
      <c r="F25" s="10"/>
      <c r="G25" s="9">
        <v>69800</v>
      </c>
      <c r="H25" s="9">
        <v>13200</v>
      </c>
      <c r="I25" s="9">
        <v>133000</v>
      </c>
      <c r="J25" s="10">
        <f t="shared" si="1"/>
        <v>216000</v>
      </c>
      <c r="K25" s="10"/>
      <c r="L25" s="9">
        <v>8900</v>
      </c>
      <c r="M25" s="9">
        <v>8800</v>
      </c>
      <c r="N25" s="9">
        <v>53900</v>
      </c>
      <c r="O25" s="9"/>
      <c r="P25" s="9">
        <v>434300</v>
      </c>
      <c r="Q25" s="9">
        <v>21700</v>
      </c>
      <c r="R25" s="10">
        <f t="shared" si="2"/>
        <v>527600</v>
      </c>
      <c r="S25" s="10">
        <f t="shared" si="3"/>
        <v>1001000</v>
      </c>
      <c r="T25" s="10"/>
      <c r="U25" s="9">
        <v>300</v>
      </c>
      <c r="V25" s="9">
        <v>0</v>
      </c>
      <c r="W25" s="10">
        <f t="shared" si="4"/>
        <v>300</v>
      </c>
      <c r="X25" s="10">
        <f t="shared" si="5"/>
        <v>1001300</v>
      </c>
      <c r="Y25" s="10"/>
      <c r="Z25" s="9">
        <v>380700</v>
      </c>
      <c r="AA25" s="9">
        <v>419300</v>
      </c>
      <c r="AB25" s="9">
        <v>1134800</v>
      </c>
      <c r="AC25" s="9">
        <v>4100</v>
      </c>
      <c r="AD25" s="9">
        <v>115500</v>
      </c>
      <c r="AE25" s="9">
        <v>22300</v>
      </c>
      <c r="AF25" s="9"/>
      <c r="AG25" s="9">
        <v>33900</v>
      </c>
      <c r="AH25" s="9">
        <v>13900</v>
      </c>
      <c r="AI25" s="10">
        <f t="shared" si="6"/>
        <v>2088300</v>
      </c>
      <c r="AJ25" s="10"/>
      <c r="AK25" s="11" t="s">
        <v>1</v>
      </c>
      <c r="AL25" s="11" t="s">
        <v>1</v>
      </c>
      <c r="AM25" s="11" t="s">
        <v>1</v>
      </c>
      <c r="AN25" s="11"/>
      <c r="AO25" s="11" t="s">
        <v>1</v>
      </c>
      <c r="AP25" s="11" t="s">
        <v>1</v>
      </c>
      <c r="AQ25" s="11" t="s">
        <v>1</v>
      </c>
      <c r="AR25" s="11" t="s">
        <v>1</v>
      </c>
      <c r="AS25" s="11"/>
      <c r="AT25" s="11" t="s">
        <v>1</v>
      </c>
      <c r="AU25" s="11" t="s">
        <v>1</v>
      </c>
      <c r="AV25" s="11" t="s">
        <v>1</v>
      </c>
      <c r="AW25" s="11" t="s">
        <v>1</v>
      </c>
      <c r="AX25" s="11" t="s">
        <v>1</v>
      </c>
      <c r="AY25" s="11" t="s">
        <v>1</v>
      </c>
      <c r="AZ25" s="11" t="s">
        <v>1</v>
      </c>
      <c r="BA25" s="11"/>
      <c r="BB25" s="9">
        <v>115400</v>
      </c>
      <c r="BC25" s="9">
        <v>73500</v>
      </c>
      <c r="BD25" s="9"/>
      <c r="BE25" s="9">
        <v>19500</v>
      </c>
      <c r="BF25" s="9">
        <v>10100</v>
      </c>
      <c r="BG25" s="9"/>
      <c r="BH25" s="9">
        <v>25740</v>
      </c>
      <c r="BI25" s="9">
        <v>898</v>
      </c>
      <c r="BJ25" s="10">
        <f t="shared" si="7"/>
        <v>26638</v>
      </c>
      <c r="BK25" s="10"/>
      <c r="BL25" s="7" t="s">
        <v>1</v>
      </c>
      <c r="BM25" s="7" t="s">
        <v>1</v>
      </c>
      <c r="BN25" s="4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0"/>
      <c r="DG25" s="20"/>
      <c r="DH25" s="20"/>
      <c r="DI25" s="20"/>
      <c r="DJ25" s="20"/>
      <c r="DK25" s="20"/>
      <c r="DL25" s="20"/>
      <c r="DM25" s="20"/>
      <c r="DN25" s="20"/>
      <c r="DO25" s="4"/>
      <c r="DP25" s="4"/>
      <c r="DQ25" s="4"/>
    </row>
    <row r="26" spans="1:121" ht="12">
      <c r="A26" s="1" t="s">
        <v>98</v>
      </c>
      <c r="B26" s="9">
        <v>11400</v>
      </c>
      <c r="C26" s="9">
        <v>92500</v>
      </c>
      <c r="D26" s="9">
        <v>148600</v>
      </c>
      <c r="E26" s="10">
        <f t="shared" si="0"/>
        <v>252500</v>
      </c>
      <c r="F26" s="10"/>
      <c r="G26" s="9">
        <v>68900</v>
      </c>
      <c r="H26" s="9">
        <v>16400</v>
      </c>
      <c r="I26" s="9">
        <v>144100</v>
      </c>
      <c r="J26" s="10">
        <f t="shared" si="1"/>
        <v>229400</v>
      </c>
      <c r="K26" s="10"/>
      <c r="L26" s="9">
        <v>7700</v>
      </c>
      <c r="M26" s="9">
        <v>12900</v>
      </c>
      <c r="N26" s="9">
        <v>60200</v>
      </c>
      <c r="O26" s="9"/>
      <c r="P26" s="9">
        <v>421000</v>
      </c>
      <c r="Q26" s="9">
        <v>23900</v>
      </c>
      <c r="R26" s="10">
        <f t="shared" si="2"/>
        <v>525700</v>
      </c>
      <c r="S26" s="10">
        <f t="shared" si="3"/>
        <v>1007600</v>
      </c>
      <c r="T26" s="10"/>
      <c r="U26" s="9">
        <v>0</v>
      </c>
      <c r="V26" s="9">
        <v>0</v>
      </c>
      <c r="W26" s="10">
        <f t="shared" si="4"/>
        <v>0</v>
      </c>
      <c r="X26" s="10">
        <f t="shared" si="5"/>
        <v>1007600</v>
      </c>
      <c r="Y26" s="10"/>
      <c r="Z26" s="9">
        <v>361800</v>
      </c>
      <c r="AA26" s="9">
        <v>396600</v>
      </c>
      <c r="AB26" s="9">
        <v>1053100</v>
      </c>
      <c r="AC26" s="9">
        <v>4200</v>
      </c>
      <c r="AD26" s="9">
        <v>121300</v>
      </c>
      <c r="AE26" s="9">
        <v>16300</v>
      </c>
      <c r="AF26" s="9"/>
      <c r="AG26" s="9">
        <v>32900</v>
      </c>
      <c r="AH26" s="9">
        <v>12400</v>
      </c>
      <c r="AI26" s="10">
        <f t="shared" si="6"/>
        <v>1969900</v>
      </c>
      <c r="AJ26" s="10"/>
      <c r="AK26" s="11" t="s">
        <v>1</v>
      </c>
      <c r="AL26" s="11" t="s">
        <v>1</v>
      </c>
      <c r="AM26" s="11" t="s">
        <v>1</v>
      </c>
      <c r="AN26" s="11"/>
      <c r="AO26" s="11" t="s">
        <v>1</v>
      </c>
      <c r="AP26" s="11" t="s">
        <v>1</v>
      </c>
      <c r="AQ26" s="11" t="s">
        <v>1</v>
      </c>
      <c r="AR26" s="11" t="s">
        <v>1</v>
      </c>
      <c r="AS26" s="11"/>
      <c r="AT26" s="11" t="s">
        <v>1</v>
      </c>
      <c r="AU26" s="11" t="s">
        <v>1</v>
      </c>
      <c r="AV26" s="11" t="s">
        <v>1</v>
      </c>
      <c r="AW26" s="11" t="s">
        <v>1</v>
      </c>
      <c r="AX26" s="11" t="s">
        <v>1</v>
      </c>
      <c r="AY26" s="11" t="s">
        <v>1</v>
      </c>
      <c r="AZ26" s="11" t="s">
        <v>1</v>
      </c>
      <c r="BA26" s="11"/>
      <c r="BB26" s="9">
        <v>114100</v>
      </c>
      <c r="BC26" s="9">
        <v>75900</v>
      </c>
      <c r="BD26" s="9"/>
      <c r="BE26" s="9">
        <v>20200</v>
      </c>
      <c r="BF26" s="9">
        <v>10300</v>
      </c>
      <c r="BG26" s="9"/>
      <c r="BH26" s="9">
        <v>28120</v>
      </c>
      <c r="BI26" s="9">
        <v>972</v>
      </c>
      <c r="BJ26" s="10">
        <f t="shared" si="7"/>
        <v>29092</v>
      </c>
      <c r="BK26" s="10"/>
      <c r="BL26" s="7" t="s">
        <v>1</v>
      </c>
      <c r="BM26" s="7" t="s">
        <v>1</v>
      </c>
      <c r="BN26" s="4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0"/>
      <c r="DG26" s="20"/>
      <c r="DH26" s="20"/>
      <c r="DI26" s="20"/>
      <c r="DJ26" s="20"/>
      <c r="DK26" s="20"/>
      <c r="DL26" s="20"/>
      <c r="DM26" s="20"/>
      <c r="DN26" s="20"/>
      <c r="DO26" s="4"/>
      <c r="DP26" s="4"/>
      <c r="DQ26" s="4"/>
    </row>
    <row r="27" spans="1:121" ht="12">
      <c r="A27" s="1" t="s">
        <v>99</v>
      </c>
      <c r="B27" s="9">
        <v>12000</v>
      </c>
      <c r="C27" s="9">
        <v>75700</v>
      </c>
      <c r="D27" s="9">
        <v>117100</v>
      </c>
      <c r="E27" s="10">
        <f t="shared" si="0"/>
        <v>204800</v>
      </c>
      <c r="F27" s="10"/>
      <c r="G27" s="9">
        <v>75500</v>
      </c>
      <c r="H27" s="9">
        <v>16900</v>
      </c>
      <c r="I27" s="9">
        <v>114500</v>
      </c>
      <c r="J27" s="10">
        <f t="shared" si="1"/>
        <v>206900</v>
      </c>
      <c r="K27" s="10"/>
      <c r="L27" s="9">
        <v>9500</v>
      </c>
      <c r="M27" s="9">
        <v>4800</v>
      </c>
      <c r="N27" s="9">
        <v>48600</v>
      </c>
      <c r="O27" s="9"/>
      <c r="P27" s="9">
        <v>335100</v>
      </c>
      <c r="Q27" s="9">
        <v>31800</v>
      </c>
      <c r="R27" s="10">
        <f t="shared" si="2"/>
        <v>429800</v>
      </c>
      <c r="S27" s="10">
        <f t="shared" si="3"/>
        <v>841500</v>
      </c>
      <c r="T27" s="10"/>
      <c r="U27" s="9">
        <v>200</v>
      </c>
      <c r="V27" s="9">
        <v>100</v>
      </c>
      <c r="W27" s="10">
        <f t="shared" si="4"/>
        <v>300</v>
      </c>
      <c r="X27" s="10">
        <f t="shared" si="5"/>
        <v>841800</v>
      </c>
      <c r="Y27" s="10"/>
      <c r="Z27" s="9">
        <v>314700</v>
      </c>
      <c r="AA27" s="9">
        <v>383100</v>
      </c>
      <c r="AB27" s="9">
        <v>947400</v>
      </c>
      <c r="AC27" s="9">
        <v>3900</v>
      </c>
      <c r="AD27" s="9">
        <v>99000</v>
      </c>
      <c r="AE27" s="9">
        <v>14200</v>
      </c>
      <c r="AF27" s="9"/>
      <c r="AG27" s="9">
        <v>34300</v>
      </c>
      <c r="AH27" s="9">
        <v>12800</v>
      </c>
      <c r="AI27" s="10">
        <f t="shared" si="6"/>
        <v>1782400</v>
      </c>
      <c r="AJ27" s="10"/>
      <c r="AK27" s="11" t="s">
        <v>1</v>
      </c>
      <c r="AL27" s="11" t="s">
        <v>1</v>
      </c>
      <c r="AM27" s="11" t="s">
        <v>1</v>
      </c>
      <c r="AN27" s="11"/>
      <c r="AO27" s="11" t="s">
        <v>1</v>
      </c>
      <c r="AP27" s="11" t="s">
        <v>1</v>
      </c>
      <c r="AQ27" s="11" t="s">
        <v>1</v>
      </c>
      <c r="AR27" s="11" t="s">
        <v>1</v>
      </c>
      <c r="AS27" s="11"/>
      <c r="AT27" s="11" t="s">
        <v>1</v>
      </c>
      <c r="AU27" s="11" t="s">
        <v>1</v>
      </c>
      <c r="AV27" s="11" t="s">
        <v>1</v>
      </c>
      <c r="AW27" s="11" t="s">
        <v>1</v>
      </c>
      <c r="AX27" s="11" t="s">
        <v>1</v>
      </c>
      <c r="AY27" s="11" t="s">
        <v>1</v>
      </c>
      <c r="AZ27" s="11" t="s">
        <v>1</v>
      </c>
      <c r="BA27" s="11"/>
      <c r="BB27" s="9">
        <v>104300</v>
      </c>
      <c r="BC27" s="9">
        <v>64200</v>
      </c>
      <c r="BD27" s="9"/>
      <c r="BE27" s="9">
        <v>15400</v>
      </c>
      <c r="BF27" s="9">
        <v>8200</v>
      </c>
      <c r="BG27" s="9"/>
      <c r="BH27" s="9">
        <v>29074</v>
      </c>
      <c r="BI27" s="9">
        <v>1049</v>
      </c>
      <c r="BJ27" s="10">
        <f t="shared" si="7"/>
        <v>30123</v>
      </c>
      <c r="BK27" s="10"/>
      <c r="BL27" s="7" t="s">
        <v>1</v>
      </c>
      <c r="BM27" s="7" t="s">
        <v>1</v>
      </c>
      <c r="BN27" s="4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0"/>
      <c r="DG27" s="20"/>
      <c r="DH27" s="20"/>
      <c r="DI27" s="20"/>
      <c r="DJ27" s="20"/>
      <c r="DK27" s="20"/>
      <c r="DL27" s="20"/>
      <c r="DM27" s="20"/>
      <c r="DN27" s="20"/>
      <c r="DO27" s="4"/>
      <c r="DP27" s="4"/>
      <c r="DQ27" s="4"/>
    </row>
    <row r="28" spans="1:121" ht="12">
      <c r="A28" s="1" t="s">
        <v>100</v>
      </c>
      <c r="B28" s="9">
        <v>14500</v>
      </c>
      <c r="C28" s="9">
        <v>72400</v>
      </c>
      <c r="D28" s="9">
        <v>116900</v>
      </c>
      <c r="E28" s="10">
        <f t="shared" si="0"/>
        <v>203800</v>
      </c>
      <c r="F28" s="10"/>
      <c r="G28" s="9">
        <v>60900</v>
      </c>
      <c r="H28" s="9">
        <v>17400</v>
      </c>
      <c r="I28" s="9">
        <v>98800</v>
      </c>
      <c r="J28" s="10">
        <f t="shared" si="1"/>
        <v>177100</v>
      </c>
      <c r="K28" s="10"/>
      <c r="L28" s="9">
        <v>8300</v>
      </c>
      <c r="M28" s="9">
        <v>4100</v>
      </c>
      <c r="N28" s="9">
        <v>62500</v>
      </c>
      <c r="O28" s="9"/>
      <c r="P28" s="9">
        <v>339800</v>
      </c>
      <c r="Q28" s="9">
        <v>28700</v>
      </c>
      <c r="R28" s="10">
        <f t="shared" si="2"/>
        <v>443400</v>
      </c>
      <c r="S28" s="10">
        <f t="shared" si="3"/>
        <v>824300</v>
      </c>
      <c r="T28" s="10"/>
      <c r="U28" s="9">
        <v>600</v>
      </c>
      <c r="V28" s="9">
        <v>500</v>
      </c>
      <c r="W28" s="10">
        <f t="shared" si="4"/>
        <v>1100</v>
      </c>
      <c r="X28" s="10">
        <f t="shared" si="5"/>
        <v>825400</v>
      </c>
      <c r="Y28" s="10"/>
      <c r="Z28" s="9">
        <v>321200</v>
      </c>
      <c r="AA28" s="9">
        <v>369800</v>
      </c>
      <c r="AB28" s="9">
        <v>976100</v>
      </c>
      <c r="AC28" s="9">
        <v>3900</v>
      </c>
      <c r="AD28" s="9">
        <v>102000</v>
      </c>
      <c r="AE28" s="9">
        <v>16600</v>
      </c>
      <c r="AF28" s="9"/>
      <c r="AG28" s="9">
        <v>24400</v>
      </c>
      <c r="AH28" s="9">
        <v>11200</v>
      </c>
      <c r="AI28" s="10">
        <f t="shared" si="6"/>
        <v>1797400</v>
      </c>
      <c r="AJ28" s="10"/>
      <c r="AK28" s="11" t="s">
        <v>1</v>
      </c>
      <c r="AL28" s="11" t="s">
        <v>1</v>
      </c>
      <c r="AM28" s="11" t="s">
        <v>1</v>
      </c>
      <c r="AN28" s="11"/>
      <c r="AO28" s="11" t="s">
        <v>1</v>
      </c>
      <c r="AP28" s="11" t="s">
        <v>1</v>
      </c>
      <c r="AQ28" s="11" t="s">
        <v>1</v>
      </c>
      <c r="AR28" s="11" t="s">
        <v>1</v>
      </c>
      <c r="AS28" s="11"/>
      <c r="AT28" s="11" t="s">
        <v>1</v>
      </c>
      <c r="AU28" s="11" t="s">
        <v>1</v>
      </c>
      <c r="AV28" s="11" t="s">
        <v>1</v>
      </c>
      <c r="AW28" s="11" t="s">
        <v>1</v>
      </c>
      <c r="AX28" s="11" t="s">
        <v>1</v>
      </c>
      <c r="AY28" s="11" t="s">
        <v>1</v>
      </c>
      <c r="AZ28" s="11" t="s">
        <v>1</v>
      </c>
      <c r="BA28" s="11"/>
      <c r="BB28" s="9">
        <v>101200</v>
      </c>
      <c r="BC28" s="9">
        <v>66800</v>
      </c>
      <c r="BD28" s="9"/>
      <c r="BE28" s="9">
        <v>14900</v>
      </c>
      <c r="BF28" s="9">
        <v>8300</v>
      </c>
      <c r="BG28" s="9"/>
      <c r="BH28" s="9">
        <v>29000</v>
      </c>
      <c r="BI28" s="9">
        <v>1000</v>
      </c>
      <c r="BJ28" s="10">
        <f t="shared" si="7"/>
        <v>30000</v>
      </c>
      <c r="BK28" s="10"/>
      <c r="BL28" s="7" t="s">
        <v>1</v>
      </c>
      <c r="BM28" s="7" t="s">
        <v>1</v>
      </c>
      <c r="BN28" s="4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0"/>
      <c r="DG28" s="20"/>
      <c r="DH28" s="20"/>
      <c r="DI28" s="20"/>
      <c r="DJ28" s="20"/>
      <c r="DK28" s="20"/>
      <c r="DL28" s="20"/>
      <c r="DM28" s="20"/>
      <c r="DN28" s="20"/>
      <c r="DO28" s="4"/>
      <c r="DP28" s="4"/>
      <c r="DQ28" s="4"/>
    </row>
    <row r="29" spans="1:121" ht="12">
      <c r="A29" s="1" t="s">
        <v>101</v>
      </c>
      <c r="B29" s="9">
        <v>6900</v>
      </c>
      <c r="C29" s="9">
        <v>54900</v>
      </c>
      <c r="D29" s="9">
        <v>108000</v>
      </c>
      <c r="E29" s="10">
        <f t="shared" si="0"/>
        <v>169800</v>
      </c>
      <c r="F29" s="10"/>
      <c r="G29" s="9">
        <v>70600</v>
      </c>
      <c r="H29" s="9">
        <v>14100</v>
      </c>
      <c r="I29" s="9">
        <v>105600</v>
      </c>
      <c r="J29" s="10">
        <f t="shared" si="1"/>
        <v>190300</v>
      </c>
      <c r="K29" s="10"/>
      <c r="L29" s="9">
        <v>11400</v>
      </c>
      <c r="M29" s="9">
        <v>3400</v>
      </c>
      <c r="N29" s="9">
        <v>56600</v>
      </c>
      <c r="O29" s="9"/>
      <c r="P29" s="9">
        <v>331900</v>
      </c>
      <c r="Q29" s="9">
        <v>22300</v>
      </c>
      <c r="R29" s="10">
        <f t="shared" si="2"/>
        <v>425600</v>
      </c>
      <c r="S29" s="10">
        <f t="shared" si="3"/>
        <v>785700</v>
      </c>
      <c r="T29" s="10"/>
      <c r="U29" s="9">
        <v>0</v>
      </c>
      <c r="V29" s="9">
        <v>0</v>
      </c>
      <c r="W29" s="10">
        <f t="shared" si="4"/>
        <v>0</v>
      </c>
      <c r="X29" s="10">
        <f t="shared" si="5"/>
        <v>785700</v>
      </c>
      <c r="Y29" s="10"/>
      <c r="Z29" s="9">
        <v>287500</v>
      </c>
      <c r="AA29" s="9">
        <v>354300</v>
      </c>
      <c r="AB29" s="9">
        <v>907500</v>
      </c>
      <c r="AC29" s="9">
        <v>3200</v>
      </c>
      <c r="AD29" s="9">
        <v>98100</v>
      </c>
      <c r="AE29" s="9">
        <v>17300</v>
      </c>
      <c r="AF29" s="9"/>
      <c r="AG29" s="9">
        <v>24100</v>
      </c>
      <c r="AH29" s="9">
        <v>13100</v>
      </c>
      <c r="AI29" s="10">
        <f t="shared" si="6"/>
        <v>1674700</v>
      </c>
      <c r="AJ29" s="10"/>
      <c r="AK29" s="11" t="s">
        <v>1</v>
      </c>
      <c r="AL29" s="11" t="s">
        <v>1</v>
      </c>
      <c r="AM29" s="11" t="s">
        <v>1</v>
      </c>
      <c r="AN29" s="11"/>
      <c r="AO29" s="11" t="s">
        <v>1</v>
      </c>
      <c r="AP29" s="11" t="s">
        <v>1</v>
      </c>
      <c r="AQ29" s="11" t="s">
        <v>1</v>
      </c>
      <c r="AR29" s="11" t="s">
        <v>1</v>
      </c>
      <c r="AS29" s="11"/>
      <c r="AT29" s="11" t="s">
        <v>1</v>
      </c>
      <c r="AU29" s="11" t="s">
        <v>1</v>
      </c>
      <c r="AV29" s="11" t="s">
        <v>1</v>
      </c>
      <c r="AW29" s="11" t="s">
        <v>1</v>
      </c>
      <c r="AX29" s="11" t="s">
        <v>1</v>
      </c>
      <c r="AY29" s="11" t="s">
        <v>1</v>
      </c>
      <c r="AZ29" s="11" t="s">
        <v>1</v>
      </c>
      <c r="BA29" s="11"/>
      <c r="BB29" s="9">
        <v>100200</v>
      </c>
      <c r="BC29" s="9">
        <v>76700</v>
      </c>
      <c r="BD29" s="9"/>
      <c r="BE29" s="9">
        <v>8800</v>
      </c>
      <c r="BF29" s="9">
        <v>5900</v>
      </c>
      <c r="BG29" s="9"/>
      <c r="BH29" s="9">
        <v>29200</v>
      </c>
      <c r="BI29" s="9">
        <v>1000</v>
      </c>
      <c r="BJ29" s="10">
        <f t="shared" si="7"/>
        <v>30200</v>
      </c>
      <c r="BK29" s="10"/>
      <c r="BL29" s="7" t="s">
        <v>1</v>
      </c>
      <c r="BM29" s="7" t="s">
        <v>1</v>
      </c>
      <c r="BN29" s="4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0"/>
      <c r="DG29" s="20"/>
      <c r="DH29" s="20"/>
      <c r="DI29" s="20"/>
      <c r="DJ29" s="20"/>
      <c r="DK29" s="20"/>
      <c r="DL29" s="20"/>
      <c r="DM29" s="20"/>
      <c r="DN29" s="20"/>
      <c r="DO29" s="4"/>
      <c r="DP29" s="4"/>
      <c r="DQ29" s="4"/>
    </row>
    <row r="30" spans="1:121" ht="12">
      <c r="A30" s="1" t="s">
        <v>102</v>
      </c>
      <c r="B30" s="9">
        <v>28200</v>
      </c>
      <c r="C30" s="9">
        <v>24300</v>
      </c>
      <c r="D30" s="9">
        <v>96700</v>
      </c>
      <c r="E30" s="10">
        <f t="shared" si="0"/>
        <v>149200</v>
      </c>
      <c r="F30" s="10"/>
      <c r="G30" s="9">
        <v>108200</v>
      </c>
      <c r="H30" s="9">
        <v>11400</v>
      </c>
      <c r="I30" s="9">
        <v>84700</v>
      </c>
      <c r="J30" s="10">
        <f t="shared" si="1"/>
        <v>204300</v>
      </c>
      <c r="K30" s="10"/>
      <c r="L30" s="9">
        <v>28600</v>
      </c>
      <c r="M30" s="9">
        <v>1500</v>
      </c>
      <c r="N30" s="9">
        <v>52400</v>
      </c>
      <c r="O30" s="9"/>
      <c r="P30" s="9">
        <v>289500</v>
      </c>
      <c r="Q30" s="9">
        <v>21800</v>
      </c>
      <c r="R30" s="10">
        <f t="shared" si="2"/>
        <v>393800</v>
      </c>
      <c r="S30" s="10">
        <f t="shared" si="3"/>
        <v>747300</v>
      </c>
      <c r="T30" s="10"/>
      <c r="U30" s="9"/>
      <c r="V30" s="9"/>
      <c r="W30" s="10">
        <f t="shared" si="4"/>
        <v>0</v>
      </c>
      <c r="X30" s="10">
        <f t="shared" si="5"/>
        <v>747300</v>
      </c>
      <c r="Y30" s="10"/>
      <c r="Z30" s="11" t="s">
        <v>1</v>
      </c>
      <c r="AA30" s="11" t="s">
        <v>1</v>
      </c>
      <c r="AB30" s="11" t="s">
        <v>1</v>
      </c>
      <c r="AC30" s="11" t="s">
        <v>1</v>
      </c>
      <c r="AD30" s="11" t="s">
        <v>1</v>
      </c>
      <c r="AE30" s="11" t="s">
        <v>1</v>
      </c>
      <c r="AF30" s="11"/>
      <c r="AG30" s="11" t="s">
        <v>1</v>
      </c>
      <c r="AH30" s="11" t="s">
        <v>1</v>
      </c>
      <c r="AI30" s="11" t="s">
        <v>1</v>
      </c>
      <c r="AJ30" s="11"/>
      <c r="AK30" s="9">
        <v>301300</v>
      </c>
      <c r="AL30" s="9">
        <v>350100</v>
      </c>
      <c r="AM30" s="10">
        <f aca="true" t="shared" si="8" ref="AM30:AM45">AK30+AL30</f>
        <v>651400</v>
      </c>
      <c r="AN30" s="10"/>
      <c r="AO30" s="9">
        <v>287200</v>
      </c>
      <c r="AP30" s="9">
        <v>261700</v>
      </c>
      <c r="AQ30" s="9">
        <v>358400</v>
      </c>
      <c r="AR30" s="10">
        <f>SUM(AO30:AQ30)</f>
        <v>907300</v>
      </c>
      <c r="AS30" s="10"/>
      <c r="AT30" s="9">
        <v>3100</v>
      </c>
      <c r="AU30" s="9">
        <v>90800</v>
      </c>
      <c r="AV30" s="9">
        <v>14800</v>
      </c>
      <c r="AW30" s="9">
        <v>29100</v>
      </c>
      <c r="AX30" s="9">
        <v>14800</v>
      </c>
      <c r="AY30" s="10">
        <f aca="true" t="shared" si="9" ref="AY30:AY45">AW30+AU30+AT30</f>
        <v>123000</v>
      </c>
      <c r="AZ30" s="10">
        <f aca="true" t="shared" si="10" ref="AZ30:AZ45">AY30+AR30+AM30</f>
        <v>1681700</v>
      </c>
      <c r="BA30" s="10"/>
      <c r="BB30" s="9">
        <v>102300</v>
      </c>
      <c r="BC30" s="9">
        <v>90600</v>
      </c>
      <c r="BD30" s="9"/>
      <c r="BE30" s="9">
        <v>11400</v>
      </c>
      <c r="BF30" s="9">
        <v>8200</v>
      </c>
      <c r="BG30" s="9"/>
      <c r="BH30" s="9">
        <v>29400</v>
      </c>
      <c r="BI30" s="9">
        <v>900</v>
      </c>
      <c r="BJ30" s="10">
        <f t="shared" si="7"/>
        <v>30300</v>
      </c>
      <c r="BK30" s="10"/>
      <c r="BL30" s="7" t="s">
        <v>1</v>
      </c>
      <c r="BM30" s="7" t="s">
        <v>1</v>
      </c>
      <c r="BN30" s="4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4"/>
      <c r="DP30" s="4"/>
      <c r="DQ30" s="4"/>
    </row>
    <row r="31" spans="1:121" ht="12">
      <c r="A31" s="1" t="s">
        <v>103</v>
      </c>
      <c r="B31" s="9">
        <v>3800</v>
      </c>
      <c r="C31" s="9">
        <v>54000</v>
      </c>
      <c r="D31" s="9">
        <v>100200</v>
      </c>
      <c r="E31" s="10">
        <f t="shared" si="0"/>
        <v>158000</v>
      </c>
      <c r="F31" s="10"/>
      <c r="G31" s="9">
        <v>82400</v>
      </c>
      <c r="H31" s="9">
        <v>14400</v>
      </c>
      <c r="I31" s="9">
        <v>89100</v>
      </c>
      <c r="J31" s="10">
        <f t="shared" si="1"/>
        <v>185900</v>
      </c>
      <c r="K31" s="10"/>
      <c r="L31" s="9">
        <v>8400</v>
      </c>
      <c r="M31" s="9">
        <v>2900</v>
      </c>
      <c r="N31" s="9">
        <v>51100</v>
      </c>
      <c r="O31" s="9"/>
      <c r="P31" s="9">
        <v>289800</v>
      </c>
      <c r="Q31" s="9">
        <v>23700</v>
      </c>
      <c r="R31" s="10">
        <f t="shared" si="2"/>
        <v>375900</v>
      </c>
      <c r="S31" s="10">
        <f t="shared" si="3"/>
        <v>719800</v>
      </c>
      <c r="T31" s="10"/>
      <c r="U31" s="9">
        <v>200</v>
      </c>
      <c r="V31" s="9">
        <v>100</v>
      </c>
      <c r="W31" s="10">
        <f t="shared" si="4"/>
        <v>300</v>
      </c>
      <c r="X31" s="10">
        <f t="shared" si="5"/>
        <v>720100</v>
      </c>
      <c r="Y31" s="10"/>
      <c r="Z31" s="11" t="s">
        <v>1</v>
      </c>
      <c r="AA31" s="11" t="s">
        <v>1</v>
      </c>
      <c r="AB31" s="11" t="s">
        <v>1</v>
      </c>
      <c r="AC31" s="11" t="s">
        <v>1</v>
      </c>
      <c r="AD31" s="11" t="s">
        <v>1</v>
      </c>
      <c r="AE31" s="11" t="s">
        <v>1</v>
      </c>
      <c r="AF31" s="11"/>
      <c r="AG31" s="11" t="s">
        <v>1</v>
      </c>
      <c r="AH31" s="11" t="s">
        <v>1</v>
      </c>
      <c r="AI31" s="11" t="s">
        <v>1</v>
      </c>
      <c r="AJ31" s="11"/>
      <c r="AK31" s="9">
        <v>310900</v>
      </c>
      <c r="AL31" s="9">
        <v>298000</v>
      </c>
      <c r="AM31" s="10">
        <f t="shared" si="8"/>
        <v>608900</v>
      </c>
      <c r="AN31" s="10"/>
      <c r="AO31" s="11" t="s">
        <v>1</v>
      </c>
      <c r="AP31" s="11" t="s">
        <v>1</v>
      </c>
      <c r="AQ31" s="11" t="s">
        <v>1</v>
      </c>
      <c r="AR31" s="9">
        <v>858000</v>
      </c>
      <c r="AS31" s="9"/>
      <c r="AT31" s="9">
        <v>3400</v>
      </c>
      <c r="AU31" s="9">
        <v>99800</v>
      </c>
      <c r="AV31" s="9">
        <v>19200</v>
      </c>
      <c r="AW31" s="9">
        <v>24900</v>
      </c>
      <c r="AX31" s="9">
        <v>12700</v>
      </c>
      <c r="AY31" s="10">
        <f t="shared" si="9"/>
        <v>128100</v>
      </c>
      <c r="AZ31" s="10">
        <f t="shared" si="10"/>
        <v>1595000</v>
      </c>
      <c r="BA31" s="10"/>
      <c r="BB31" s="9">
        <v>112000</v>
      </c>
      <c r="BC31" s="9">
        <v>99200</v>
      </c>
      <c r="BD31" s="9"/>
      <c r="BE31" s="9">
        <v>11800</v>
      </c>
      <c r="BF31" s="9">
        <v>9100</v>
      </c>
      <c r="BG31" s="9"/>
      <c r="BH31" s="9">
        <v>27500</v>
      </c>
      <c r="BI31" s="9">
        <v>900</v>
      </c>
      <c r="BJ31" s="10">
        <f t="shared" si="7"/>
        <v>28400</v>
      </c>
      <c r="BK31" s="10"/>
      <c r="BL31" s="7" t="s">
        <v>1</v>
      </c>
      <c r="BM31" s="7" t="s">
        <v>1</v>
      </c>
      <c r="BN31" s="4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4"/>
      <c r="DP31" s="4"/>
      <c r="DQ31" s="4"/>
    </row>
    <row r="32" spans="1:121" ht="12">
      <c r="A32" s="1" t="s">
        <v>104</v>
      </c>
      <c r="B32" s="9">
        <v>5000</v>
      </c>
      <c r="C32" s="9">
        <v>43000</v>
      </c>
      <c r="D32" s="9">
        <v>99000</v>
      </c>
      <c r="E32" s="10">
        <f t="shared" si="0"/>
        <v>147000</v>
      </c>
      <c r="F32" s="10"/>
      <c r="G32" s="9">
        <v>58000</v>
      </c>
      <c r="H32" s="9">
        <v>10000</v>
      </c>
      <c r="I32" s="9">
        <v>98000</v>
      </c>
      <c r="J32" s="10">
        <f t="shared" si="1"/>
        <v>166000</v>
      </c>
      <c r="K32" s="10"/>
      <c r="L32" s="9">
        <v>5000</v>
      </c>
      <c r="M32" s="9">
        <v>2000</v>
      </c>
      <c r="N32" s="9">
        <v>47000</v>
      </c>
      <c r="O32" s="9"/>
      <c r="P32" s="9">
        <v>327000</v>
      </c>
      <c r="Q32" s="9">
        <v>24000</v>
      </c>
      <c r="R32" s="10">
        <f t="shared" si="2"/>
        <v>405000</v>
      </c>
      <c r="S32" s="10">
        <f t="shared" si="3"/>
        <v>718000</v>
      </c>
      <c r="T32" s="10"/>
      <c r="U32" s="12" t="s">
        <v>105</v>
      </c>
      <c r="V32" s="12" t="s">
        <v>105</v>
      </c>
      <c r="W32" s="10">
        <f t="shared" si="4"/>
        <v>0</v>
      </c>
      <c r="X32" s="10">
        <f t="shared" si="5"/>
        <v>718000</v>
      </c>
      <c r="Y32" s="10"/>
      <c r="Z32" s="11" t="s">
        <v>1</v>
      </c>
      <c r="AA32" s="11" t="s">
        <v>1</v>
      </c>
      <c r="AB32" s="11" t="s">
        <v>1</v>
      </c>
      <c r="AC32" s="11" t="s">
        <v>1</v>
      </c>
      <c r="AD32" s="11" t="s">
        <v>1</v>
      </c>
      <c r="AE32" s="11" t="s">
        <v>1</v>
      </c>
      <c r="AF32" s="11"/>
      <c r="AG32" s="11" t="s">
        <v>1</v>
      </c>
      <c r="AH32" s="11" t="s">
        <v>1</v>
      </c>
      <c r="AI32" s="11" t="s">
        <v>1</v>
      </c>
      <c r="AJ32" s="11"/>
      <c r="AK32" s="9">
        <v>293000</v>
      </c>
      <c r="AL32" s="9">
        <v>363000</v>
      </c>
      <c r="AM32" s="10">
        <f t="shared" si="8"/>
        <v>656000</v>
      </c>
      <c r="AN32" s="10"/>
      <c r="AO32" s="11" t="s">
        <v>1</v>
      </c>
      <c r="AP32" s="11" t="s">
        <v>1</v>
      </c>
      <c r="AQ32" s="11" t="s">
        <v>1</v>
      </c>
      <c r="AR32" s="9">
        <v>971000</v>
      </c>
      <c r="AS32" s="9"/>
      <c r="AT32" s="9">
        <v>4000</v>
      </c>
      <c r="AU32" s="9">
        <v>97000</v>
      </c>
      <c r="AV32" s="9">
        <v>20000</v>
      </c>
      <c r="AW32" s="9">
        <v>25000</v>
      </c>
      <c r="AX32" s="9">
        <v>12000</v>
      </c>
      <c r="AY32" s="10">
        <f t="shared" si="9"/>
        <v>126000</v>
      </c>
      <c r="AZ32" s="10">
        <f t="shared" si="10"/>
        <v>1753000</v>
      </c>
      <c r="BA32" s="10"/>
      <c r="BB32" s="9">
        <v>111000</v>
      </c>
      <c r="BC32" s="9">
        <v>100000</v>
      </c>
      <c r="BD32" s="9"/>
      <c r="BE32" s="9">
        <v>10000</v>
      </c>
      <c r="BF32" s="9">
        <v>7000</v>
      </c>
      <c r="BG32" s="9"/>
      <c r="BH32" s="9">
        <v>27000</v>
      </c>
      <c r="BI32" s="9">
        <v>1000</v>
      </c>
      <c r="BJ32" s="10">
        <f t="shared" si="7"/>
        <v>28000</v>
      </c>
      <c r="BK32" s="10"/>
      <c r="BL32" s="7" t="s">
        <v>1</v>
      </c>
      <c r="BM32" s="7" t="s">
        <v>1</v>
      </c>
      <c r="BN32" s="4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4"/>
      <c r="DP32" s="4"/>
      <c r="DQ32" s="4"/>
    </row>
    <row r="33" spans="1:121" ht="12">
      <c r="A33" s="1" t="s">
        <v>106</v>
      </c>
      <c r="B33" s="9">
        <v>1976</v>
      </c>
      <c r="C33" s="9">
        <v>50452</v>
      </c>
      <c r="D33" s="9">
        <v>100943</v>
      </c>
      <c r="E33" s="10">
        <f t="shared" si="0"/>
        <v>153371</v>
      </c>
      <c r="F33" s="10"/>
      <c r="G33" s="9">
        <v>45394</v>
      </c>
      <c r="H33" s="9">
        <v>9000</v>
      </c>
      <c r="I33" s="9">
        <v>87051</v>
      </c>
      <c r="J33" s="10">
        <f t="shared" si="1"/>
        <v>141445</v>
      </c>
      <c r="K33" s="10"/>
      <c r="L33" s="9">
        <v>6449</v>
      </c>
      <c r="M33" s="9">
        <v>3058</v>
      </c>
      <c r="N33" s="9">
        <v>58199</v>
      </c>
      <c r="O33" s="9"/>
      <c r="P33" s="9">
        <v>329702</v>
      </c>
      <c r="Q33" s="9">
        <v>17114</v>
      </c>
      <c r="R33" s="10">
        <f t="shared" si="2"/>
        <v>414522</v>
      </c>
      <c r="S33" s="10">
        <f t="shared" si="3"/>
        <v>709338</v>
      </c>
      <c r="T33" s="10"/>
      <c r="U33" s="9">
        <v>43</v>
      </c>
      <c r="V33" s="9">
        <v>197</v>
      </c>
      <c r="W33" s="10">
        <f t="shared" si="4"/>
        <v>240</v>
      </c>
      <c r="X33" s="10">
        <f t="shared" si="5"/>
        <v>709578</v>
      </c>
      <c r="Y33" s="10"/>
      <c r="Z33" s="11" t="s">
        <v>1</v>
      </c>
      <c r="AA33" s="11" t="s">
        <v>1</v>
      </c>
      <c r="AB33" s="11" t="s">
        <v>1</v>
      </c>
      <c r="AC33" s="11" t="s">
        <v>1</v>
      </c>
      <c r="AD33" s="11" t="s">
        <v>1</v>
      </c>
      <c r="AE33" s="11" t="s">
        <v>1</v>
      </c>
      <c r="AF33" s="11"/>
      <c r="AG33" s="11" t="s">
        <v>1</v>
      </c>
      <c r="AH33" s="11" t="s">
        <v>1</v>
      </c>
      <c r="AI33" s="11" t="s">
        <v>1</v>
      </c>
      <c r="AJ33" s="11"/>
      <c r="AK33" s="9">
        <v>328335</v>
      </c>
      <c r="AL33" s="9">
        <v>338687</v>
      </c>
      <c r="AM33" s="10">
        <f t="shared" si="8"/>
        <v>667022</v>
      </c>
      <c r="AN33" s="10"/>
      <c r="AO33" s="11" t="s">
        <v>1</v>
      </c>
      <c r="AP33" s="11" t="s">
        <v>1</v>
      </c>
      <c r="AQ33" s="11" t="s">
        <v>1</v>
      </c>
      <c r="AR33" s="9">
        <v>788110</v>
      </c>
      <c r="AS33" s="9"/>
      <c r="AT33" s="9">
        <v>4145</v>
      </c>
      <c r="AU33" s="9">
        <v>93601</v>
      </c>
      <c r="AV33" s="9">
        <v>15850</v>
      </c>
      <c r="AW33" s="9">
        <v>26674</v>
      </c>
      <c r="AX33" s="9">
        <v>12263</v>
      </c>
      <c r="AY33" s="10">
        <f t="shared" si="9"/>
        <v>124420</v>
      </c>
      <c r="AZ33" s="10">
        <f t="shared" si="10"/>
        <v>1579552</v>
      </c>
      <c r="BA33" s="10"/>
      <c r="BB33" s="9">
        <v>112492</v>
      </c>
      <c r="BC33" s="9">
        <v>106270</v>
      </c>
      <c r="BD33" s="9"/>
      <c r="BE33" s="9">
        <v>6974</v>
      </c>
      <c r="BF33" s="9">
        <v>5401</v>
      </c>
      <c r="BG33" s="9"/>
      <c r="BH33" s="9">
        <v>25085</v>
      </c>
      <c r="BI33" s="9">
        <v>1047</v>
      </c>
      <c r="BJ33" s="10">
        <f t="shared" si="7"/>
        <v>26132</v>
      </c>
      <c r="BK33" s="10"/>
      <c r="BL33" s="7" t="s">
        <v>1</v>
      </c>
      <c r="BM33" s="7" t="s">
        <v>1</v>
      </c>
      <c r="BN33" s="4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4"/>
      <c r="DP33" s="4"/>
      <c r="DQ33" s="4"/>
    </row>
    <row r="34" spans="1:121" ht="12">
      <c r="A34" s="1" t="s">
        <v>107</v>
      </c>
      <c r="B34" s="9">
        <v>2276</v>
      </c>
      <c r="C34" s="9">
        <v>49778</v>
      </c>
      <c r="D34" s="9">
        <v>109646</v>
      </c>
      <c r="E34" s="10">
        <f t="shared" si="0"/>
        <v>161700</v>
      </c>
      <c r="F34" s="10"/>
      <c r="G34" s="9">
        <v>47246</v>
      </c>
      <c r="H34" s="9">
        <v>14278</v>
      </c>
      <c r="I34" s="9">
        <v>95260</v>
      </c>
      <c r="J34" s="10">
        <f t="shared" si="1"/>
        <v>156784</v>
      </c>
      <c r="K34" s="10"/>
      <c r="L34" s="9">
        <v>6472</v>
      </c>
      <c r="M34" s="9">
        <v>5354</v>
      </c>
      <c r="N34" s="9">
        <v>48948</v>
      </c>
      <c r="O34" s="9"/>
      <c r="P34" s="9">
        <v>307312</v>
      </c>
      <c r="Q34" s="9">
        <v>23507</v>
      </c>
      <c r="R34" s="10">
        <f t="shared" si="2"/>
        <v>391593</v>
      </c>
      <c r="S34" s="10">
        <f t="shared" si="3"/>
        <v>710077</v>
      </c>
      <c r="T34" s="10"/>
      <c r="U34" s="9">
        <v>8</v>
      </c>
      <c r="V34" s="9">
        <v>0</v>
      </c>
      <c r="W34" s="10">
        <f t="shared" si="4"/>
        <v>8</v>
      </c>
      <c r="X34" s="10">
        <f t="shared" si="5"/>
        <v>710085</v>
      </c>
      <c r="Y34" s="10"/>
      <c r="Z34" s="11" t="s">
        <v>1</v>
      </c>
      <c r="AA34" s="11" t="s">
        <v>1</v>
      </c>
      <c r="AB34" s="11" t="s">
        <v>1</v>
      </c>
      <c r="AC34" s="11" t="s">
        <v>1</v>
      </c>
      <c r="AD34" s="11" t="s">
        <v>1</v>
      </c>
      <c r="AE34" s="11" t="s">
        <v>1</v>
      </c>
      <c r="AF34" s="11"/>
      <c r="AG34" s="11" t="s">
        <v>1</v>
      </c>
      <c r="AH34" s="11" t="s">
        <v>1</v>
      </c>
      <c r="AI34" s="11" t="s">
        <v>1</v>
      </c>
      <c r="AJ34" s="11"/>
      <c r="AK34" s="9">
        <v>336563</v>
      </c>
      <c r="AL34" s="9">
        <v>305471</v>
      </c>
      <c r="AM34" s="10">
        <f t="shared" si="8"/>
        <v>642034</v>
      </c>
      <c r="AN34" s="10"/>
      <c r="AO34" s="11" t="s">
        <v>1</v>
      </c>
      <c r="AP34" s="11" t="s">
        <v>1</v>
      </c>
      <c r="AQ34" s="11" t="s">
        <v>1</v>
      </c>
      <c r="AR34" s="9">
        <v>885974</v>
      </c>
      <c r="AS34" s="9"/>
      <c r="AT34" s="9">
        <v>3025</v>
      </c>
      <c r="AU34" s="9">
        <v>96150</v>
      </c>
      <c r="AV34" s="9">
        <v>15266</v>
      </c>
      <c r="AW34" s="9">
        <v>23864</v>
      </c>
      <c r="AX34" s="9">
        <v>11935</v>
      </c>
      <c r="AY34" s="10">
        <f t="shared" si="9"/>
        <v>123039</v>
      </c>
      <c r="AZ34" s="10">
        <f t="shared" si="10"/>
        <v>1651047</v>
      </c>
      <c r="BA34" s="10"/>
      <c r="BB34" s="9">
        <v>85894</v>
      </c>
      <c r="BC34" s="9">
        <v>78145</v>
      </c>
      <c r="BD34" s="9"/>
      <c r="BE34" s="9">
        <v>8712</v>
      </c>
      <c r="BF34" s="9">
        <v>6330</v>
      </c>
      <c r="BG34" s="9"/>
      <c r="BH34" s="9">
        <v>24337</v>
      </c>
      <c r="BI34" s="9">
        <v>1105</v>
      </c>
      <c r="BJ34" s="10">
        <f t="shared" si="7"/>
        <v>25442</v>
      </c>
      <c r="BK34" s="10"/>
      <c r="BL34" s="9">
        <v>151</v>
      </c>
      <c r="BM34" s="9">
        <v>6753</v>
      </c>
      <c r="BN34" s="4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4"/>
      <c r="DP34" s="4"/>
      <c r="DQ34" s="4"/>
    </row>
    <row r="35" spans="1:121" ht="12">
      <c r="A35" s="1" t="s">
        <v>108</v>
      </c>
      <c r="B35" s="9">
        <v>9070</v>
      </c>
      <c r="C35" s="9">
        <v>24203</v>
      </c>
      <c r="D35" s="9">
        <v>92712</v>
      </c>
      <c r="E35" s="10">
        <f t="shared" si="0"/>
        <v>125985</v>
      </c>
      <c r="F35" s="10"/>
      <c r="G35" s="9">
        <v>49260</v>
      </c>
      <c r="H35" s="9">
        <v>14620</v>
      </c>
      <c r="I35" s="9">
        <v>89357</v>
      </c>
      <c r="J35" s="10">
        <f t="shared" si="1"/>
        <v>153237</v>
      </c>
      <c r="K35" s="10"/>
      <c r="L35" s="9">
        <v>4484</v>
      </c>
      <c r="M35" s="9">
        <v>4031</v>
      </c>
      <c r="N35" s="9">
        <v>41722</v>
      </c>
      <c r="O35" s="9"/>
      <c r="P35" s="9">
        <v>274606</v>
      </c>
      <c r="Q35" s="9">
        <v>17683</v>
      </c>
      <c r="R35" s="10">
        <f t="shared" si="2"/>
        <v>342526</v>
      </c>
      <c r="S35" s="10">
        <f t="shared" si="3"/>
        <v>621748</v>
      </c>
      <c r="T35" s="10"/>
      <c r="U35" s="9">
        <v>743</v>
      </c>
      <c r="V35" s="9">
        <v>436</v>
      </c>
      <c r="W35" s="10">
        <f t="shared" si="4"/>
        <v>1179</v>
      </c>
      <c r="X35" s="10">
        <f t="shared" si="5"/>
        <v>622927</v>
      </c>
      <c r="Y35" s="10"/>
      <c r="Z35" s="11" t="s">
        <v>1</v>
      </c>
      <c r="AA35" s="11" t="s">
        <v>1</v>
      </c>
      <c r="AB35" s="11" t="s">
        <v>1</v>
      </c>
      <c r="AC35" s="11" t="s">
        <v>1</v>
      </c>
      <c r="AD35" s="11" t="s">
        <v>1</v>
      </c>
      <c r="AE35" s="11" t="s">
        <v>1</v>
      </c>
      <c r="AF35" s="11"/>
      <c r="AG35" s="11" t="s">
        <v>1</v>
      </c>
      <c r="AH35" s="11" t="s">
        <v>1</v>
      </c>
      <c r="AI35" s="11" t="s">
        <v>1</v>
      </c>
      <c r="AJ35" s="11"/>
      <c r="AK35" s="9">
        <v>301599</v>
      </c>
      <c r="AL35" s="9">
        <v>330624</v>
      </c>
      <c r="AM35" s="10">
        <f t="shared" si="8"/>
        <v>632223</v>
      </c>
      <c r="AN35" s="10"/>
      <c r="AO35" s="11" t="s">
        <v>1</v>
      </c>
      <c r="AP35" s="11" t="s">
        <v>1</v>
      </c>
      <c r="AQ35" s="11" t="s">
        <v>1</v>
      </c>
      <c r="AR35" s="9">
        <v>798954</v>
      </c>
      <c r="AS35" s="9"/>
      <c r="AT35" s="9">
        <v>2988</v>
      </c>
      <c r="AU35" s="9">
        <v>92653</v>
      </c>
      <c r="AV35" s="9">
        <v>9259</v>
      </c>
      <c r="AW35" s="9">
        <v>26134</v>
      </c>
      <c r="AX35" s="9">
        <v>8530</v>
      </c>
      <c r="AY35" s="10">
        <f t="shared" si="9"/>
        <v>121775</v>
      </c>
      <c r="AZ35" s="10">
        <f t="shared" si="10"/>
        <v>1552952</v>
      </c>
      <c r="BA35" s="10"/>
      <c r="BB35" s="9">
        <v>79481</v>
      </c>
      <c r="BC35" s="9">
        <v>73455</v>
      </c>
      <c r="BD35" s="9"/>
      <c r="BE35" s="9">
        <v>10483</v>
      </c>
      <c r="BF35" s="9">
        <v>7875</v>
      </c>
      <c r="BG35" s="9"/>
      <c r="BH35" s="9">
        <v>14143</v>
      </c>
      <c r="BI35" s="9">
        <v>1537</v>
      </c>
      <c r="BJ35" s="10">
        <f t="shared" si="7"/>
        <v>15680</v>
      </c>
      <c r="BK35" s="10"/>
      <c r="BL35" s="9">
        <v>179</v>
      </c>
      <c r="BM35" s="9">
        <v>6285</v>
      </c>
      <c r="BN35" s="4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4"/>
      <c r="DP35" s="4"/>
      <c r="DQ35" s="4"/>
    </row>
    <row r="36" spans="1:121" ht="12">
      <c r="A36" s="1" t="s">
        <v>109</v>
      </c>
      <c r="B36" s="9">
        <v>7593</v>
      </c>
      <c r="C36" s="9">
        <v>32758</v>
      </c>
      <c r="D36" s="9">
        <v>107266</v>
      </c>
      <c r="E36" s="10">
        <f t="shared" si="0"/>
        <v>147617</v>
      </c>
      <c r="F36" s="10"/>
      <c r="G36" s="9">
        <v>44619</v>
      </c>
      <c r="H36" s="9">
        <v>13861</v>
      </c>
      <c r="I36" s="9">
        <v>98504</v>
      </c>
      <c r="J36" s="10">
        <f t="shared" si="1"/>
        <v>156984</v>
      </c>
      <c r="K36" s="10"/>
      <c r="L36" s="9">
        <v>4909</v>
      </c>
      <c r="M36" s="9">
        <v>4529</v>
      </c>
      <c r="N36" s="9">
        <v>65244</v>
      </c>
      <c r="O36" s="9"/>
      <c r="P36" s="9">
        <v>309607</v>
      </c>
      <c r="Q36" s="9">
        <v>15674</v>
      </c>
      <c r="R36" s="10">
        <f t="shared" si="2"/>
        <v>399963</v>
      </c>
      <c r="S36" s="10">
        <f t="shared" si="3"/>
        <v>704564</v>
      </c>
      <c r="T36" s="10"/>
      <c r="U36" s="9">
        <v>322</v>
      </c>
      <c r="V36" s="9">
        <v>69</v>
      </c>
      <c r="W36" s="10">
        <f t="shared" si="4"/>
        <v>391</v>
      </c>
      <c r="X36" s="10">
        <f t="shared" si="5"/>
        <v>704955</v>
      </c>
      <c r="Y36" s="10"/>
      <c r="Z36" s="11" t="s">
        <v>1</v>
      </c>
      <c r="AA36" s="11" t="s">
        <v>1</v>
      </c>
      <c r="AB36" s="11" t="s">
        <v>1</v>
      </c>
      <c r="AC36" s="11" t="s">
        <v>1</v>
      </c>
      <c r="AD36" s="11" t="s">
        <v>1</v>
      </c>
      <c r="AE36" s="11" t="s">
        <v>1</v>
      </c>
      <c r="AF36" s="11"/>
      <c r="AG36" s="11" t="s">
        <v>1</v>
      </c>
      <c r="AH36" s="11" t="s">
        <v>1</v>
      </c>
      <c r="AI36" s="11" t="s">
        <v>1</v>
      </c>
      <c r="AJ36" s="11"/>
      <c r="AK36" s="9">
        <v>327841</v>
      </c>
      <c r="AL36" s="9">
        <v>307448</v>
      </c>
      <c r="AM36" s="10">
        <f t="shared" si="8"/>
        <v>635289</v>
      </c>
      <c r="AN36" s="10"/>
      <c r="AO36" s="11" t="s">
        <v>1</v>
      </c>
      <c r="AP36" s="11" t="s">
        <v>1</v>
      </c>
      <c r="AQ36" s="11" t="s">
        <v>1</v>
      </c>
      <c r="AR36" s="9">
        <v>883609</v>
      </c>
      <c r="AS36" s="9"/>
      <c r="AT36" s="9">
        <v>2929</v>
      </c>
      <c r="AU36" s="9">
        <v>95034</v>
      </c>
      <c r="AV36" s="9">
        <v>18729</v>
      </c>
      <c r="AW36" s="9">
        <v>23733</v>
      </c>
      <c r="AX36" s="9">
        <v>8585</v>
      </c>
      <c r="AY36" s="10">
        <f t="shared" si="9"/>
        <v>121696</v>
      </c>
      <c r="AZ36" s="10">
        <f t="shared" si="10"/>
        <v>1640594</v>
      </c>
      <c r="BA36" s="10"/>
      <c r="BB36" s="9">
        <v>81265</v>
      </c>
      <c r="BC36" s="9">
        <v>78249</v>
      </c>
      <c r="BD36" s="9"/>
      <c r="BE36" s="9">
        <v>8392</v>
      </c>
      <c r="BF36" s="9">
        <v>6414</v>
      </c>
      <c r="BG36" s="9"/>
      <c r="BH36" s="9">
        <v>24782</v>
      </c>
      <c r="BI36" s="9">
        <v>1512</v>
      </c>
      <c r="BJ36" s="10">
        <f t="shared" si="7"/>
        <v>26294</v>
      </c>
      <c r="BK36" s="10"/>
      <c r="BL36" s="9"/>
      <c r="BM36" s="9"/>
      <c r="BN36" s="4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4"/>
      <c r="DP36" s="4"/>
      <c r="DQ36" s="4"/>
    </row>
    <row r="37" spans="1:121" ht="12">
      <c r="A37" s="1" t="s">
        <v>110</v>
      </c>
      <c r="B37" s="9">
        <v>8003</v>
      </c>
      <c r="C37" s="9">
        <v>32330</v>
      </c>
      <c r="D37" s="9">
        <v>100554</v>
      </c>
      <c r="E37" s="10">
        <f t="shared" si="0"/>
        <v>140887</v>
      </c>
      <c r="F37" s="10"/>
      <c r="G37" s="9">
        <v>45425</v>
      </c>
      <c r="H37" s="9">
        <v>13204</v>
      </c>
      <c r="I37" s="9">
        <v>91320</v>
      </c>
      <c r="J37" s="10">
        <f t="shared" si="1"/>
        <v>149949</v>
      </c>
      <c r="K37" s="10"/>
      <c r="L37" s="9">
        <v>4125</v>
      </c>
      <c r="M37" s="9">
        <v>8785</v>
      </c>
      <c r="N37" s="9">
        <v>54752</v>
      </c>
      <c r="O37" s="9"/>
      <c r="P37" s="9">
        <v>249529</v>
      </c>
      <c r="Q37" s="9">
        <v>44669</v>
      </c>
      <c r="R37" s="10">
        <f t="shared" si="2"/>
        <v>361860</v>
      </c>
      <c r="S37" s="10">
        <f t="shared" si="3"/>
        <v>652696</v>
      </c>
      <c r="T37" s="10"/>
      <c r="U37" s="9">
        <v>465</v>
      </c>
      <c r="V37" s="9">
        <v>65</v>
      </c>
      <c r="W37" s="10">
        <f t="shared" si="4"/>
        <v>530</v>
      </c>
      <c r="X37" s="10">
        <f t="shared" si="5"/>
        <v>653226</v>
      </c>
      <c r="Y37" s="10"/>
      <c r="Z37" s="11" t="s">
        <v>1</v>
      </c>
      <c r="AA37" s="11" t="s">
        <v>1</v>
      </c>
      <c r="AB37" s="11" t="s">
        <v>1</v>
      </c>
      <c r="AC37" s="11" t="s">
        <v>1</v>
      </c>
      <c r="AD37" s="11" t="s">
        <v>1</v>
      </c>
      <c r="AE37" s="11" t="s">
        <v>1</v>
      </c>
      <c r="AF37" s="11"/>
      <c r="AG37" s="11" t="s">
        <v>1</v>
      </c>
      <c r="AH37" s="11" t="s">
        <v>1</v>
      </c>
      <c r="AI37" s="11" t="s">
        <v>1</v>
      </c>
      <c r="AJ37" s="11"/>
      <c r="AK37" s="9">
        <v>351075</v>
      </c>
      <c r="AL37" s="9">
        <v>349607</v>
      </c>
      <c r="AM37" s="10">
        <f t="shared" si="8"/>
        <v>700682</v>
      </c>
      <c r="AN37" s="10"/>
      <c r="AO37" s="9">
        <v>264853</v>
      </c>
      <c r="AP37" s="9">
        <v>236444</v>
      </c>
      <c r="AQ37" s="9">
        <v>348866</v>
      </c>
      <c r="AR37" s="10">
        <f aca="true" t="shared" si="11" ref="AR37:AR44">AO37+AP37+AQ37</f>
        <v>850163</v>
      </c>
      <c r="AS37" s="10"/>
      <c r="AT37" s="9">
        <v>2350</v>
      </c>
      <c r="AU37" s="9">
        <v>102646</v>
      </c>
      <c r="AV37" s="9">
        <v>20552</v>
      </c>
      <c r="AW37" s="9">
        <v>23952</v>
      </c>
      <c r="AX37" s="9">
        <v>13406</v>
      </c>
      <c r="AY37" s="10">
        <f t="shared" si="9"/>
        <v>128948</v>
      </c>
      <c r="AZ37" s="10">
        <f t="shared" si="10"/>
        <v>1679793</v>
      </c>
      <c r="BA37" s="10"/>
      <c r="BB37" s="9">
        <v>81915</v>
      </c>
      <c r="BC37" s="9">
        <v>76648</v>
      </c>
      <c r="BD37" s="9"/>
      <c r="BE37" s="9">
        <v>9543</v>
      </c>
      <c r="BF37" s="9">
        <v>7228</v>
      </c>
      <c r="BG37" s="9"/>
      <c r="BH37" s="9">
        <v>23687</v>
      </c>
      <c r="BI37" s="9">
        <v>1916</v>
      </c>
      <c r="BJ37" s="10">
        <f t="shared" si="7"/>
        <v>25603</v>
      </c>
      <c r="BK37" s="10"/>
      <c r="BL37" s="9"/>
      <c r="BM37" s="9"/>
      <c r="BN37" s="4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4"/>
      <c r="DP37" s="4"/>
      <c r="DQ37" s="4"/>
    </row>
    <row r="38" spans="1:121" ht="12">
      <c r="A38" s="1" t="s">
        <v>111</v>
      </c>
      <c r="B38" s="9">
        <v>10255</v>
      </c>
      <c r="C38" s="9">
        <v>29936</v>
      </c>
      <c r="D38" s="9">
        <v>98627</v>
      </c>
      <c r="E38" s="10">
        <f t="shared" si="0"/>
        <v>138818</v>
      </c>
      <c r="F38" s="10"/>
      <c r="G38" s="9">
        <v>43790</v>
      </c>
      <c r="H38" s="9">
        <v>11218</v>
      </c>
      <c r="I38" s="9">
        <v>91931</v>
      </c>
      <c r="J38" s="10">
        <f t="shared" si="1"/>
        <v>146939</v>
      </c>
      <c r="K38" s="10"/>
      <c r="L38" s="9">
        <v>6069</v>
      </c>
      <c r="M38" s="9">
        <v>3290</v>
      </c>
      <c r="N38" s="9">
        <v>55659</v>
      </c>
      <c r="O38" s="9"/>
      <c r="P38" s="9">
        <v>287087</v>
      </c>
      <c r="Q38" s="9">
        <v>14549</v>
      </c>
      <c r="R38" s="10">
        <f t="shared" si="2"/>
        <v>366654</v>
      </c>
      <c r="S38" s="10">
        <f t="shared" si="3"/>
        <v>652411</v>
      </c>
      <c r="T38" s="10"/>
      <c r="U38" s="9">
        <v>557</v>
      </c>
      <c r="V38" s="9">
        <v>248</v>
      </c>
      <c r="W38" s="10">
        <f t="shared" si="4"/>
        <v>805</v>
      </c>
      <c r="X38" s="10">
        <f t="shared" si="5"/>
        <v>653216</v>
      </c>
      <c r="Y38" s="10"/>
      <c r="Z38" s="11" t="s">
        <v>1</v>
      </c>
      <c r="AA38" s="11" t="s">
        <v>1</v>
      </c>
      <c r="AB38" s="11" t="s">
        <v>1</v>
      </c>
      <c r="AC38" s="11" t="s">
        <v>1</v>
      </c>
      <c r="AD38" s="11" t="s">
        <v>1</v>
      </c>
      <c r="AE38" s="11" t="s">
        <v>1</v>
      </c>
      <c r="AF38" s="11"/>
      <c r="AG38" s="11" t="s">
        <v>1</v>
      </c>
      <c r="AH38" s="11" t="s">
        <v>1</v>
      </c>
      <c r="AI38" s="11" t="s">
        <v>1</v>
      </c>
      <c r="AJ38" s="11"/>
      <c r="AK38" s="9">
        <v>299500</v>
      </c>
      <c r="AL38" s="9">
        <v>332081</v>
      </c>
      <c r="AM38" s="10">
        <f t="shared" si="8"/>
        <v>631581</v>
      </c>
      <c r="AN38" s="10"/>
      <c r="AO38" s="9">
        <v>247235</v>
      </c>
      <c r="AP38" s="9">
        <v>232709</v>
      </c>
      <c r="AQ38" s="9">
        <v>347854</v>
      </c>
      <c r="AR38" s="10">
        <f t="shared" si="11"/>
        <v>827798</v>
      </c>
      <c r="AS38" s="10"/>
      <c r="AT38" s="9">
        <v>2170</v>
      </c>
      <c r="AU38" s="9">
        <v>92889</v>
      </c>
      <c r="AV38" s="9">
        <v>17948</v>
      </c>
      <c r="AW38" s="9">
        <v>25454</v>
      </c>
      <c r="AX38" s="9">
        <v>15418</v>
      </c>
      <c r="AY38" s="10">
        <f t="shared" si="9"/>
        <v>120513</v>
      </c>
      <c r="AZ38" s="10">
        <f t="shared" si="10"/>
        <v>1579892</v>
      </c>
      <c r="BA38" s="10"/>
      <c r="BB38" s="9">
        <v>89834</v>
      </c>
      <c r="BC38" s="9">
        <v>79372</v>
      </c>
      <c r="BD38" s="9"/>
      <c r="BE38" s="9">
        <v>8406</v>
      </c>
      <c r="BF38" s="9">
        <v>6629</v>
      </c>
      <c r="BG38" s="9"/>
      <c r="BH38" s="9">
        <v>22790</v>
      </c>
      <c r="BI38" s="9">
        <v>1743</v>
      </c>
      <c r="BJ38" s="10">
        <f t="shared" si="7"/>
        <v>24533</v>
      </c>
      <c r="BK38" s="10"/>
      <c r="BL38" s="9"/>
      <c r="BM38" s="9"/>
      <c r="BN38" s="4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4"/>
      <c r="DP38" s="4"/>
      <c r="DQ38" s="4"/>
    </row>
    <row r="39" spans="1:121" ht="12">
      <c r="A39" s="1" t="s">
        <v>112</v>
      </c>
      <c r="B39" s="9">
        <v>9880</v>
      </c>
      <c r="C39" s="9">
        <v>31844</v>
      </c>
      <c r="D39" s="9">
        <v>86702</v>
      </c>
      <c r="E39" s="10">
        <f t="shared" si="0"/>
        <v>128426</v>
      </c>
      <c r="F39" s="10"/>
      <c r="G39" s="9">
        <v>47321</v>
      </c>
      <c r="H39" s="9">
        <v>10880</v>
      </c>
      <c r="I39" s="9">
        <v>89939</v>
      </c>
      <c r="J39" s="10">
        <f t="shared" si="1"/>
        <v>148140</v>
      </c>
      <c r="K39" s="10"/>
      <c r="L39" s="9">
        <v>5150</v>
      </c>
      <c r="M39" s="9">
        <v>3051</v>
      </c>
      <c r="N39" s="9">
        <v>49252</v>
      </c>
      <c r="O39" s="9"/>
      <c r="P39" s="9">
        <v>277128</v>
      </c>
      <c r="Q39" s="9">
        <v>16046</v>
      </c>
      <c r="R39" s="10">
        <f t="shared" si="2"/>
        <v>350627</v>
      </c>
      <c r="S39" s="10">
        <f t="shared" si="3"/>
        <v>627193</v>
      </c>
      <c r="T39" s="10"/>
      <c r="U39" s="9">
        <v>552</v>
      </c>
      <c r="V39" s="9">
        <v>217</v>
      </c>
      <c r="W39" s="10">
        <f t="shared" si="4"/>
        <v>769</v>
      </c>
      <c r="X39" s="10">
        <f t="shared" si="5"/>
        <v>627962</v>
      </c>
      <c r="Y39" s="10"/>
      <c r="Z39" s="11" t="s">
        <v>1</v>
      </c>
      <c r="AA39" s="11" t="s">
        <v>1</v>
      </c>
      <c r="AB39" s="11" t="s">
        <v>1</v>
      </c>
      <c r="AC39" s="11" t="s">
        <v>1</v>
      </c>
      <c r="AD39" s="11" t="s">
        <v>1</v>
      </c>
      <c r="AE39" s="11" t="s">
        <v>1</v>
      </c>
      <c r="AF39" s="11"/>
      <c r="AG39" s="11" t="s">
        <v>1</v>
      </c>
      <c r="AH39" s="11" t="s">
        <v>1</v>
      </c>
      <c r="AI39" s="11" t="s">
        <v>1</v>
      </c>
      <c r="AJ39" s="11"/>
      <c r="AK39" s="9">
        <v>315406</v>
      </c>
      <c r="AL39" s="9">
        <v>333794</v>
      </c>
      <c r="AM39" s="10">
        <f t="shared" si="8"/>
        <v>649200</v>
      </c>
      <c r="AN39" s="10"/>
      <c r="AO39" s="9">
        <v>256439</v>
      </c>
      <c r="AP39" s="9">
        <v>238846</v>
      </c>
      <c r="AQ39" s="9">
        <v>329702</v>
      </c>
      <c r="AR39" s="10">
        <f t="shared" si="11"/>
        <v>824987</v>
      </c>
      <c r="AS39" s="10"/>
      <c r="AT39" s="9">
        <v>1940</v>
      </c>
      <c r="AU39" s="9">
        <v>96964</v>
      </c>
      <c r="AV39" s="9">
        <v>18622</v>
      </c>
      <c r="AW39" s="9">
        <v>22210</v>
      </c>
      <c r="AX39" s="9">
        <v>15974</v>
      </c>
      <c r="AY39" s="10">
        <f t="shared" si="9"/>
        <v>121114</v>
      </c>
      <c r="AZ39" s="10">
        <f t="shared" si="10"/>
        <v>1595301</v>
      </c>
      <c r="BA39" s="10"/>
      <c r="BB39" s="9">
        <v>86686</v>
      </c>
      <c r="BC39" s="9">
        <v>78542</v>
      </c>
      <c r="BD39" s="9"/>
      <c r="BE39" s="9">
        <v>9038</v>
      </c>
      <c r="BF39" s="9">
        <v>6926</v>
      </c>
      <c r="BG39" s="9"/>
      <c r="BH39" s="9">
        <v>20858</v>
      </c>
      <c r="BI39" s="9">
        <v>1716</v>
      </c>
      <c r="BJ39" s="10">
        <f t="shared" si="7"/>
        <v>22574</v>
      </c>
      <c r="BK39" s="10"/>
      <c r="BL39" s="9"/>
      <c r="BM39" s="9"/>
      <c r="BN39" s="4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4"/>
      <c r="DP39" s="4"/>
      <c r="DQ39" s="4"/>
    </row>
    <row r="40" spans="1:121" ht="12">
      <c r="A40" s="1" t="s">
        <v>113</v>
      </c>
      <c r="B40" s="9">
        <v>11736</v>
      </c>
      <c r="C40" s="9">
        <v>26499</v>
      </c>
      <c r="D40" s="9">
        <v>89342</v>
      </c>
      <c r="E40" s="10">
        <f t="shared" si="0"/>
        <v>127577</v>
      </c>
      <c r="F40" s="10"/>
      <c r="G40" s="9">
        <v>42945</v>
      </c>
      <c r="H40" s="9">
        <v>13093</v>
      </c>
      <c r="I40" s="9">
        <v>81011</v>
      </c>
      <c r="J40" s="10">
        <f t="shared" si="1"/>
        <v>137049</v>
      </c>
      <c r="K40" s="10"/>
      <c r="L40" s="9">
        <v>7593</v>
      </c>
      <c r="M40" s="9">
        <v>2759</v>
      </c>
      <c r="N40" s="9">
        <v>49894</v>
      </c>
      <c r="O40" s="9"/>
      <c r="P40" s="9">
        <v>277022</v>
      </c>
      <c r="Q40" s="9">
        <v>16308</v>
      </c>
      <c r="R40" s="10">
        <f t="shared" si="2"/>
        <v>353576</v>
      </c>
      <c r="S40" s="10">
        <f t="shared" si="3"/>
        <v>618202</v>
      </c>
      <c r="T40" s="10"/>
      <c r="U40" s="9">
        <v>476</v>
      </c>
      <c r="V40" s="9">
        <v>281</v>
      </c>
      <c r="W40" s="10">
        <f t="shared" si="4"/>
        <v>757</v>
      </c>
      <c r="X40" s="10">
        <f t="shared" si="5"/>
        <v>618959</v>
      </c>
      <c r="Y40" s="10"/>
      <c r="Z40" s="11" t="s">
        <v>1</v>
      </c>
      <c r="AA40" s="11" t="s">
        <v>1</v>
      </c>
      <c r="AB40" s="11" t="s">
        <v>1</v>
      </c>
      <c r="AC40" s="11" t="s">
        <v>1</v>
      </c>
      <c r="AD40" s="11" t="s">
        <v>1</v>
      </c>
      <c r="AE40" s="11" t="s">
        <v>1</v>
      </c>
      <c r="AF40" s="11"/>
      <c r="AG40" s="11" t="s">
        <v>1</v>
      </c>
      <c r="AH40" s="11" t="s">
        <v>1</v>
      </c>
      <c r="AI40" s="11" t="s">
        <v>1</v>
      </c>
      <c r="AJ40" s="11"/>
      <c r="AK40" s="9">
        <v>315095</v>
      </c>
      <c r="AL40" s="9">
        <v>337644</v>
      </c>
      <c r="AM40" s="10">
        <f t="shared" si="8"/>
        <v>652739</v>
      </c>
      <c r="AN40" s="10"/>
      <c r="AO40" s="9">
        <v>251196</v>
      </c>
      <c r="AP40" s="9">
        <v>239330</v>
      </c>
      <c r="AQ40" s="9">
        <v>348637</v>
      </c>
      <c r="AR40" s="10">
        <f t="shared" si="11"/>
        <v>839163</v>
      </c>
      <c r="AS40" s="10"/>
      <c r="AT40" s="9">
        <v>2466</v>
      </c>
      <c r="AU40" s="9">
        <v>93780</v>
      </c>
      <c r="AV40" s="9">
        <v>18411</v>
      </c>
      <c r="AW40" s="9">
        <v>23530</v>
      </c>
      <c r="AX40" s="9">
        <v>17506</v>
      </c>
      <c r="AY40" s="10">
        <f t="shared" si="9"/>
        <v>119776</v>
      </c>
      <c r="AZ40" s="10">
        <f t="shared" si="10"/>
        <v>1611678</v>
      </c>
      <c r="BA40" s="10"/>
      <c r="BB40" s="9">
        <v>85149</v>
      </c>
      <c r="BC40" s="9">
        <v>74448</v>
      </c>
      <c r="BD40" s="9"/>
      <c r="BE40" s="9">
        <v>9395</v>
      </c>
      <c r="BF40" s="9">
        <v>7177</v>
      </c>
      <c r="BG40" s="9"/>
      <c r="BH40" s="9">
        <v>20594</v>
      </c>
      <c r="BI40" s="9">
        <v>1742</v>
      </c>
      <c r="BJ40" s="10">
        <f t="shared" si="7"/>
        <v>22336</v>
      </c>
      <c r="BK40" s="10"/>
      <c r="BL40" s="9"/>
      <c r="BM40" s="9"/>
      <c r="BN40" s="4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4"/>
      <c r="DP40" s="4"/>
      <c r="DQ40" s="4"/>
    </row>
    <row r="41" spans="1:121" ht="12">
      <c r="A41" s="1" t="s">
        <v>114</v>
      </c>
      <c r="B41" s="9">
        <v>12355</v>
      </c>
      <c r="C41" s="9">
        <v>26491</v>
      </c>
      <c r="D41" s="9">
        <v>88786</v>
      </c>
      <c r="E41" s="10">
        <f t="shared" si="0"/>
        <v>127632</v>
      </c>
      <c r="F41" s="10"/>
      <c r="G41" s="9">
        <v>43127</v>
      </c>
      <c r="H41" s="9">
        <v>13232</v>
      </c>
      <c r="I41" s="9">
        <v>80803</v>
      </c>
      <c r="J41" s="10">
        <f t="shared" si="1"/>
        <v>137162</v>
      </c>
      <c r="K41" s="10"/>
      <c r="L41" s="9">
        <v>5803</v>
      </c>
      <c r="M41" s="9">
        <v>4111</v>
      </c>
      <c r="N41" s="9">
        <v>42241</v>
      </c>
      <c r="O41" s="9"/>
      <c r="P41" s="9">
        <v>274238</v>
      </c>
      <c r="Q41" s="9">
        <v>14685</v>
      </c>
      <c r="R41" s="10">
        <f t="shared" si="2"/>
        <v>341078</v>
      </c>
      <c r="S41" s="10">
        <f t="shared" si="3"/>
        <v>605872</v>
      </c>
      <c r="T41" s="10"/>
      <c r="U41" s="9">
        <v>515</v>
      </c>
      <c r="V41" s="9">
        <v>340</v>
      </c>
      <c r="W41" s="10">
        <f t="shared" si="4"/>
        <v>855</v>
      </c>
      <c r="X41" s="10">
        <f t="shared" si="5"/>
        <v>606727</v>
      </c>
      <c r="Y41" s="10"/>
      <c r="Z41" s="11" t="s">
        <v>1</v>
      </c>
      <c r="AA41" s="11" t="s">
        <v>1</v>
      </c>
      <c r="AB41" s="11" t="s">
        <v>1</v>
      </c>
      <c r="AC41" s="11" t="s">
        <v>1</v>
      </c>
      <c r="AD41" s="11" t="s">
        <v>1</v>
      </c>
      <c r="AE41" s="11" t="s">
        <v>1</v>
      </c>
      <c r="AF41" s="11"/>
      <c r="AG41" s="11" t="s">
        <v>1</v>
      </c>
      <c r="AH41" s="11" t="s">
        <v>1</v>
      </c>
      <c r="AI41" s="11" t="s">
        <v>1</v>
      </c>
      <c r="AJ41" s="11"/>
      <c r="AK41" s="9">
        <v>323856</v>
      </c>
      <c r="AL41" s="9">
        <v>343195</v>
      </c>
      <c r="AM41" s="10">
        <f t="shared" si="8"/>
        <v>667051</v>
      </c>
      <c r="AN41" s="10"/>
      <c r="AO41" s="9">
        <v>244392</v>
      </c>
      <c r="AP41" s="9">
        <v>246581</v>
      </c>
      <c r="AQ41" s="9">
        <v>351466</v>
      </c>
      <c r="AR41" s="10">
        <f t="shared" si="11"/>
        <v>842439</v>
      </c>
      <c r="AS41" s="10"/>
      <c r="AT41" s="9">
        <v>2140</v>
      </c>
      <c r="AU41" s="9">
        <v>99683</v>
      </c>
      <c r="AV41" s="9">
        <v>19579</v>
      </c>
      <c r="AW41" s="9">
        <v>26706</v>
      </c>
      <c r="AX41" s="9">
        <v>16482</v>
      </c>
      <c r="AY41" s="10">
        <f t="shared" si="9"/>
        <v>128529</v>
      </c>
      <c r="AZ41" s="10">
        <f t="shared" si="10"/>
        <v>1638019</v>
      </c>
      <c r="BA41" s="10"/>
      <c r="BB41" s="9">
        <v>91122</v>
      </c>
      <c r="BC41" s="9">
        <v>81455</v>
      </c>
      <c r="BD41" s="9"/>
      <c r="BE41" s="9">
        <v>8723</v>
      </c>
      <c r="BF41" s="9">
        <v>6954</v>
      </c>
      <c r="BG41" s="9"/>
      <c r="BH41" s="9">
        <v>23004</v>
      </c>
      <c r="BI41" s="9">
        <v>1969</v>
      </c>
      <c r="BJ41" s="10">
        <f t="shared" si="7"/>
        <v>24973</v>
      </c>
      <c r="BK41" s="10"/>
      <c r="BL41" s="9"/>
      <c r="BM41" s="9"/>
      <c r="BN41" s="4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4"/>
      <c r="DP41" s="4"/>
      <c r="DQ41" s="4"/>
    </row>
    <row r="42" spans="1:121" ht="12">
      <c r="A42" s="1" t="s">
        <v>115</v>
      </c>
      <c r="B42" s="9">
        <v>12021</v>
      </c>
      <c r="C42" s="9">
        <v>26405</v>
      </c>
      <c r="D42" s="9">
        <v>89004</v>
      </c>
      <c r="E42" s="10">
        <f t="shared" si="0"/>
        <v>127430</v>
      </c>
      <c r="F42" s="10"/>
      <c r="G42" s="9">
        <v>44230</v>
      </c>
      <c r="H42" s="9">
        <v>13693</v>
      </c>
      <c r="I42" s="9">
        <v>81831</v>
      </c>
      <c r="J42" s="10">
        <f t="shared" si="1"/>
        <v>139754</v>
      </c>
      <c r="K42" s="10"/>
      <c r="L42" s="9">
        <v>5933</v>
      </c>
      <c r="M42" s="9">
        <v>4478</v>
      </c>
      <c r="N42" s="9">
        <v>53261</v>
      </c>
      <c r="O42" s="9"/>
      <c r="P42" s="9">
        <v>276697</v>
      </c>
      <c r="Q42" s="9">
        <v>15337</v>
      </c>
      <c r="R42" s="10">
        <f t="shared" si="2"/>
        <v>355706</v>
      </c>
      <c r="S42" s="10">
        <f t="shared" si="3"/>
        <v>622890</v>
      </c>
      <c r="T42" s="10"/>
      <c r="U42" s="9">
        <v>651</v>
      </c>
      <c r="V42" s="9">
        <v>439</v>
      </c>
      <c r="W42" s="10">
        <f t="shared" si="4"/>
        <v>1090</v>
      </c>
      <c r="X42" s="10">
        <f t="shared" si="5"/>
        <v>623980</v>
      </c>
      <c r="Y42" s="10"/>
      <c r="Z42" s="11" t="s">
        <v>1</v>
      </c>
      <c r="AA42" s="11" t="s">
        <v>1</v>
      </c>
      <c r="AB42" s="11" t="s">
        <v>1</v>
      </c>
      <c r="AC42" s="11" t="s">
        <v>1</v>
      </c>
      <c r="AD42" s="11" t="s">
        <v>1</v>
      </c>
      <c r="AE42" s="11" t="s">
        <v>1</v>
      </c>
      <c r="AF42" s="11"/>
      <c r="AG42" s="11" t="s">
        <v>1</v>
      </c>
      <c r="AH42" s="11" t="s">
        <v>1</v>
      </c>
      <c r="AI42" s="11" t="s">
        <v>1</v>
      </c>
      <c r="AJ42" s="11"/>
      <c r="AK42" s="9">
        <v>319486</v>
      </c>
      <c r="AL42" s="9">
        <v>338993</v>
      </c>
      <c r="AM42" s="10">
        <f t="shared" si="8"/>
        <v>658479</v>
      </c>
      <c r="AN42" s="10"/>
      <c r="AO42" s="9">
        <v>246494</v>
      </c>
      <c r="AP42" s="9">
        <v>243692</v>
      </c>
      <c r="AQ42" s="9">
        <v>354623</v>
      </c>
      <c r="AR42" s="10">
        <f t="shared" si="11"/>
        <v>844809</v>
      </c>
      <c r="AS42" s="10"/>
      <c r="AT42" s="9">
        <v>3359</v>
      </c>
      <c r="AU42" s="9">
        <v>94094</v>
      </c>
      <c r="AV42" s="9">
        <v>18821</v>
      </c>
      <c r="AW42" s="9">
        <v>29319</v>
      </c>
      <c r="AX42" s="9">
        <v>14186</v>
      </c>
      <c r="AY42" s="10">
        <f t="shared" si="9"/>
        <v>126772</v>
      </c>
      <c r="AZ42" s="10">
        <f t="shared" si="10"/>
        <v>1630060</v>
      </c>
      <c r="BA42" s="10"/>
      <c r="BB42" s="9">
        <v>92152</v>
      </c>
      <c r="BC42" s="9">
        <v>81558</v>
      </c>
      <c r="BD42" s="9"/>
      <c r="BE42" s="9">
        <v>8348</v>
      </c>
      <c r="BF42" s="9">
        <v>6764</v>
      </c>
      <c r="BG42" s="9"/>
      <c r="BH42" s="9">
        <v>26193</v>
      </c>
      <c r="BI42" s="9">
        <v>2374</v>
      </c>
      <c r="BJ42" s="10">
        <f t="shared" si="7"/>
        <v>28567</v>
      </c>
      <c r="BK42" s="10"/>
      <c r="BL42" s="9"/>
      <c r="BM42" s="9"/>
      <c r="BN42" s="4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4"/>
      <c r="DP42" s="4"/>
      <c r="DQ42" s="4"/>
    </row>
    <row r="43" spans="1:121" ht="12">
      <c r="A43" s="1" t="s">
        <v>116</v>
      </c>
      <c r="B43" s="9">
        <v>11560</v>
      </c>
      <c r="C43" s="9">
        <v>25615</v>
      </c>
      <c r="D43" s="9">
        <v>90279</v>
      </c>
      <c r="E43" s="10">
        <f t="shared" si="0"/>
        <v>127454</v>
      </c>
      <c r="F43" s="10"/>
      <c r="G43" s="9">
        <v>44103</v>
      </c>
      <c r="H43" s="9">
        <v>14238</v>
      </c>
      <c r="I43" s="9">
        <v>86998</v>
      </c>
      <c r="J43" s="10">
        <f t="shared" si="1"/>
        <v>145339</v>
      </c>
      <c r="K43" s="10"/>
      <c r="L43" s="9">
        <v>5489</v>
      </c>
      <c r="M43" s="9">
        <v>3623</v>
      </c>
      <c r="N43" s="9">
        <v>50159</v>
      </c>
      <c r="O43" s="9"/>
      <c r="P43" s="9">
        <v>275564</v>
      </c>
      <c r="Q43" s="9">
        <v>12989</v>
      </c>
      <c r="R43" s="10">
        <f t="shared" si="2"/>
        <v>347824</v>
      </c>
      <c r="S43" s="10">
        <f t="shared" si="3"/>
        <v>620617</v>
      </c>
      <c r="T43" s="10"/>
      <c r="U43" s="9">
        <v>656</v>
      </c>
      <c r="V43" s="9">
        <v>487</v>
      </c>
      <c r="W43" s="10">
        <f t="shared" si="4"/>
        <v>1143</v>
      </c>
      <c r="X43" s="10">
        <f t="shared" si="5"/>
        <v>621760</v>
      </c>
      <c r="Y43" s="10"/>
      <c r="Z43" s="11" t="s">
        <v>1</v>
      </c>
      <c r="AA43" s="11" t="s">
        <v>1</v>
      </c>
      <c r="AB43" s="11" t="s">
        <v>1</v>
      </c>
      <c r="AC43" s="11" t="s">
        <v>1</v>
      </c>
      <c r="AD43" s="11" t="s">
        <v>1</v>
      </c>
      <c r="AE43" s="11" t="s">
        <v>1</v>
      </c>
      <c r="AF43" s="11"/>
      <c r="AG43" s="11" t="s">
        <v>1</v>
      </c>
      <c r="AH43" s="11" t="s">
        <v>1</v>
      </c>
      <c r="AI43" s="11" t="s">
        <v>1</v>
      </c>
      <c r="AJ43" s="11"/>
      <c r="AK43" s="9">
        <v>313726</v>
      </c>
      <c r="AL43" s="9">
        <v>337827</v>
      </c>
      <c r="AM43" s="10">
        <f t="shared" si="8"/>
        <v>651553</v>
      </c>
      <c r="AN43" s="10"/>
      <c r="AO43" s="9">
        <v>245866</v>
      </c>
      <c r="AP43" s="9">
        <v>240095</v>
      </c>
      <c r="AQ43" s="9">
        <v>366020</v>
      </c>
      <c r="AR43" s="10">
        <f t="shared" si="11"/>
        <v>851981</v>
      </c>
      <c r="AS43" s="10"/>
      <c r="AT43" s="9">
        <v>2481</v>
      </c>
      <c r="AU43" s="9">
        <v>98046</v>
      </c>
      <c r="AV43" s="9">
        <v>18771</v>
      </c>
      <c r="AW43" s="9">
        <v>25581</v>
      </c>
      <c r="AX43" s="9">
        <v>15449</v>
      </c>
      <c r="AY43" s="10">
        <f t="shared" si="9"/>
        <v>126108</v>
      </c>
      <c r="AZ43" s="10">
        <f t="shared" si="10"/>
        <v>1629642</v>
      </c>
      <c r="BA43" s="10"/>
      <c r="BB43" s="9">
        <v>91462</v>
      </c>
      <c r="BC43" s="9">
        <v>81130</v>
      </c>
      <c r="BD43" s="9"/>
      <c r="BE43" s="9">
        <v>8759</v>
      </c>
      <c r="BF43" s="9">
        <v>6908</v>
      </c>
      <c r="BG43" s="9"/>
      <c r="BH43" s="9">
        <v>26571</v>
      </c>
      <c r="BI43" s="9">
        <v>2420</v>
      </c>
      <c r="BJ43" s="10">
        <f t="shared" si="7"/>
        <v>28991</v>
      </c>
      <c r="BK43" s="10"/>
      <c r="BL43" s="9"/>
      <c r="BM43" s="9"/>
      <c r="BN43" s="4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4"/>
      <c r="DP43" s="4"/>
      <c r="DQ43" s="4"/>
    </row>
    <row r="44" spans="1:121" ht="12">
      <c r="A44" s="1" t="s">
        <v>117</v>
      </c>
      <c r="B44" s="9">
        <v>11417</v>
      </c>
      <c r="C44" s="9">
        <v>22190</v>
      </c>
      <c r="D44" s="9">
        <v>89343</v>
      </c>
      <c r="E44" s="10">
        <f t="shared" si="0"/>
        <v>122950</v>
      </c>
      <c r="F44" s="10"/>
      <c r="G44" s="9">
        <v>41387</v>
      </c>
      <c r="H44" s="9">
        <v>13250</v>
      </c>
      <c r="I44" s="9">
        <v>85204</v>
      </c>
      <c r="J44" s="10">
        <f t="shared" si="1"/>
        <v>139841</v>
      </c>
      <c r="K44" s="10"/>
      <c r="L44" s="9">
        <v>6121</v>
      </c>
      <c r="M44" s="9">
        <v>5082</v>
      </c>
      <c r="N44" s="9">
        <v>51195</v>
      </c>
      <c r="O44" s="9"/>
      <c r="P44" s="9">
        <v>282694</v>
      </c>
      <c r="Q44" s="9">
        <v>13029</v>
      </c>
      <c r="R44" s="10">
        <f t="shared" si="2"/>
        <v>358121</v>
      </c>
      <c r="S44" s="10">
        <f t="shared" si="3"/>
        <v>620912</v>
      </c>
      <c r="T44" s="10"/>
      <c r="U44" s="9">
        <v>770</v>
      </c>
      <c r="V44" s="9">
        <v>503</v>
      </c>
      <c r="W44" s="10">
        <f t="shared" si="4"/>
        <v>1273</v>
      </c>
      <c r="X44" s="10">
        <f t="shared" si="5"/>
        <v>622185</v>
      </c>
      <c r="Y44" s="10"/>
      <c r="Z44" s="11" t="s">
        <v>1</v>
      </c>
      <c r="AA44" s="11" t="s">
        <v>1</v>
      </c>
      <c r="AB44" s="11" t="s">
        <v>1</v>
      </c>
      <c r="AC44" s="11" t="s">
        <v>1</v>
      </c>
      <c r="AD44" s="11" t="s">
        <v>1</v>
      </c>
      <c r="AE44" s="11" t="s">
        <v>1</v>
      </c>
      <c r="AF44" s="11"/>
      <c r="AG44" s="11" t="s">
        <v>1</v>
      </c>
      <c r="AH44" s="11" t="s">
        <v>1</v>
      </c>
      <c r="AI44" s="11" t="s">
        <v>1</v>
      </c>
      <c r="AJ44" s="11"/>
      <c r="AK44" s="9">
        <v>311890</v>
      </c>
      <c r="AL44" s="9">
        <v>336857</v>
      </c>
      <c r="AM44" s="10">
        <f t="shared" si="8"/>
        <v>648747</v>
      </c>
      <c r="AN44" s="10"/>
      <c r="AO44" s="9">
        <v>246234</v>
      </c>
      <c r="AP44" s="9">
        <v>232418</v>
      </c>
      <c r="AQ44" s="9">
        <v>360364</v>
      </c>
      <c r="AR44" s="10">
        <f t="shared" si="11"/>
        <v>839016</v>
      </c>
      <c r="AS44" s="10"/>
      <c r="AT44" s="9">
        <v>2353</v>
      </c>
      <c r="AU44" s="9">
        <v>96966</v>
      </c>
      <c r="AV44" s="9">
        <v>17758</v>
      </c>
      <c r="AW44" s="9">
        <v>24745</v>
      </c>
      <c r="AX44" s="9">
        <v>12260</v>
      </c>
      <c r="AY44" s="10">
        <f t="shared" si="9"/>
        <v>124064</v>
      </c>
      <c r="AZ44" s="10">
        <f t="shared" si="10"/>
        <v>1611827</v>
      </c>
      <c r="BA44" s="10"/>
      <c r="BB44" s="9">
        <v>89292</v>
      </c>
      <c r="BC44" s="9">
        <v>79449</v>
      </c>
      <c r="BD44" s="9"/>
      <c r="BE44" s="9">
        <v>8796</v>
      </c>
      <c r="BF44" s="9">
        <v>6930</v>
      </c>
      <c r="BG44" s="9"/>
      <c r="BH44" s="9">
        <v>27010</v>
      </c>
      <c r="BI44" s="9">
        <v>2710</v>
      </c>
      <c r="BJ44" s="10">
        <f t="shared" si="7"/>
        <v>29720</v>
      </c>
      <c r="BK44" s="10"/>
      <c r="BL44" s="9"/>
      <c r="BM44" s="9"/>
      <c r="BN44" s="4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4"/>
      <c r="DP44" s="4"/>
      <c r="DQ44" s="4"/>
    </row>
    <row r="45" spans="1:121" ht="12">
      <c r="A45" s="1" t="s">
        <v>118</v>
      </c>
      <c r="B45" s="9">
        <v>11529</v>
      </c>
      <c r="C45" s="9">
        <v>19230</v>
      </c>
      <c r="D45" s="9">
        <v>84645</v>
      </c>
      <c r="E45" s="10">
        <f t="shared" si="0"/>
        <v>115404</v>
      </c>
      <c r="F45" s="10"/>
      <c r="G45" s="9">
        <v>38725</v>
      </c>
      <c r="H45" s="9">
        <v>15110</v>
      </c>
      <c r="I45" s="9">
        <v>80913</v>
      </c>
      <c r="J45" s="10">
        <f t="shared" si="1"/>
        <v>134748</v>
      </c>
      <c r="K45" s="10"/>
      <c r="L45" s="9">
        <v>4956</v>
      </c>
      <c r="M45" s="9">
        <v>5120</v>
      </c>
      <c r="N45" s="9">
        <v>46235</v>
      </c>
      <c r="O45" s="9"/>
      <c r="P45" s="9">
        <v>258516</v>
      </c>
      <c r="Q45" s="9">
        <v>12177</v>
      </c>
      <c r="R45" s="10">
        <f t="shared" si="2"/>
        <v>327004</v>
      </c>
      <c r="S45" s="10">
        <f t="shared" si="3"/>
        <v>577156</v>
      </c>
      <c r="T45" s="10"/>
      <c r="U45" s="9">
        <v>800</v>
      </c>
      <c r="V45" s="9">
        <v>456</v>
      </c>
      <c r="W45" s="10">
        <f t="shared" si="4"/>
        <v>1256</v>
      </c>
      <c r="X45" s="10">
        <f t="shared" si="5"/>
        <v>578412</v>
      </c>
      <c r="Y45" s="10"/>
      <c r="Z45" s="11" t="s">
        <v>1</v>
      </c>
      <c r="AA45" s="11" t="s">
        <v>1</v>
      </c>
      <c r="AB45" s="11" t="s">
        <v>1</v>
      </c>
      <c r="AC45" s="11" t="s">
        <v>1</v>
      </c>
      <c r="AD45" s="11" t="s">
        <v>1</v>
      </c>
      <c r="AE45" s="11" t="s">
        <v>1</v>
      </c>
      <c r="AF45" s="11"/>
      <c r="AG45" s="11" t="s">
        <v>1</v>
      </c>
      <c r="AH45" s="11" t="s">
        <v>1</v>
      </c>
      <c r="AI45" s="11" t="s">
        <v>1</v>
      </c>
      <c r="AJ45" s="11"/>
      <c r="AK45" s="9">
        <v>321167</v>
      </c>
      <c r="AL45" s="9">
        <v>341459</v>
      </c>
      <c r="AM45" s="10">
        <f t="shared" si="8"/>
        <v>662626</v>
      </c>
      <c r="AN45" s="10"/>
      <c r="AO45" s="9">
        <v>256172</v>
      </c>
      <c r="AP45" s="9">
        <v>248816</v>
      </c>
      <c r="AQ45" s="9">
        <v>354282</v>
      </c>
      <c r="AR45" s="10">
        <f aca="true" t="shared" si="12" ref="AR45:AR50">AO45+AP45+AQ45</f>
        <v>859270</v>
      </c>
      <c r="AS45" s="10"/>
      <c r="AT45" s="9">
        <v>2229</v>
      </c>
      <c r="AU45" s="9">
        <v>90085</v>
      </c>
      <c r="AV45" s="9">
        <v>18924</v>
      </c>
      <c r="AW45" s="9">
        <v>27464</v>
      </c>
      <c r="AX45" s="9">
        <v>13884</v>
      </c>
      <c r="AY45" s="10">
        <f t="shared" si="9"/>
        <v>119778</v>
      </c>
      <c r="AZ45" s="10">
        <f t="shared" si="10"/>
        <v>1641674</v>
      </c>
      <c r="BA45" s="10"/>
      <c r="BB45" s="9">
        <v>88892</v>
      </c>
      <c r="BC45" s="9">
        <v>80175</v>
      </c>
      <c r="BD45" s="9"/>
      <c r="BE45" s="9">
        <v>9006</v>
      </c>
      <c r="BF45" s="9">
        <v>7111</v>
      </c>
      <c r="BG45" s="9"/>
      <c r="BH45" s="9">
        <v>31424</v>
      </c>
      <c r="BI45" s="9">
        <v>3347</v>
      </c>
      <c r="BJ45" s="10">
        <f t="shared" si="7"/>
        <v>34771</v>
      </c>
      <c r="BK45" s="10"/>
      <c r="BL45" s="9"/>
      <c r="BM45" s="9"/>
      <c r="BN45" s="4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4"/>
      <c r="DP45" s="4"/>
      <c r="DQ45" s="4"/>
    </row>
    <row r="46" spans="1:121" ht="12">
      <c r="A46" s="1" t="s">
        <v>134</v>
      </c>
      <c r="B46" s="9">
        <v>11646</v>
      </c>
      <c r="C46" s="9">
        <v>19174</v>
      </c>
      <c r="D46" s="9">
        <v>90788</v>
      </c>
      <c r="E46" s="10">
        <f aca="true" t="shared" si="13" ref="E46:E51">SUM(B46:D46)</f>
        <v>121608</v>
      </c>
      <c r="F46" s="10"/>
      <c r="G46" s="9">
        <v>38517</v>
      </c>
      <c r="H46" s="9">
        <v>15896</v>
      </c>
      <c r="I46" s="9">
        <v>81860</v>
      </c>
      <c r="J46" s="10">
        <f aca="true" t="shared" si="14" ref="J46:J51">SUM(G46:I46)</f>
        <v>136273</v>
      </c>
      <c r="K46" s="10"/>
      <c r="L46" s="9">
        <v>5050</v>
      </c>
      <c r="M46" s="9">
        <v>5320</v>
      </c>
      <c r="N46" s="9">
        <v>45457</v>
      </c>
      <c r="O46" s="9"/>
      <c r="P46" s="9">
        <v>261332</v>
      </c>
      <c r="Q46" s="9">
        <v>13042</v>
      </c>
      <c r="R46" s="10">
        <f>SUM(L46:Q46)</f>
        <v>330201</v>
      </c>
      <c r="S46" s="10">
        <f aca="true" t="shared" si="15" ref="S46:S51">R46+J46+E46</f>
        <v>588082</v>
      </c>
      <c r="T46" s="10"/>
      <c r="U46" s="9">
        <v>790</v>
      </c>
      <c r="V46" s="9">
        <v>457</v>
      </c>
      <c r="W46" s="10">
        <f aca="true" t="shared" si="16" ref="W46:W51">U46+V46</f>
        <v>1247</v>
      </c>
      <c r="X46" s="10">
        <f t="shared" si="5"/>
        <v>589329</v>
      </c>
      <c r="Y46" s="10"/>
      <c r="Z46" s="11" t="s">
        <v>1</v>
      </c>
      <c r="AA46" s="11" t="s">
        <v>1</v>
      </c>
      <c r="AB46" s="11" t="s">
        <v>1</v>
      </c>
      <c r="AC46" s="11" t="s">
        <v>1</v>
      </c>
      <c r="AD46" s="11" t="s">
        <v>1</v>
      </c>
      <c r="AE46" s="11" t="s">
        <v>1</v>
      </c>
      <c r="AF46" s="11"/>
      <c r="AG46" s="11" t="s">
        <v>1</v>
      </c>
      <c r="AH46" s="11" t="s">
        <v>1</v>
      </c>
      <c r="AI46" s="11" t="s">
        <v>1</v>
      </c>
      <c r="AJ46" s="11"/>
      <c r="AK46" s="9">
        <v>324087</v>
      </c>
      <c r="AL46" s="9">
        <v>338498</v>
      </c>
      <c r="AM46" s="10">
        <f aca="true" t="shared" si="17" ref="AM46:AM51">AK46+AL46</f>
        <v>662585</v>
      </c>
      <c r="AN46" s="10"/>
      <c r="AO46" s="9">
        <v>255368</v>
      </c>
      <c r="AP46" s="9">
        <v>248555</v>
      </c>
      <c r="AQ46" s="9">
        <v>361434</v>
      </c>
      <c r="AR46" s="10">
        <f t="shared" si="12"/>
        <v>865357</v>
      </c>
      <c r="AS46" s="10"/>
      <c r="AT46" s="9">
        <v>2570</v>
      </c>
      <c r="AU46" s="9">
        <v>88812</v>
      </c>
      <c r="AV46" s="9">
        <v>16514</v>
      </c>
      <c r="AW46" s="9">
        <v>27336</v>
      </c>
      <c r="AX46" s="9">
        <v>18529</v>
      </c>
      <c r="AY46" s="10">
        <f aca="true" t="shared" si="18" ref="AY46:AY51">AW46+AU46+AT46</f>
        <v>118718</v>
      </c>
      <c r="AZ46" s="10">
        <f aca="true" t="shared" si="19" ref="AZ46:AZ51">AY46+AR46+AM46</f>
        <v>1646660</v>
      </c>
      <c r="BA46" s="10"/>
      <c r="BB46" s="9">
        <v>89095</v>
      </c>
      <c r="BC46" s="9">
        <v>80268</v>
      </c>
      <c r="BD46" s="9"/>
      <c r="BE46" s="9">
        <v>8779</v>
      </c>
      <c r="BF46" s="9">
        <v>6849</v>
      </c>
      <c r="BG46" s="9"/>
      <c r="BH46" s="9">
        <v>29210</v>
      </c>
      <c r="BI46" s="9">
        <v>3706</v>
      </c>
      <c r="BJ46" s="10">
        <f aca="true" t="shared" si="20" ref="BJ46:BJ51">BI46+BH46</f>
        <v>32916</v>
      </c>
      <c r="BK46" s="10"/>
      <c r="BL46" s="9"/>
      <c r="BM46" s="9"/>
      <c r="BN46" s="4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4"/>
      <c r="DP46" s="4"/>
      <c r="DQ46" s="4"/>
    </row>
    <row r="47" spans="1:121" ht="12">
      <c r="A47" s="1" t="s">
        <v>143</v>
      </c>
      <c r="B47" s="9">
        <v>9756</v>
      </c>
      <c r="C47" s="9">
        <v>18029</v>
      </c>
      <c r="D47" s="9">
        <v>84955</v>
      </c>
      <c r="E47" s="10">
        <f t="shared" si="13"/>
        <v>112740</v>
      </c>
      <c r="F47" s="10"/>
      <c r="G47" s="9">
        <v>22032</v>
      </c>
      <c r="H47" s="9">
        <v>13728</v>
      </c>
      <c r="I47" s="9">
        <v>67139</v>
      </c>
      <c r="J47" s="10">
        <f t="shared" si="14"/>
        <v>102899</v>
      </c>
      <c r="K47" s="10"/>
      <c r="L47" s="9">
        <v>2520</v>
      </c>
      <c r="M47" s="9">
        <v>2747</v>
      </c>
      <c r="N47" s="9">
        <v>50023</v>
      </c>
      <c r="O47" s="9"/>
      <c r="P47" s="9">
        <v>232460</v>
      </c>
      <c r="Q47" s="9">
        <v>13581</v>
      </c>
      <c r="R47" s="10">
        <f>SUM(L47:Q47)</f>
        <v>301331</v>
      </c>
      <c r="S47" s="10">
        <f t="shared" si="15"/>
        <v>516970</v>
      </c>
      <c r="T47" s="10"/>
      <c r="U47" s="9">
        <v>98</v>
      </c>
      <c r="V47" s="9">
        <v>60</v>
      </c>
      <c r="W47" s="10">
        <f t="shared" si="16"/>
        <v>158</v>
      </c>
      <c r="X47" s="10">
        <f t="shared" si="5"/>
        <v>517128</v>
      </c>
      <c r="Y47" s="10"/>
      <c r="Z47" s="11" t="s">
        <v>1</v>
      </c>
      <c r="AA47" s="11" t="s">
        <v>1</v>
      </c>
      <c r="AB47" s="11" t="s">
        <v>1</v>
      </c>
      <c r="AC47" s="11" t="s">
        <v>1</v>
      </c>
      <c r="AD47" s="11" t="s">
        <v>1</v>
      </c>
      <c r="AE47" s="11" t="s">
        <v>1</v>
      </c>
      <c r="AF47" s="11"/>
      <c r="AG47" s="11" t="s">
        <v>1</v>
      </c>
      <c r="AH47" s="11" t="s">
        <v>1</v>
      </c>
      <c r="AI47" s="11" t="s">
        <v>1</v>
      </c>
      <c r="AJ47" s="11"/>
      <c r="AK47" s="9">
        <v>172157</v>
      </c>
      <c r="AL47" s="9">
        <v>273031</v>
      </c>
      <c r="AM47" s="10">
        <f t="shared" si="17"/>
        <v>445188</v>
      </c>
      <c r="AN47" s="10"/>
      <c r="AO47" s="9">
        <v>201134</v>
      </c>
      <c r="AP47" s="9">
        <v>257508</v>
      </c>
      <c r="AQ47" s="9">
        <v>548885</v>
      </c>
      <c r="AR47" s="10">
        <f t="shared" si="12"/>
        <v>1007527</v>
      </c>
      <c r="AS47" s="10"/>
      <c r="AT47" s="9">
        <v>3071</v>
      </c>
      <c r="AU47" s="9">
        <v>52273</v>
      </c>
      <c r="AV47" s="9">
        <v>12846</v>
      </c>
      <c r="AW47" s="9">
        <v>13953</v>
      </c>
      <c r="AX47" s="9">
        <v>10848</v>
      </c>
      <c r="AY47" s="10">
        <f t="shared" si="18"/>
        <v>69297</v>
      </c>
      <c r="AZ47" s="10">
        <f t="shared" si="19"/>
        <v>1522012</v>
      </c>
      <c r="BA47" s="10"/>
      <c r="BB47" s="9">
        <v>72591</v>
      </c>
      <c r="BC47" s="9">
        <v>58819</v>
      </c>
      <c r="BD47" s="9"/>
      <c r="BE47" s="9">
        <v>18118</v>
      </c>
      <c r="BF47" s="9">
        <v>13368</v>
      </c>
      <c r="BG47" s="9"/>
      <c r="BH47" s="9">
        <v>31743</v>
      </c>
      <c r="BI47" s="9">
        <v>5420</v>
      </c>
      <c r="BJ47" s="10">
        <f t="shared" si="20"/>
        <v>37163</v>
      </c>
      <c r="BK47" s="10"/>
      <c r="BL47" s="9"/>
      <c r="BM47" s="9"/>
      <c r="BN47" s="4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4"/>
      <c r="DP47" s="4"/>
      <c r="DQ47" s="4"/>
    </row>
    <row r="48" spans="1:121" ht="12">
      <c r="A48" s="1">
        <v>2013</v>
      </c>
      <c r="B48" s="9">
        <v>21100</v>
      </c>
      <c r="C48" s="9">
        <v>20420</v>
      </c>
      <c r="D48" s="9">
        <v>103305</v>
      </c>
      <c r="E48" s="10">
        <f t="shared" si="13"/>
        <v>144825</v>
      </c>
      <c r="F48" s="10"/>
      <c r="G48" s="9">
        <v>28376</v>
      </c>
      <c r="H48" s="9">
        <v>6615</v>
      </c>
      <c r="I48" s="9">
        <v>111864</v>
      </c>
      <c r="J48" s="10">
        <f t="shared" si="14"/>
        <v>146855</v>
      </c>
      <c r="K48" s="10"/>
      <c r="L48" s="9">
        <v>13310</v>
      </c>
      <c r="M48" s="9">
        <v>8208</v>
      </c>
      <c r="N48" s="9">
        <v>69130</v>
      </c>
      <c r="O48" s="9"/>
      <c r="P48" s="9">
        <v>303023</v>
      </c>
      <c r="Q48" s="9">
        <v>20662</v>
      </c>
      <c r="R48" s="10">
        <f>SUM(L48:Q48)</f>
        <v>414333</v>
      </c>
      <c r="S48" s="10">
        <f t="shared" si="15"/>
        <v>706013</v>
      </c>
      <c r="T48" s="10"/>
      <c r="U48" s="9">
        <v>273</v>
      </c>
      <c r="V48" s="9">
        <v>136</v>
      </c>
      <c r="W48" s="10">
        <f t="shared" si="16"/>
        <v>409</v>
      </c>
      <c r="X48" s="10">
        <f t="shared" si="5"/>
        <v>706422</v>
      </c>
      <c r="Y48" s="10"/>
      <c r="Z48" s="11" t="s">
        <v>1</v>
      </c>
      <c r="AA48" s="11" t="s">
        <v>1</v>
      </c>
      <c r="AB48" s="11" t="s">
        <v>1</v>
      </c>
      <c r="AC48" s="11" t="s">
        <v>1</v>
      </c>
      <c r="AD48" s="11" t="s">
        <v>1</v>
      </c>
      <c r="AE48" s="11" t="s">
        <v>1</v>
      </c>
      <c r="AF48" s="11"/>
      <c r="AG48" s="11" t="s">
        <v>1</v>
      </c>
      <c r="AH48" s="11" t="s">
        <v>1</v>
      </c>
      <c r="AI48" s="11" t="s">
        <v>1</v>
      </c>
      <c r="AJ48" s="11"/>
      <c r="AK48" s="9">
        <v>197631</v>
      </c>
      <c r="AL48" s="9">
        <v>252710</v>
      </c>
      <c r="AM48" s="10">
        <f t="shared" si="17"/>
        <v>450341</v>
      </c>
      <c r="AN48" s="10"/>
      <c r="AO48" s="9">
        <v>166021</v>
      </c>
      <c r="AP48" s="9">
        <v>320808</v>
      </c>
      <c r="AQ48" s="9">
        <v>528693</v>
      </c>
      <c r="AR48" s="10">
        <f t="shared" si="12"/>
        <v>1015522</v>
      </c>
      <c r="AS48" s="10"/>
      <c r="AT48" s="9">
        <v>1552</v>
      </c>
      <c r="AU48" s="9">
        <v>75142</v>
      </c>
      <c r="AV48" s="9">
        <v>15445</v>
      </c>
      <c r="AW48" s="9">
        <v>28160</v>
      </c>
      <c r="AX48" s="9">
        <v>21071</v>
      </c>
      <c r="AY48" s="10">
        <f t="shared" si="18"/>
        <v>104854</v>
      </c>
      <c r="AZ48" s="10">
        <f t="shared" si="19"/>
        <v>1570717</v>
      </c>
      <c r="BA48" s="10"/>
      <c r="BB48" s="9">
        <v>88835</v>
      </c>
      <c r="BC48" s="9">
        <v>73065</v>
      </c>
      <c r="BD48" s="9"/>
      <c r="BE48" s="9">
        <v>13742</v>
      </c>
      <c r="BF48" s="9">
        <v>12225</v>
      </c>
      <c r="BG48" s="9"/>
      <c r="BH48" s="9">
        <v>29815</v>
      </c>
      <c r="BI48" s="9">
        <v>5379</v>
      </c>
      <c r="BJ48" s="10">
        <f t="shared" si="20"/>
        <v>35194</v>
      </c>
      <c r="BK48" s="10"/>
      <c r="BL48" s="9"/>
      <c r="BM48" s="9"/>
      <c r="BN48" s="4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4"/>
      <c r="DP48" s="4"/>
      <c r="DQ48" s="4"/>
    </row>
    <row r="49" spans="1:121" ht="12">
      <c r="A49" s="1" t="s">
        <v>136</v>
      </c>
      <c r="B49" s="9">
        <v>25762</v>
      </c>
      <c r="C49" s="9">
        <v>14184</v>
      </c>
      <c r="D49" s="9">
        <v>101361</v>
      </c>
      <c r="E49" s="10">
        <f t="shared" si="13"/>
        <v>141307</v>
      </c>
      <c r="F49" s="10"/>
      <c r="G49" s="9">
        <v>24394</v>
      </c>
      <c r="H49" s="9">
        <v>8390</v>
      </c>
      <c r="I49" s="9">
        <v>97934</v>
      </c>
      <c r="J49" s="10">
        <f t="shared" si="14"/>
        <v>130718</v>
      </c>
      <c r="K49" s="10"/>
      <c r="L49" s="9">
        <v>10879</v>
      </c>
      <c r="M49" s="9">
        <v>9281</v>
      </c>
      <c r="N49" s="9">
        <v>65557</v>
      </c>
      <c r="O49" s="9">
        <v>279134</v>
      </c>
      <c r="P49" s="9">
        <v>279134</v>
      </c>
      <c r="Q49" s="9">
        <v>21185</v>
      </c>
      <c r="R49" s="10">
        <f>L49+M49+N49+P49+Q49</f>
        <v>386036</v>
      </c>
      <c r="S49" s="10">
        <f t="shared" si="15"/>
        <v>658061</v>
      </c>
      <c r="T49" s="10"/>
      <c r="U49" s="9">
        <v>98</v>
      </c>
      <c r="V49" s="9">
        <v>725</v>
      </c>
      <c r="W49" s="10">
        <f t="shared" si="16"/>
        <v>823</v>
      </c>
      <c r="X49" s="10">
        <f t="shared" si="5"/>
        <v>658884</v>
      </c>
      <c r="Y49" s="10"/>
      <c r="Z49" s="11" t="s">
        <v>1</v>
      </c>
      <c r="AA49" s="11" t="s">
        <v>1</v>
      </c>
      <c r="AB49" s="11" t="s">
        <v>1</v>
      </c>
      <c r="AC49" s="11" t="s">
        <v>1</v>
      </c>
      <c r="AD49" s="11" t="s">
        <v>1</v>
      </c>
      <c r="AE49" s="11" t="s">
        <v>1</v>
      </c>
      <c r="AF49" s="11"/>
      <c r="AG49" s="11" t="s">
        <v>1</v>
      </c>
      <c r="AH49" s="11" t="s">
        <v>1</v>
      </c>
      <c r="AI49" s="11" t="s">
        <v>1</v>
      </c>
      <c r="AJ49" s="11"/>
      <c r="AK49" s="9">
        <v>173839</v>
      </c>
      <c r="AL49" s="9">
        <v>226674</v>
      </c>
      <c r="AM49" s="10">
        <f t="shared" si="17"/>
        <v>400513</v>
      </c>
      <c r="AN49" s="10"/>
      <c r="AO49" s="9">
        <v>177687</v>
      </c>
      <c r="AP49" s="9">
        <v>312688</v>
      </c>
      <c r="AQ49" s="9">
        <v>502000</v>
      </c>
      <c r="AR49" s="10">
        <f t="shared" si="12"/>
        <v>992375</v>
      </c>
      <c r="AS49" s="10"/>
      <c r="AT49" s="9">
        <v>703</v>
      </c>
      <c r="AU49" s="9">
        <v>66105</v>
      </c>
      <c r="AV49" s="9">
        <v>8597</v>
      </c>
      <c r="AW49" s="9">
        <v>17469</v>
      </c>
      <c r="AX49" s="9">
        <v>8346</v>
      </c>
      <c r="AY49" s="10">
        <f t="shared" si="18"/>
        <v>84277</v>
      </c>
      <c r="AZ49" s="10">
        <f t="shared" si="19"/>
        <v>1477165</v>
      </c>
      <c r="BA49" s="10"/>
      <c r="BB49" s="9">
        <v>81178</v>
      </c>
      <c r="BC49" s="9">
        <v>73563</v>
      </c>
      <c r="BD49" s="9"/>
      <c r="BE49" s="9">
        <v>10469</v>
      </c>
      <c r="BF49" s="9">
        <v>9005</v>
      </c>
      <c r="BG49" s="9"/>
      <c r="BH49" s="9">
        <v>30486</v>
      </c>
      <c r="BI49" s="9">
        <v>5812</v>
      </c>
      <c r="BJ49" s="10">
        <f t="shared" si="20"/>
        <v>36298</v>
      </c>
      <c r="BK49" s="10"/>
      <c r="BL49" s="9"/>
      <c r="BM49" s="9"/>
      <c r="BN49" s="4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4"/>
      <c r="DP49" s="4"/>
      <c r="DQ49" s="4"/>
    </row>
    <row r="50" spans="1:121" ht="12">
      <c r="A50" s="1" t="s">
        <v>137</v>
      </c>
      <c r="B50" s="9">
        <v>22035</v>
      </c>
      <c r="C50" s="9">
        <v>15830</v>
      </c>
      <c r="D50" s="9">
        <v>104843</v>
      </c>
      <c r="E50" s="10">
        <f t="shared" si="13"/>
        <v>142708</v>
      </c>
      <c r="F50" s="10"/>
      <c r="G50" s="9">
        <v>27199</v>
      </c>
      <c r="H50" s="9">
        <v>8893</v>
      </c>
      <c r="I50" s="9">
        <v>96099</v>
      </c>
      <c r="J50" s="10">
        <f t="shared" si="14"/>
        <v>132191</v>
      </c>
      <c r="K50" s="10"/>
      <c r="L50" s="9">
        <v>8946</v>
      </c>
      <c r="M50" s="9">
        <v>8611</v>
      </c>
      <c r="N50" s="9">
        <v>63927</v>
      </c>
      <c r="O50" s="9"/>
      <c r="P50" s="9">
        <v>276072</v>
      </c>
      <c r="Q50" s="9">
        <v>24434</v>
      </c>
      <c r="R50" s="10">
        <f>L50+M50+N50+P50+Q50</f>
        <v>381990</v>
      </c>
      <c r="S50" s="10">
        <f t="shared" si="15"/>
        <v>656889</v>
      </c>
      <c r="T50" s="10"/>
      <c r="U50" s="9">
        <v>124</v>
      </c>
      <c r="V50" s="9">
        <v>620</v>
      </c>
      <c r="W50" s="10">
        <f t="shared" si="16"/>
        <v>744</v>
      </c>
      <c r="X50" s="10">
        <f t="shared" si="5"/>
        <v>657633</v>
      </c>
      <c r="Y50" s="10"/>
      <c r="Z50" s="11" t="s">
        <v>1</v>
      </c>
      <c r="AA50" s="11" t="s">
        <v>1</v>
      </c>
      <c r="AB50" s="11" t="s">
        <v>1</v>
      </c>
      <c r="AC50" s="11" t="s">
        <v>1</v>
      </c>
      <c r="AD50" s="11" t="s">
        <v>1</v>
      </c>
      <c r="AE50" s="11" t="s">
        <v>1</v>
      </c>
      <c r="AF50" s="11"/>
      <c r="AG50" s="11" t="s">
        <v>1</v>
      </c>
      <c r="AH50" s="11" t="s">
        <v>1</v>
      </c>
      <c r="AI50" s="11" t="s">
        <v>1</v>
      </c>
      <c r="AJ50" s="11"/>
      <c r="AK50" s="9">
        <v>177522</v>
      </c>
      <c r="AL50" s="9">
        <v>229783</v>
      </c>
      <c r="AM50" s="10">
        <f t="shared" si="17"/>
        <v>407305</v>
      </c>
      <c r="AN50" s="10"/>
      <c r="AO50" s="9">
        <v>181776</v>
      </c>
      <c r="AP50" s="9">
        <v>310605</v>
      </c>
      <c r="AQ50" s="9">
        <v>501374</v>
      </c>
      <c r="AR50" s="10">
        <f t="shared" si="12"/>
        <v>993755</v>
      </c>
      <c r="AS50" s="10"/>
      <c r="AT50" s="9">
        <v>709</v>
      </c>
      <c r="AU50" s="9">
        <v>64829</v>
      </c>
      <c r="AV50" s="9">
        <v>10368</v>
      </c>
      <c r="AW50" s="9">
        <v>15458</v>
      </c>
      <c r="AX50" s="9">
        <v>7445</v>
      </c>
      <c r="AY50" s="10">
        <f t="shared" si="18"/>
        <v>80996</v>
      </c>
      <c r="AZ50" s="10">
        <f t="shared" si="19"/>
        <v>1482056</v>
      </c>
      <c r="BA50" s="10"/>
      <c r="BB50" s="9">
        <v>78489</v>
      </c>
      <c r="BC50" s="9">
        <v>71487</v>
      </c>
      <c r="BD50" s="9"/>
      <c r="BE50" s="9">
        <v>13682</v>
      </c>
      <c r="BF50" s="9">
        <v>10025</v>
      </c>
      <c r="BG50" s="9"/>
      <c r="BH50" s="9">
        <v>30598</v>
      </c>
      <c r="BI50" s="9">
        <v>5796</v>
      </c>
      <c r="BJ50" s="10">
        <f t="shared" si="20"/>
        <v>36394</v>
      </c>
      <c r="BK50" s="10"/>
      <c r="BL50" s="9"/>
      <c r="BM50" s="9"/>
      <c r="BN50" s="4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4"/>
      <c r="DP50" s="4"/>
      <c r="DQ50" s="4"/>
    </row>
    <row r="51" spans="1:121" ht="12">
      <c r="A51" s="1" t="s">
        <v>145</v>
      </c>
      <c r="B51" s="9"/>
      <c r="C51" s="9"/>
      <c r="D51" s="9"/>
      <c r="E51" s="10">
        <f t="shared" si="13"/>
        <v>0</v>
      </c>
      <c r="F51" s="10"/>
      <c r="G51" s="9"/>
      <c r="H51" s="9"/>
      <c r="I51" s="9"/>
      <c r="J51" s="10">
        <f t="shared" si="14"/>
        <v>0</v>
      </c>
      <c r="K51" s="10"/>
      <c r="L51" s="9"/>
      <c r="M51" s="9"/>
      <c r="N51" s="9"/>
      <c r="O51" s="9"/>
      <c r="P51" s="9"/>
      <c r="Q51" s="9"/>
      <c r="R51" s="10">
        <f>L51+M51+N51+P51+Q51</f>
        <v>0</v>
      </c>
      <c r="S51" s="10">
        <f t="shared" si="15"/>
        <v>0</v>
      </c>
      <c r="T51" s="10"/>
      <c r="U51" s="9"/>
      <c r="V51" s="9"/>
      <c r="W51" s="10">
        <f t="shared" si="16"/>
        <v>0</v>
      </c>
      <c r="X51" s="10">
        <f>W51+S51</f>
        <v>0</v>
      </c>
      <c r="Y51" s="10"/>
      <c r="Z51" s="11" t="s">
        <v>1</v>
      </c>
      <c r="AA51" s="11" t="s">
        <v>1</v>
      </c>
      <c r="AB51" s="11" t="s">
        <v>1</v>
      </c>
      <c r="AC51" s="11" t="s">
        <v>1</v>
      </c>
      <c r="AD51" s="11" t="s">
        <v>1</v>
      </c>
      <c r="AE51" s="11" t="s">
        <v>1</v>
      </c>
      <c r="AF51" s="11"/>
      <c r="AG51" s="11" t="s">
        <v>1</v>
      </c>
      <c r="AH51" s="11" t="s">
        <v>1</v>
      </c>
      <c r="AI51" s="11" t="s">
        <v>1</v>
      </c>
      <c r="AJ51" s="11"/>
      <c r="AK51" s="9"/>
      <c r="AL51" s="9"/>
      <c r="AM51" s="10">
        <f t="shared" si="17"/>
        <v>0</v>
      </c>
      <c r="AN51" s="10"/>
      <c r="AO51" s="9"/>
      <c r="AP51" s="9"/>
      <c r="AQ51" s="9"/>
      <c r="AR51" s="10">
        <f>AO51+AP51+AQ51</f>
        <v>0</v>
      </c>
      <c r="AS51" s="10"/>
      <c r="AT51" s="9"/>
      <c r="AU51" s="9"/>
      <c r="AV51" s="9"/>
      <c r="AW51" s="9"/>
      <c r="AX51" s="9"/>
      <c r="AY51" s="10">
        <f t="shared" si="18"/>
        <v>0</v>
      </c>
      <c r="AZ51" s="10">
        <f t="shared" si="19"/>
        <v>0</v>
      </c>
      <c r="BA51" s="10"/>
      <c r="BB51" s="9"/>
      <c r="BC51" s="9"/>
      <c r="BD51" s="9"/>
      <c r="BE51" s="9"/>
      <c r="BF51" s="9"/>
      <c r="BG51" s="9"/>
      <c r="BH51" s="9"/>
      <c r="BI51" s="9"/>
      <c r="BJ51" s="10">
        <f t="shared" si="20"/>
        <v>0</v>
      </c>
      <c r="BK51" s="10"/>
      <c r="BL51" s="9"/>
      <c r="BM51" s="9"/>
      <c r="BN51" s="4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4"/>
      <c r="DP51" s="4"/>
      <c r="DQ51" s="4"/>
    </row>
    <row r="52" spans="1:121" ht="12.75" thickBo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4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4"/>
      <c r="DP52" s="4"/>
      <c r="DQ52" s="4"/>
    </row>
    <row r="53" spans="1:121" ht="12">
      <c r="A53" s="1" t="s">
        <v>119</v>
      </c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</row>
    <row r="54" spans="1:121" ht="12">
      <c r="A54" s="1" t="s">
        <v>120</v>
      </c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</row>
    <row r="55" spans="1:121" ht="12">
      <c r="A55" s="1" t="s">
        <v>121</v>
      </c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</row>
    <row r="56" spans="1:121" ht="12">
      <c r="A56" s="1" t="s">
        <v>122</v>
      </c>
      <c r="R56" s="23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</row>
    <row r="57" spans="1:121" ht="12">
      <c r="A57" s="1" t="s">
        <v>123</v>
      </c>
      <c r="R57" s="23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</row>
    <row r="58" spans="1:121" ht="12">
      <c r="A58" s="1" t="s">
        <v>124</v>
      </c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</row>
    <row r="59" spans="1:121" ht="12">
      <c r="A59" s="1" t="s">
        <v>125</v>
      </c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</row>
    <row r="60" spans="1:121" ht="12">
      <c r="A60" s="1" t="s">
        <v>126</v>
      </c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</row>
    <row r="61" spans="1:121" ht="12">
      <c r="A61" s="1" t="s">
        <v>127</v>
      </c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</row>
    <row r="62" spans="1:121" ht="12">
      <c r="A62" s="17" t="s">
        <v>144</v>
      </c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</row>
    <row r="63" spans="66:121" ht="12"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</row>
    <row r="64" spans="1:121" ht="12">
      <c r="A64" s="3" t="s">
        <v>128</v>
      </c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</row>
    <row r="65" ht="12">
      <c r="BN65" s="4"/>
    </row>
    <row r="66" ht="12">
      <c r="BN66" s="4"/>
    </row>
    <row r="67" ht="12">
      <c r="BN67" s="4"/>
    </row>
    <row r="68" ht="12">
      <c r="BN68" s="4"/>
    </row>
    <row r="69" ht="12">
      <c r="BN69" s="4"/>
    </row>
    <row r="70" ht="12">
      <c r="BN70" s="4"/>
    </row>
    <row r="71" ht="12">
      <c r="BN71" s="4"/>
    </row>
    <row r="72" ht="12">
      <c r="BN72" s="4"/>
    </row>
    <row r="73" ht="12">
      <c r="BN73" s="4"/>
    </row>
    <row r="74" ht="12">
      <c r="BN74" s="4"/>
    </row>
    <row r="75" ht="12">
      <c r="BN75" s="4"/>
    </row>
    <row r="76" ht="12">
      <c r="BN76" s="4"/>
    </row>
    <row r="77" ht="12">
      <c r="BN77" s="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86"/>
  <sheetViews>
    <sheetView tabSelected="1" zoomScalePageLayoutView="0" workbookViewId="0" topLeftCell="A1">
      <pane xSplit="1" ySplit="20" topLeftCell="B40" activePane="bottomRight" state="frozen"/>
      <selection pane="topLeft" activeCell="BO5" sqref="BO5"/>
      <selection pane="topRight" activeCell="BO5" sqref="BO5"/>
      <selection pane="bottomLeft" activeCell="BO5" sqref="BO5"/>
      <selection pane="bottomRight" activeCell="B51" sqref="B51"/>
    </sheetView>
  </sheetViews>
  <sheetFormatPr defaultColWidth="10.625" defaultRowHeight="12.75"/>
  <cols>
    <col min="1" max="1" width="9.625" style="2" customWidth="1"/>
    <col min="2" max="3" width="10.625" style="2" customWidth="1"/>
    <col min="4" max="4" width="11.625" style="2" customWidth="1"/>
    <col min="5" max="5" width="10.625" style="2" customWidth="1"/>
    <col min="6" max="6" width="0.6171875" style="2" customWidth="1"/>
    <col min="7" max="7" width="10.625" style="2" customWidth="1"/>
    <col min="8" max="8" width="11.625" style="2" customWidth="1"/>
    <col min="9" max="10" width="10.625" style="2" customWidth="1"/>
    <col min="11" max="11" width="0.6171875" style="2" customWidth="1"/>
    <col min="12" max="14" width="10.625" style="2" customWidth="1"/>
    <col min="15" max="15" width="0.6171875" style="2" customWidth="1"/>
    <col min="16" max="16" width="10.875" style="2" bestFit="1" customWidth="1"/>
    <col min="17" max="17" width="10.625" style="2" customWidth="1"/>
    <col min="18" max="18" width="11.375" style="2" bestFit="1" customWidth="1"/>
    <col min="19" max="19" width="10.625" style="2" customWidth="1"/>
    <col min="20" max="20" width="0.6171875" style="2" customWidth="1"/>
    <col min="21" max="24" width="10.625" style="2" customWidth="1"/>
    <col min="25" max="25" width="0.6171875" style="2" customWidth="1"/>
    <col min="26" max="31" width="10.625" style="2" customWidth="1"/>
    <col min="32" max="32" width="0.6171875" style="2" customWidth="1"/>
    <col min="33" max="35" width="10.625" style="2" customWidth="1"/>
    <col min="36" max="36" width="0.6171875" style="2" customWidth="1"/>
    <col min="37" max="38" width="10.875" style="2" bestFit="1" customWidth="1"/>
    <col min="39" max="39" width="10.625" style="2" customWidth="1"/>
    <col min="40" max="40" width="0.6171875" style="2" customWidth="1"/>
    <col min="41" max="43" width="10.625" style="2" customWidth="1"/>
    <col min="44" max="44" width="10.875" style="2" bestFit="1" customWidth="1"/>
    <col min="45" max="45" width="0.6171875" style="2" customWidth="1"/>
    <col min="46" max="52" width="10.625" style="2" customWidth="1"/>
    <col min="53" max="53" width="0.6171875" style="2" customWidth="1"/>
    <col min="54" max="54" width="11.625" style="2" customWidth="1"/>
    <col min="55" max="55" width="10.875" style="2" bestFit="1" customWidth="1"/>
    <col min="56" max="56" width="0.6171875" style="2" customWidth="1"/>
    <col min="57" max="58" width="10.625" style="2" customWidth="1"/>
    <col min="59" max="59" width="0.6171875" style="2" customWidth="1"/>
    <col min="60" max="62" width="10.625" style="2" customWidth="1"/>
    <col min="63" max="63" width="0.6171875" style="2" customWidth="1"/>
    <col min="64" max="67" width="10.625" style="2" customWidth="1"/>
    <col min="68" max="68" width="0.6171875" style="2" customWidth="1"/>
    <col min="69" max="75" width="10.625" style="2" customWidth="1"/>
    <col min="76" max="76" width="0.6171875" style="2" customWidth="1"/>
    <col min="77" max="80" width="10.625" style="2" customWidth="1"/>
    <col min="81" max="81" width="0.6171875" style="2" customWidth="1"/>
    <col min="82" max="91" width="10.625" style="2" customWidth="1"/>
    <col min="92" max="92" width="0.6171875" style="2" customWidth="1"/>
    <col min="93" max="108" width="10.625" style="2" customWidth="1"/>
    <col min="109" max="109" width="0.6171875" style="2" customWidth="1"/>
    <col min="110" max="111" width="10.625" style="2" customWidth="1"/>
    <col min="112" max="112" width="0.6171875" style="2" customWidth="1"/>
    <col min="113" max="114" width="10.625" style="2" customWidth="1"/>
    <col min="115" max="115" width="0.6171875" style="2" customWidth="1"/>
    <col min="116" max="16384" width="10.625" style="2" customWidth="1"/>
  </cols>
  <sheetData>
    <row r="1" ht="12">
      <c r="A1" s="1" t="s">
        <v>130</v>
      </c>
    </row>
    <row r="2" ht="12">
      <c r="A2" s="3" t="s">
        <v>147</v>
      </c>
    </row>
    <row r="3" spans="1:66" ht="12">
      <c r="A3" s="1" t="s">
        <v>131</v>
      </c>
      <c r="B3" s="5"/>
      <c r="C3" s="5"/>
      <c r="BN3" s="4"/>
    </row>
    <row r="4" spans="1:66" ht="12.75" thickBot="1">
      <c r="A4" s="1"/>
      <c r="B4" s="5"/>
      <c r="C4" s="5"/>
      <c r="BN4" s="4"/>
    </row>
    <row r="5" spans="1:121" ht="12.75" thickTop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4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4"/>
      <c r="DP5" s="4"/>
      <c r="DQ5" s="4"/>
    </row>
    <row r="6" spans="2:121" ht="12">
      <c r="B6" s="1" t="s">
        <v>2</v>
      </c>
      <c r="S6" s="1" t="s">
        <v>2</v>
      </c>
      <c r="T6" s="1"/>
      <c r="U6" s="1" t="s">
        <v>3</v>
      </c>
      <c r="Z6" s="1" t="s">
        <v>4</v>
      </c>
      <c r="AI6" s="1" t="s">
        <v>132</v>
      </c>
      <c r="AJ6" s="1"/>
      <c r="AK6" s="1" t="s">
        <v>6</v>
      </c>
      <c r="AY6" s="1" t="s">
        <v>6</v>
      </c>
      <c r="BB6" s="1" t="s">
        <v>7</v>
      </c>
      <c r="BE6" s="1" t="s">
        <v>8</v>
      </c>
      <c r="BH6" s="1" t="s">
        <v>9</v>
      </c>
      <c r="BL6" s="1" t="s">
        <v>10</v>
      </c>
      <c r="BN6" s="4"/>
      <c r="BO6" s="4"/>
      <c r="BP6" s="4"/>
      <c r="BQ6" s="4"/>
      <c r="BR6" s="4"/>
      <c r="BS6" s="4"/>
      <c r="BT6" s="4"/>
      <c r="BU6" s="4"/>
      <c r="BV6" s="4"/>
      <c r="BW6" s="4"/>
      <c r="BX6" s="16"/>
      <c r="BY6" s="16"/>
      <c r="BZ6" s="16"/>
      <c r="CA6" s="4"/>
      <c r="CB6" s="4"/>
      <c r="CC6" s="4"/>
      <c r="CD6" s="4"/>
      <c r="CE6" s="16"/>
      <c r="CF6" s="4"/>
      <c r="CG6" s="4"/>
      <c r="CH6" s="4"/>
      <c r="CI6" s="4"/>
      <c r="CJ6" s="4"/>
      <c r="CK6" s="4"/>
      <c r="CL6" s="4"/>
      <c r="CM6" s="4"/>
      <c r="CN6" s="4"/>
      <c r="CO6" s="16"/>
      <c r="CP6" s="16"/>
      <c r="CQ6" s="16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16"/>
      <c r="DF6" s="4"/>
      <c r="DG6" s="4"/>
      <c r="DH6" s="16"/>
      <c r="DI6" s="4"/>
      <c r="DJ6" s="4"/>
      <c r="DK6" s="16"/>
      <c r="DL6" s="4"/>
      <c r="DM6" s="4"/>
      <c r="DN6" s="16"/>
      <c r="DO6" s="4"/>
      <c r="DP6" s="4"/>
      <c r="DQ6" s="4"/>
    </row>
    <row r="7" spans="2:121" ht="12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5"/>
      <c r="T7" s="16"/>
      <c r="U7" s="14"/>
      <c r="V7" s="14"/>
      <c r="W7" s="14"/>
      <c r="Z7" s="14"/>
      <c r="AA7" s="14"/>
      <c r="AB7" s="14"/>
      <c r="AC7" s="14"/>
      <c r="AD7" s="14"/>
      <c r="AE7" s="14"/>
      <c r="AF7" s="14"/>
      <c r="AG7" s="14"/>
      <c r="AH7" s="14"/>
      <c r="AI7" s="15"/>
      <c r="AJ7" s="1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5"/>
      <c r="BA7" s="1"/>
      <c r="BB7" s="13"/>
      <c r="BC7" s="13"/>
      <c r="BD7" s="1"/>
      <c r="BE7" s="13"/>
      <c r="BF7" s="13"/>
      <c r="BG7" s="1"/>
      <c r="BH7" s="13"/>
      <c r="BI7" s="13"/>
      <c r="BJ7" s="13"/>
      <c r="BK7" s="1"/>
      <c r="BL7" s="14"/>
      <c r="BM7" s="14"/>
      <c r="BN7" s="4"/>
      <c r="BO7" s="18"/>
      <c r="BP7" s="18"/>
      <c r="BQ7" s="18"/>
      <c r="BR7" s="18"/>
      <c r="BS7" s="18"/>
      <c r="BT7" s="18"/>
      <c r="BU7" s="18"/>
      <c r="BV7" s="18"/>
      <c r="BW7" s="18"/>
      <c r="BX7" s="16"/>
      <c r="BY7" s="16"/>
      <c r="BZ7" s="18"/>
      <c r="CA7" s="18"/>
      <c r="CB7" s="18"/>
      <c r="CC7" s="4"/>
      <c r="CD7" s="4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6"/>
      <c r="CP7" s="16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6"/>
      <c r="DG7" s="16"/>
      <c r="DH7" s="4"/>
      <c r="DI7" s="4"/>
      <c r="DJ7" s="16"/>
      <c r="DK7" s="4"/>
      <c r="DL7" s="4"/>
      <c r="DM7" s="16"/>
      <c r="DN7" s="4"/>
      <c r="DO7" s="4"/>
      <c r="DP7" s="4"/>
      <c r="DQ7" s="4"/>
    </row>
    <row r="8" spans="28:121" ht="12">
      <c r="AB8" s="1" t="s">
        <v>11</v>
      </c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16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</row>
    <row r="9" spans="28:121" ht="12">
      <c r="AB9" s="14"/>
      <c r="AC9" s="14"/>
      <c r="AD9" s="14"/>
      <c r="AE9" s="14"/>
      <c r="AF9" s="14"/>
      <c r="AG9" s="14"/>
      <c r="AH9" s="1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18"/>
      <c r="CH9" s="18"/>
      <c r="CI9" s="18"/>
      <c r="CJ9" s="18"/>
      <c r="CK9" s="18"/>
      <c r="CL9" s="18"/>
      <c r="CM9" s="18"/>
      <c r="CN9" s="18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</row>
    <row r="10" spans="29:121" ht="12">
      <c r="AC10" s="1" t="s">
        <v>12</v>
      </c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16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</row>
    <row r="11" spans="29:121" ht="12">
      <c r="AC11" s="14"/>
      <c r="AD11" s="14"/>
      <c r="AE11" s="14"/>
      <c r="AF11" s="14"/>
      <c r="AG11" s="14"/>
      <c r="AH11" s="1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18"/>
      <c r="CI11" s="18"/>
      <c r="CJ11" s="18"/>
      <c r="CK11" s="18"/>
      <c r="CL11" s="18"/>
      <c r="CM11" s="18"/>
      <c r="CN11" s="18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</row>
    <row r="12" spans="4:121" ht="12">
      <c r="D12" s="1" t="s">
        <v>13</v>
      </c>
      <c r="G12" s="1" t="s">
        <v>14</v>
      </c>
      <c r="L12" s="1" t="s">
        <v>15</v>
      </c>
      <c r="AH12" s="1" t="s">
        <v>16</v>
      </c>
      <c r="AK12" s="2" t="s">
        <v>140</v>
      </c>
      <c r="AO12" s="2" t="s">
        <v>142</v>
      </c>
      <c r="BN12" s="4"/>
      <c r="BO12" s="4"/>
      <c r="BP12" s="4"/>
      <c r="BQ12" s="16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16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</row>
    <row r="13" spans="2:121" ht="12">
      <c r="B13" s="14"/>
      <c r="C13" s="14"/>
      <c r="D13" s="14"/>
      <c r="E13" s="15"/>
      <c r="F13" s="1"/>
      <c r="G13" s="14"/>
      <c r="H13" s="14"/>
      <c r="I13" s="14"/>
      <c r="J13" s="15"/>
      <c r="K13" s="1"/>
      <c r="L13" s="14"/>
      <c r="M13" s="14"/>
      <c r="N13" s="14"/>
      <c r="O13" s="14"/>
      <c r="P13" s="14"/>
      <c r="Q13" s="14"/>
      <c r="R13" s="15"/>
      <c r="AD13" s="14"/>
      <c r="AE13" s="14"/>
      <c r="AF13" s="14"/>
      <c r="AG13" s="14"/>
      <c r="AH13" s="15"/>
      <c r="AK13" s="13"/>
      <c r="AL13" s="13"/>
      <c r="AM13" s="13"/>
      <c r="AN13" s="4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BN13" s="4"/>
      <c r="BO13" s="16"/>
      <c r="BP13" s="16"/>
      <c r="BQ13" s="18"/>
      <c r="BR13" s="18"/>
      <c r="BS13" s="18"/>
      <c r="BT13" s="18"/>
      <c r="BU13" s="18"/>
      <c r="BV13" s="18"/>
      <c r="BW13" s="16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18"/>
      <c r="CJ13" s="18"/>
      <c r="CK13" s="18"/>
      <c r="CL13" s="18"/>
      <c r="CM13" s="18"/>
      <c r="CN13" s="16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</row>
    <row r="14" spans="8:121" ht="12">
      <c r="H14" s="1" t="s">
        <v>17</v>
      </c>
      <c r="M14" s="1" t="s">
        <v>17</v>
      </c>
      <c r="AE14" s="1" t="s">
        <v>18</v>
      </c>
      <c r="AF14" s="1"/>
      <c r="AH14" s="2" t="s">
        <v>141</v>
      </c>
      <c r="BN14" s="4"/>
      <c r="BO14" s="4"/>
      <c r="BP14" s="4"/>
      <c r="BQ14" s="4"/>
      <c r="BR14" s="16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16"/>
      <c r="CK14" s="16"/>
      <c r="CL14" s="16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</row>
    <row r="15" spans="2:121" ht="12">
      <c r="B15" s="1" t="s">
        <v>19</v>
      </c>
      <c r="C15" s="1" t="s">
        <v>20</v>
      </c>
      <c r="G15" s="1" t="s">
        <v>21</v>
      </c>
      <c r="H15" s="14"/>
      <c r="I15" s="15"/>
      <c r="M15" s="14"/>
      <c r="N15" s="14"/>
      <c r="O15" s="14"/>
      <c r="P15" s="14"/>
      <c r="Q15" s="15"/>
      <c r="AD15" s="14"/>
      <c r="AE15" s="15"/>
      <c r="AF15" s="1"/>
      <c r="AG15" s="14"/>
      <c r="AH15" s="15"/>
      <c r="AK15" s="1" t="s">
        <v>22</v>
      </c>
      <c r="AO15" s="1" t="s">
        <v>23</v>
      </c>
      <c r="AT15" s="1" t="s">
        <v>12</v>
      </c>
      <c r="BN15" s="4"/>
      <c r="BO15" s="4"/>
      <c r="BP15" s="4"/>
      <c r="BQ15" s="4"/>
      <c r="BR15" s="18"/>
      <c r="BS15" s="18"/>
      <c r="BT15" s="18"/>
      <c r="BU15" s="18"/>
      <c r="BV15" s="16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18"/>
      <c r="CJ15" s="16"/>
      <c r="CK15" s="16"/>
      <c r="CL15" s="16"/>
      <c r="CM15" s="18"/>
      <c r="CN15" s="16"/>
      <c r="CO15" s="4"/>
      <c r="CP15" s="4"/>
      <c r="CQ15" s="16"/>
      <c r="CR15" s="4"/>
      <c r="CS15" s="4"/>
      <c r="CT15" s="4"/>
      <c r="CU15" s="16"/>
      <c r="CV15" s="4"/>
      <c r="CW15" s="4"/>
      <c r="CX15" s="4"/>
      <c r="CY15" s="4"/>
      <c r="CZ15" s="16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</row>
    <row r="16" spans="2:121" ht="12">
      <c r="B16" s="1" t="s">
        <v>24</v>
      </c>
      <c r="C16" s="14"/>
      <c r="D16" s="15"/>
      <c r="G16" s="1" t="s">
        <v>25</v>
      </c>
      <c r="H16" s="1" t="s">
        <v>26</v>
      </c>
      <c r="I16" s="1" t="s">
        <v>26</v>
      </c>
      <c r="L16" s="1" t="s">
        <v>21</v>
      </c>
      <c r="M16" s="1" t="s">
        <v>27</v>
      </c>
      <c r="O16" s="1"/>
      <c r="P16" s="1" t="s">
        <v>28</v>
      </c>
      <c r="X16" s="1" t="s">
        <v>29</v>
      </c>
      <c r="Y16" s="1"/>
      <c r="AA16" s="1" t="s">
        <v>30</v>
      </c>
      <c r="AE16" s="1" t="s">
        <v>31</v>
      </c>
      <c r="AF16" s="1"/>
      <c r="AH16" s="1" t="s">
        <v>32</v>
      </c>
      <c r="AK16" s="14"/>
      <c r="AL16" s="14"/>
      <c r="AM16" s="15"/>
      <c r="AN16" s="1"/>
      <c r="AO16" s="14"/>
      <c r="AP16" s="14"/>
      <c r="AQ16" s="14"/>
      <c r="AR16" s="15"/>
      <c r="AS16" s="16"/>
      <c r="AT16" s="14"/>
      <c r="AU16" s="14"/>
      <c r="AV16" s="14"/>
      <c r="AW16" s="14"/>
      <c r="AX16" s="14"/>
      <c r="AY16" s="14"/>
      <c r="BN16" s="4"/>
      <c r="BO16" s="4"/>
      <c r="BP16" s="4"/>
      <c r="BQ16" s="16"/>
      <c r="BR16" s="16"/>
      <c r="BS16" s="4"/>
      <c r="BT16" s="16"/>
      <c r="BU16" s="16"/>
      <c r="BV16" s="4"/>
      <c r="BW16" s="4"/>
      <c r="BX16" s="4"/>
      <c r="BY16" s="4"/>
      <c r="BZ16" s="4"/>
      <c r="CA16" s="4"/>
      <c r="CB16" s="4"/>
      <c r="CC16" s="16"/>
      <c r="CD16" s="16"/>
      <c r="CE16" s="4"/>
      <c r="CF16" s="16"/>
      <c r="CG16" s="4"/>
      <c r="CH16" s="4"/>
      <c r="CI16" s="4"/>
      <c r="CJ16" s="16"/>
      <c r="CK16" s="16"/>
      <c r="CL16" s="16"/>
      <c r="CM16" s="4"/>
      <c r="CN16" s="16"/>
      <c r="CO16" s="4"/>
      <c r="CP16" s="4"/>
      <c r="CQ16" s="18"/>
      <c r="CR16" s="18"/>
      <c r="CS16" s="16"/>
      <c r="CT16" s="16"/>
      <c r="CU16" s="18"/>
      <c r="CV16" s="18"/>
      <c r="CW16" s="18"/>
      <c r="CX16" s="16"/>
      <c r="CY16" s="16"/>
      <c r="CZ16" s="18"/>
      <c r="DA16" s="18"/>
      <c r="DB16" s="18"/>
      <c r="DC16" s="18"/>
      <c r="DD16" s="18"/>
      <c r="DE16" s="18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</row>
    <row r="17" spans="2:121" ht="12">
      <c r="B17" s="1" t="s">
        <v>33</v>
      </c>
      <c r="C17" s="1" t="s">
        <v>21</v>
      </c>
      <c r="D17" s="1" t="s">
        <v>17</v>
      </c>
      <c r="G17" s="1" t="s">
        <v>34</v>
      </c>
      <c r="H17" s="1" t="s">
        <v>35</v>
      </c>
      <c r="I17" s="1" t="s">
        <v>36</v>
      </c>
      <c r="L17" s="1" t="s">
        <v>37</v>
      </c>
      <c r="M17" s="14"/>
      <c r="N17" s="15"/>
      <c r="O17" s="1"/>
      <c r="P17" s="14"/>
      <c r="Q17" s="15"/>
      <c r="X17" s="1" t="s">
        <v>38</v>
      </c>
      <c r="Y17" s="1"/>
      <c r="Z17" s="1" t="s">
        <v>30</v>
      </c>
      <c r="AA17" s="1" t="s">
        <v>39</v>
      </c>
      <c r="AE17" s="1" t="s">
        <v>40</v>
      </c>
      <c r="AF17" s="1"/>
      <c r="AH17" s="1" t="s">
        <v>41</v>
      </c>
      <c r="AK17" s="1" t="s">
        <v>30</v>
      </c>
      <c r="AL17" s="1" t="s">
        <v>30</v>
      </c>
      <c r="AO17" s="1" t="s">
        <v>30</v>
      </c>
      <c r="AP17" s="1" t="s">
        <v>30</v>
      </c>
      <c r="AQ17" s="1" t="s">
        <v>30</v>
      </c>
      <c r="AV17" s="1" t="s">
        <v>32</v>
      </c>
      <c r="AX17" s="1" t="s">
        <v>32</v>
      </c>
      <c r="BI17" s="1" t="s">
        <v>43</v>
      </c>
      <c r="BN17" s="4"/>
      <c r="BO17" s="4"/>
      <c r="BP17" s="4"/>
      <c r="BQ17" s="16"/>
      <c r="BR17" s="18"/>
      <c r="BS17" s="16"/>
      <c r="BT17" s="16"/>
      <c r="BU17" s="18"/>
      <c r="BV17" s="16"/>
      <c r="BW17" s="4"/>
      <c r="BX17" s="4"/>
      <c r="BY17" s="4"/>
      <c r="BZ17" s="4"/>
      <c r="CA17" s="4"/>
      <c r="CB17" s="4"/>
      <c r="CC17" s="16"/>
      <c r="CD17" s="16"/>
      <c r="CE17" s="16"/>
      <c r="CF17" s="16"/>
      <c r="CG17" s="4"/>
      <c r="CH17" s="4"/>
      <c r="CI17" s="4"/>
      <c r="CJ17" s="16"/>
      <c r="CK17" s="16"/>
      <c r="CL17" s="16"/>
      <c r="CM17" s="4"/>
      <c r="CN17" s="16"/>
      <c r="CO17" s="4"/>
      <c r="CP17" s="4"/>
      <c r="CQ17" s="16"/>
      <c r="CR17" s="16"/>
      <c r="CS17" s="4"/>
      <c r="CT17" s="4"/>
      <c r="CU17" s="16"/>
      <c r="CV17" s="16"/>
      <c r="CW17" s="16"/>
      <c r="CX17" s="4"/>
      <c r="CY17" s="4"/>
      <c r="CZ17" s="4"/>
      <c r="DA17" s="4"/>
      <c r="DB17" s="16"/>
      <c r="DC17" s="4"/>
      <c r="DD17" s="16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16"/>
      <c r="DP17" s="4"/>
      <c r="DQ17" s="4"/>
    </row>
    <row r="18" spans="2:121" ht="12">
      <c r="B18" s="1" t="s">
        <v>44</v>
      </c>
      <c r="C18" s="1" t="s">
        <v>25</v>
      </c>
      <c r="D18" s="1" t="s">
        <v>25</v>
      </c>
      <c r="G18" s="1" t="s">
        <v>45</v>
      </c>
      <c r="H18" s="1" t="s">
        <v>25</v>
      </c>
      <c r="I18" s="1" t="s">
        <v>46</v>
      </c>
      <c r="L18" s="1" t="s">
        <v>47</v>
      </c>
      <c r="M18" s="1" t="s">
        <v>26</v>
      </c>
      <c r="N18" s="1" t="s">
        <v>26</v>
      </c>
      <c r="O18" s="1"/>
      <c r="P18" s="1" t="s">
        <v>26</v>
      </c>
      <c r="S18" s="1" t="s">
        <v>48</v>
      </c>
      <c r="T18" s="1"/>
      <c r="V18" s="1" t="s">
        <v>20</v>
      </c>
      <c r="X18" s="1" t="s">
        <v>49</v>
      </c>
      <c r="Y18" s="1"/>
      <c r="Z18" s="1" t="s">
        <v>50</v>
      </c>
      <c r="AA18" s="1" t="s">
        <v>51</v>
      </c>
      <c r="AB18" s="1" t="s">
        <v>26</v>
      </c>
      <c r="AE18" s="1" t="s">
        <v>52</v>
      </c>
      <c r="AF18" s="1"/>
      <c r="AH18" s="1" t="s">
        <v>53</v>
      </c>
      <c r="AI18" s="7" t="s">
        <v>29</v>
      </c>
      <c r="AJ18" s="7"/>
      <c r="AK18" s="1" t="s">
        <v>50</v>
      </c>
      <c r="AL18" s="1" t="s">
        <v>60</v>
      </c>
      <c r="AO18" s="1" t="s">
        <v>55</v>
      </c>
      <c r="AP18" s="1" t="s">
        <v>56</v>
      </c>
      <c r="AQ18" s="1" t="s">
        <v>57</v>
      </c>
      <c r="AU18" s="1" t="s">
        <v>16</v>
      </c>
      <c r="AV18" s="2" t="s">
        <v>138</v>
      </c>
      <c r="AW18" s="1" t="s">
        <v>58</v>
      </c>
      <c r="AX18" s="1" t="s">
        <v>53</v>
      </c>
      <c r="AZ18" s="7" t="s">
        <v>29</v>
      </c>
      <c r="BA18" s="7"/>
      <c r="BC18" s="1" t="s">
        <v>32</v>
      </c>
      <c r="BD18" s="1"/>
      <c r="BF18" s="1" t="s">
        <v>32</v>
      </c>
      <c r="BG18" s="1"/>
      <c r="BI18" s="1" t="s">
        <v>59</v>
      </c>
      <c r="BN18" s="4"/>
      <c r="BO18" s="4"/>
      <c r="BP18" s="4"/>
      <c r="BQ18" s="16"/>
      <c r="BR18" s="16"/>
      <c r="BS18" s="16"/>
      <c r="BT18" s="16"/>
      <c r="BU18" s="16"/>
      <c r="BV18" s="4"/>
      <c r="BW18" s="4"/>
      <c r="BX18" s="16"/>
      <c r="BY18" s="16"/>
      <c r="BZ18" s="4"/>
      <c r="CA18" s="16"/>
      <c r="CB18" s="4"/>
      <c r="CC18" s="16"/>
      <c r="CD18" s="16"/>
      <c r="CE18" s="16"/>
      <c r="CF18" s="16"/>
      <c r="CG18" s="16"/>
      <c r="CH18" s="4"/>
      <c r="CI18" s="4"/>
      <c r="CJ18" s="16"/>
      <c r="CK18" s="16"/>
      <c r="CL18" s="16"/>
      <c r="CM18" s="4"/>
      <c r="CN18" s="16"/>
      <c r="CO18" s="19"/>
      <c r="CP18" s="19"/>
      <c r="CQ18" s="16"/>
      <c r="CR18" s="16"/>
      <c r="CS18" s="4"/>
      <c r="CT18" s="4"/>
      <c r="CU18" s="16"/>
      <c r="CV18" s="16"/>
      <c r="CW18" s="16"/>
      <c r="CX18" s="4"/>
      <c r="CY18" s="4"/>
      <c r="CZ18" s="4"/>
      <c r="DA18" s="16"/>
      <c r="DB18" s="4"/>
      <c r="DC18" s="16"/>
      <c r="DD18" s="16"/>
      <c r="DE18" s="4"/>
      <c r="DF18" s="19"/>
      <c r="DG18" s="19"/>
      <c r="DH18" s="4"/>
      <c r="DI18" s="16"/>
      <c r="DJ18" s="16"/>
      <c r="DK18" s="4"/>
      <c r="DL18" s="16"/>
      <c r="DM18" s="16"/>
      <c r="DN18" s="4"/>
      <c r="DO18" s="16"/>
      <c r="DP18" s="4"/>
      <c r="DQ18" s="4"/>
    </row>
    <row r="19" spans="1:121" ht="12">
      <c r="A19" s="1" t="s">
        <v>61</v>
      </c>
      <c r="B19" s="1" t="s">
        <v>62</v>
      </c>
      <c r="C19" s="1" t="s">
        <v>63</v>
      </c>
      <c r="D19" s="1" t="s">
        <v>64</v>
      </c>
      <c r="E19" s="7" t="s">
        <v>65</v>
      </c>
      <c r="F19" s="7"/>
      <c r="G19" s="1" t="s">
        <v>66</v>
      </c>
      <c r="H19" s="1" t="s">
        <v>67</v>
      </c>
      <c r="I19" s="1" t="s">
        <v>67</v>
      </c>
      <c r="J19" s="1" t="s">
        <v>65</v>
      </c>
      <c r="K19" s="1"/>
      <c r="L19" s="1" t="s">
        <v>66</v>
      </c>
      <c r="M19" s="1" t="s">
        <v>35</v>
      </c>
      <c r="N19" s="1" t="s">
        <v>68</v>
      </c>
      <c r="O19" s="1"/>
      <c r="P19" s="1" t="s">
        <v>69</v>
      </c>
      <c r="Q19" s="1" t="s">
        <v>58</v>
      </c>
      <c r="R19" s="1" t="s">
        <v>65</v>
      </c>
      <c r="S19" s="1" t="s">
        <v>70</v>
      </c>
      <c r="T19" s="1"/>
      <c r="U19" s="1" t="s">
        <v>71</v>
      </c>
      <c r="V19" s="1" t="s">
        <v>72</v>
      </c>
      <c r="W19" s="1" t="s">
        <v>65</v>
      </c>
      <c r="X19" s="1" t="s">
        <v>73</v>
      </c>
      <c r="Y19" s="1"/>
      <c r="Z19" s="1" t="s">
        <v>74</v>
      </c>
      <c r="AA19" s="1" t="s">
        <v>75</v>
      </c>
      <c r="AB19" s="1" t="s">
        <v>76</v>
      </c>
      <c r="AC19" s="1" t="s">
        <v>77</v>
      </c>
      <c r="AD19" s="1" t="s">
        <v>65</v>
      </c>
      <c r="AE19" s="1" t="s">
        <v>78</v>
      </c>
      <c r="AF19" s="1"/>
      <c r="AG19" s="1" t="s">
        <v>65</v>
      </c>
      <c r="AH19" s="1" t="s">
        <v>79</v>
      </c>
      <c r="AI19" s="7" t="s">
        <v>38</v>
      </c>
      <c r="AJ19" s="7"/>
      <c r="AK19" s="1" t="s">
        <v>80</v>
      </c>
      <c r="AL19" s="1" t="s">
        <v>92</v>
      </c>
      <c r="AM19" s="1" t="s">
        <v>65</v>
      </c>
      <c r="AN19" s="1"/>
      <c r="AO19" s="1" t="s">
        <v>82</v>
      </c>
      <c r="AP19" s="1" t="s">
        <v>83</v>
      </c>
      <c r="AQ19" s="1" t="s">
        <v>84</v>
      </c>
      <c r="AR19" s="1" t="s">
        <v>65</v>
      </c>
      <c r="AS19" s="1"/>
      <c r="AT19" s="1" t="s">
        <v>77</v>
      </c>
      <c r="AU19" s="1" t="s">
        <v>79</v>
      </c>
      <c r="AV19" s="1" t="s">
        <v>139</v>
      </c>
      <c r="AW19" s="1" t="s">
        <v>85</v>
      </c>
      <c r="AX19" s="1" t="s">
        <v>79</v>
      </c>
      <c r="AY19" s="1" t="s">
        <v>65</v>
      </c>
      <c r="AZ19" s="7" t="s">
        <v>38</v>
      </c>
      <c r="BA19" s="7"/>
      <c r="BB19" s="1" t="s">
        <v>65</v>
      </c>
      <c r="BC19" s="1" t="s">
        <v>86</v>
      </c>
      <c r="BD19" s="1"/>
      <c r="BE19" s="1" t="s">
        <v>65</v>
      </c>
      <c r="BF19" s="1" t="s">
        <v>87</v>
      </c>
      <c r="BG19" s="1"/>
      <c r="BH19" s="1" t="s">
        <v>88</v>
      </c>
      <c r="BI19" s="1" t="s">
        <v>89</v>
      </c>
      <c r="BJ19" s="1" t="s">
        <v>65</v>
      </c>
      <c r="BK19" s="1"/>
      <c r="BL19" s="1" t="s">
        <v>90</v>
      </c>
      <c r="BM19" s="1" t="s">
        <v>91</v>
      </c>
      <c r="BN19" s="4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9"/>
      <c r="CP19" s="19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9"/>
      <c r="DG19" s="19"/>
      <c r="DH19" s="16"/>
      <c r="DI19" s="16"/>
      <c r="DJ19" s="16"/>
      <c r="DK19" s="16"/>
      <c r="DL19" s="16"/>
      <c r="DM19" s="16"/>
      <c r="DN19" s="16"/>
      <c r="DO19" s="16"/>
      <c r="DP19" s="16"/>
      <c r="DQ19" s="4"/>
    </row>
    <row r="20" spans="1:121" ht="12.75" thickBo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4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4"/>
      <c r="DP20" s="4"/>
      <c r="DQ20" s="4"/>
    </row>
    <row r="21" spans="1:121" ht="12">
      <c r="A21" s="1" t="s">
        <v>93</v>
      </c>
      <c r="B21" s="9">
        <v>544000</v>
      </c>
      <c r="C21" s="9">
        <v>837900</v>
      </c>
      <c r="D21" s="9">
        <v>1152000</v>
      </c>
      <c r="E21" s="10">
        <f aca="true" t="shared" si="0" ref="E21:E45">SUM(B21:D21)</f>
        <v>2533900</v>
      </c>
      <c r="F21" s="10"/>
      <c r="G21" s="9">
        <v>911300</v>
      </c>
      <c r="H21" s="9">
        <v>165200</v>
      </c>
      <c r="I21" s="9">
        <v>978400</v>
      </c>
      <c r="J21" s="10">
        <f aca="true" t="shared" si="1" ref="J21:J45">SUM(G21:I21)</f>
        <v>2054900</v>
      </c>
      <c r="K21" s="10"/>
      <c r="L21" s="9">
        <v>121800</v>
      </c>
      <c r="M21" s="9">
        <v>49100</v>
      </c>
      <c r="N21" s="9">
        <v>653800</v>
      </c>
      <c r="O21" s="9"/>
      <c r="P21" s="9">
        <v>3021000</v>
      </c>
      <c r="Q21" s="9">
        <v>384500</v>
      </c>
      <c r="R21" s="10">
        <f aca="true" t="shared" si="2" ref="R21:R45">SUM(L21:Q21)</f>
        <v>4230200</v>
      </c>
      <c r="S21" s="10">
        <f aca="true" t="shared" si="3" ref="S21:S45">R21+J21+E21</f>
        <v>8819000</v>
      </c>
      <c r="T21" s="10"/>
      <c r="U21" s="9">
        <v>45200</v>
      </c>
      <c r="V21" s="9">
        <v>57000</v>
      </c>
      <c r="W21" s="10">
        <f aca="true" t="shared" si="4" ref="W21:W45">U21+V21</f>
        <v>102200</v>
      </c>
      <c r="X21" s="10">
        <f aca="true" t="shared" si="5" ref="X21:X45">W21+S21</f>
        <v>8921200</v>
      </c>
      <c r="Y21" s="10"/>
      <c r="Z21" s="9">
        <v>1801500</v>
      </c>
      <c r="AA21" s="9">
        <v>1930600</v>
      </c>
      <c r="AB21" s="9">
        <v>4734500</v>
      </c>
      <c r="AC21" s="9">
        <v>45600</v>
      </c>
      <c r="AD21" s="9">
        <v>573100</v>
      </c>
      <c r="AE21" s="9">
        <v>142100</v>
      </c>
      <c r="AF21" s="9"/>
      <c r="AG21" s="9">
        <v>192700</v>
      </c>
      <c r="AH21" s="9">
        <v>80000</v>
      </c>
      <c r="AI21" s="10">
        <f aca="true" t="shared" si="6" ref="AI21:AI29">AG21+AD21+AC21+AB21+AA21+Z21</f>
        <v>9278000</v>
      </c>
      <c r="AJ21" s="10"/>
      <c r="AK21" s="11" t="s">
        <v>1</v>
      </c>
      <c r="AL21" s="11" t="s">
        <v>1</v>
      </c>
      <c r="AM21" s="11" t="s">
        <v>1</v>
      </c>
      <c r="AN21" s="11"/>
      <c r="AO21" s="11" t="s">
        <v>1</v>
      </c>
      <c r="AP21" s="11" t="s">
        <v>1</v>
      </c>
      <c r="AQ21" s="11" t="s">
        <v>1</v>
      </c>
      <c r="AR21" s="11" t="s">
        <v>1</v>
      </c>
      <c r="AS21" s="11"/>
      <c r="AT21" s="11" t="s">
        <v>1</v>
      </c>
      <c r="AU21" s="11" t="s">
        <v>1</v>
      </c>
      <c r="AV21" s="11" t="s">
        <v>1</v>
      </c>
      <c r="AW21" s="11" t="s">
        <v>1</v>
      </c>
      <c r="AX21" s="11" t="s">
        <v>1</v>
      </c>
      <c r="AY21" s="11" t="s">
        <v>1</v>
      </c>
      <c r="AZ21" s="11" t="s">
        <v>1</v>
      </c>
      <c r="BA21" s="11"/>
      <c r="BB21" s="11" t="s">
        <v>1</v>
      </c>
      <c r="BC21" s="11" t="s">
        <v>1</v>
      </c>
      <c r="BD21" s="11"/>
      <c r="BE21" s="11" t="s">
        <v>1</v>
      </c>
      <c r="BF21" s="11" t="s">
        <v>1</v>
      </c>
      <c r="BG21" s="11"/>
      <c r="BH21" s="11" t="s">
        <v>1</v>
      </c>
      <c r="BI21" s="11" t="s">
        <v>1</v>
      </c>
      <c r="BJ21" s="11" t="s">
        <v>1</v>
      </c>
      <c r="BK21" s="11"/>
      <c r="BL21" s="7" t="s">
        <v>1</v>
      </c>
      <c r="BM21" s="7" t="s">
        <v>1</v>
      </c>
      <c r="BN21" s="4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4"/>
      <c r="DP21" s="4"/>
      <c r="DQ21" s="4"/>
    </row>
    <row r="22" spans="1:121" ht="12">
      <c r="A22" s="1" t="s">
        <v>94</v>
      </c>
      <c r="B22" s="9">
        <v>538100</v>
      </c>
      <c r="C22" s="9">
        <v>820500</v>
      </c>
      <c r="D22" s="9">
        <v>1150500</v>
      </c>
      <c r="E22" s="10">
        <f t="shared" si="0"/>
        <v>2509100</v>
      </c>
      <c r="F22" s="10"/>
      <c r="G22" s="9">
        <v>908900</v>
      </c>
      <c r="H22" s="9">
        <v>164600</v>
      </c>
      <c r="I22" s="9">
        <v>971300</v>
      </c>
      <c r="J22" s="10">
        <f t="shared" si="1"/>
        <v>2044800</v>
      </c>
      <c r="K22" s="10"/>
      <c r="L22" s="9">
        <v>120700</v>
      </c>
      <c r="M22" s="9">
        <v>51600</v>
      </c>
      <c r="N22" s="9">
        <v>660400</v>
      </c>
      <c r="O22" s="9"/>
      <c r="P22" s="9">
        <v>3023800</v>
      </c>
      <c r="Q22" s="9">
        <v>383100</v>
      </c>
      <c r="R22" s="10">
        <f t="shared" si="2"/>
        <v>4239600</v>
      </c>
      <c r="S22" s="10">
        <f t="shared" si="3"/>
        <v>8793500</v>
      </c>
      <c r="T22" s="10"/>
      <c r="U22" s="9">
        <v>46600</v>
      </c>
      <c r="V22" s="9">
        <v>57800</v>
      </c>
      <c r="W22" s="10">
        <f t="shared" si="4"/>
        <v>104400</v>
      </c>
      <c r="X22" s="10">
        <f t="shared" si="5"/>
        <v>8897900</v>
      </c>
      <c r="Y22" s="10"/>
      <c r="Z22" s="9">
        <v>1818600</v>
      </c>
      <c r="AA22" s="9">
        <v>1933000</v>
      </c>
      <c r="AB22" s="9">
        <v>4812000</v>
      </c>
      <c r="AC22" s="9">
        <v>47000</v>
      </c>
      <c r="AD22" s="9">
        <v>574900</v>
      </c>
      <c r="AE22" s="9">
        <v>143600</v>
      </c>
      <c r="AF22" s="9"/>
      <c r="AG22" s="9">
        <v>197500</v>
      </c>
      <c r="AH22" s="9">
        <v>82500</v>
      </c>
      <c r="AI22" s="10">
        <f t="shared" si="6"/>
        <v>9383000</v>
      </c>
      <c r="AJ22" s="10"/>
      <c r="AK22" s="11" t="s">
        <v>1</v>
      </c>
      <c r="AL22" s="11" t="s">
        <v>1</v>
      </c>
      <c r="AM22" s="11" t="s">
        <v>1</v>
      </c>
      <c r="AN22" s="11"/>
      <c r="AO22" s="11" t="s">
        <v>1</v>
      </c>
      <c r="AP22" s="11" t="s">
        <v>1</v>
      </c>
      <c r="AQ22" s="11" t="s">
        <v>1</v>
      </c>
      <c r="AR22" s="11" t="s">
        <v>1</v>
      </c>
      <c r="AS22" s="11"/>
      <c r="AT22" s="11" t="s">
        <v>1</v>
      </c>
      <c r="AU22" s="11" t="s">
        <v>1</v>
      </c>
      <c r="AV22" s="11" t="s">
        <v>1</v>
      </c>
      <c r="AW22" s="11" t="s">
        <v>1</v>
      </c>
      <c r="AX22" s="11" t="s">
        <v>1</v>
      </c>
      <c r="AY22" s="11" t="s">
        <v>1</v>
      </c>
      <c r="AZ22" s="11" t="s">
        <v>1</v>
      </c>
      <c r="BA22" s="11"/>
      <c r="BB22" s="9">
        <v>11396500</v>
      </c>
      <c r="BC22" s="9">
        <v>7243100</v>
      </c>
      <c r="BD22" s="9"/>
      <c r="BE22" s="9">
        <v>1206000</v>
      </c>
      <c r="BF22" s="9">
        <v>789100</v>
      </c>
      <c r="BG22" s="9"/>
      <c r="BH22" s="9">
        <v>249900</v>
      </c>
      <c r="BI22" s="9">
        <v>136200</v>
      </c>
      <c r="BJ22" s="10">
        <f aca="true" t="shared" si="7" ref="BJ22:BJ45">BI22+BH22</f>
        <v>386100</v>
      </c>
      <c r="BK22" s="10"/>
      <c r="BL22" s="7" t="s">
        <v>1</v>
      </c>
      <c r="BM22" s="7" t="s">
        <v>1</v>
      </c>
      <c r="BN22" s="4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0"/>
      <c r="DG22" s="20"/>
      <c r="DH22" s="20"/>
      <c r="DI22" s="20"/>
      <c r="DJ22" s="20"/>
      <c r="DK22" s="20"/>
      <c r="DL22" s="20"/>
      <c r="DM22" s="20"/>
      <c r="DN22" s="20"/>
      <c r="DO22" s="4"/>
      <c r="DP22" s="4"/>
      <c r="DQ22" s="4"/>
    </row>
    <row r="23" spans="1:121" ht="12">
      <c r="A23" s="1" t="s">
        <v>95</v>
      </c>
      <c r="B23" s="9">
        <v>495500</v>
      </c>
      <c r="C23" s="9">
        <v>965800</v>
      </c>
      <c r="D23" s="9">
        <v>1231800</v>
      </c>
      <c r="E23" s="10">
        <f t="shared" si="0"/>
        <v>2693100</v>
      </c>
      <c r="F23" s="10"/>
      <c r="G23" s="9">
        <v>837200</v>
      </c>
      <c r="H23" s="9">
        <v>147200</v>
      </c>
      <c r="I23" s="9">
        <v>949300</v>
      </c>
      <c r="J23" s="10">
        <f t="shared" si="1"/>
        <v>1933700</v>
      </c>
      <c r="K23" s="10"/>
      <c r="L23" s="9">
        <v>108500</v>
      </c>
      <c r="M23" s="9">
        <v>60700</v>
      </c>
      <c r="N23" s="9">
        <v>551400</v>
      </c>
      <c r="O23" s="9"/>
      <c r="P23" s="9">
        <v>2973100</v>
      </c>
      <c r="Q23" s="9">
        <v>416300</v>
      </c>
      <c r="R23" s="10">
        <f t="shared" si="2"/>
        <v>4110000</v>
      </c>
      <c r="S23" s="10">
        <f t="shared" si="3"/>
        <v>8736800</v>
      </c>
      <c r="T23" s="10"/>
      <c r="U23" s="9">
        <v>50200</v>
      </c>
      <c r="V23" s="9">
        <v>56200</v>
      </c>
      <c r="W23" s="10">
        <f t="shared" si="4"/>
        <v>106400</v>
      </c>
      <c r="X23" s="10">
        <f t="shared" si="5"/>
        <v>8843200</v>
      </c>
      <c r="Y23" s="10"/>
      <c r="Z23" s="9">
        <v>1839500</v>
      </c>
      <c r="AA23" s="9">
        <v>1922300</v>
      </c>
      <c r="AB23" s="9">
        <v>4786200</v>
      </c>
      <c r="AC23" s="9">
        <v>45700</v>
      </c>
      <c r="AD23" s="9">
        <v>574600</v>
      </c>
      <c r="AE23" s="9">
        <v>141100</v>
      </c>
      <c r="AF23" s="9"/>
      <c r="AG23" s="9">
        <v>191200</v>
      </c>
      <c r="AH23" s="9">
        <v>79500</v>
      </c>
      <c r="AI23" s="10">
        <f t="shared" si="6"/>
        <v>9359500</v>
      </c>
      <c r="AJ23" s="10"/>
      <c r="AK23" s="11" t="s">
        <v>1</v>
      </c>
      <c r="AL23" s="11" t="s">
        <v>1</v>
      </c>
      <c r="AM23" s="11" t="s">
        <v>1</v>
      </c>
      <c r="AN23" s="11"/>
      <c r="AO23" s="11" t="s">
        <v>1</v>
      </c>
      <c r="AP23" s="11" t="s">
        <v>1</v>
      </c>
      <c r="AQ23" s="11" t="s">
        <v>1</v>
      </c>
      <c r="AR23" s="11" t="s">
        <v>1</v>
      </c>
      <c r="AS23" s="11"/>
      <c r="AT23" s="11" t="s">
        <v>1</v>
      </c>
      <c r="AU23" s="11" t="s">
        <v>1</v>
      </c>
      <c r="AV23" s="11" t="s">
        <v>1</v>
      </c>
      <c r="AW23" s="11" t="s">
        <v>1</v>
      </c>
      <c r="AX23" s="11" t="s">
        <v>1</v>
      </c>
      <c r="AY23" s="11" t="s">
        <v>1</v>
      </c>
      <c r="AZ23" s="11" t="s">
        <v>1</v>
      </c>
      <c r="BA23" s="11"/>
      <c r="BB23" s="9">
        <v>11547900</v>
      </c>
      <c r="BC23" s="9">
        <v>7295600</v>
      </c>
      <c r="BD23" s="9"/>
      <c r="BE23" s="9">
        <v>1214300</v>
      </c>
      <c r="BF23" s="9">
        <v>804700</v>
      </c>
      <c r="BG23" s="9"/>
      <c r="BH23" s="9">
        <v>256200</v>
      </c>
      <c r="BI23" s="9">
        <v>128040</v>
      </c>
      <c r="BJ23" s="10">
        <f t="shared" si="7"/>
        <v>384240</v>
      </c>
      <c r="BK23" s="10"/>
      <c r="BL23" s="7" t="s">
        <v>1</v>
      </c>
      <c r="BM23" s="7" t="s">
        <v>1</v>
      </c>
      <c r="BN23" s="4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0"/>
      <c r="DG23" s="20"/>
      <c r="DH23" s="20"/>
      <c r="DI23" s="20"/>
      <c r="DJ23" s="20"/>
      <c r="DK23" s="20"/>
      <c r="DL23" s="20"/>
      <c r="DM23" s="20"/>
      <c r="DN23" s="20"/>
      <c r="DO23" s="4"/>
      <c r="DP23" s="4"/>
      <c r="DQ23" s="4"/>
    </row>
    <row r="24" spans="1:121" ht="12">
      <c r="A24" s="1" t="s">
        <v>96</v>
      </c>
      <c r="B24" s="9">
        <v>507600</v>
      </c>
      <c r="C24" s="9">
        <v>1059400</v>
      </c>
      <c r="D24" s="9">
        <v>1261600</v>
      </c>
      <c r="E24" s="10">
        <f t="shared" si="0"/>
        <v>2828600</v>
      </c>
      <c r="F24" s="10"/>
      <c r="G24" s="9">
        <v>839800</v>
      </c>
      <c r="H24" s="9">
        <v>150500</v>
      </c>
      <c r="I24" s="9">
        <v>917200</v>
      </c>
      <c r="J24" s="10">
        <f t="shared" si="1"/>
        <v>1907500</v>
      </c>
      <c r="K24" s="10"/>
      <c r="L24" s="9">
        <v>92800</v>
      </c>
      <c r="M24" s="9">
        <v>56600</v>
      </c>
      <c r="N24" s="9">
        <v>582500</v>
      </c>
      <c r="O24" s="9"/>
      <c r="P24" s="9">
        <v>2930600</v>
      </c>
      <c r="Q24" s="9">
        <v>347300</v>
      </c>
      <c r="R24" s="10">
        <f t="shared" si="2"/>
        <v>4009800</v>
      </c>
      <c r="S24" s="10">
        <f t="shared" si="3"/>
        <v>8745900</v>
      </c>
      <c r="T24" s="10"/>
      <c r="U24" s="9">
        <v>62500</v>
      </c>
      <c r="V24" s="9">
        <v>49900</v>
      </c>
      <c r="W24" s="10">
        <f t="shared" si="4"/>
        <v>112400</v>
      </c>
      <c r="X24" s="10">
        <f t="shared" si="5"/>
        <v>8858300</v>
      </c>
      <c r="Y24" s="10"/>
      <c r="Z24" s="9">
        <v>1800600</v>
      </c>
      <c r="AA24" s="9">
        <v>1838900</v>
      </c>
      <c r="AB24" s="9">
        <v>4809200</v>
      </c>
      <c r="AC24" s="9">
        <v>46000</v>
      </c>
      <c r="AD24" s="9">
        <v>576700</v>
      </c>
      <c r="AE24" s="9">
        <v>95600</v>
      </c>
      <c r="AF24" s="9"/>
      <c r="AG24" s="9">
        <v>182900</v>
      </c>
      <c r="AH24" s="9">
        <v>70900</v>
      </c>
      <c r="AI24" s="10">
        <f t="shared" si="6"/>
        <v>9254300</v>
      </c>
      <c r="AJ24" s="10"/>
      <c r="AK24" s="11" t="s">
        <v>1</v>
      </c>
      <c r="AL24" s="11" t="s">
        <v>1</v>
      </c>
      <c r="AM24" s="11" t="s">
        <v>1</v>
      </c>
      <c r="AN24" s="11"/>
      <c r="AO24" s="11" t="s">
        <v>1</v>
      </c>
      <c r="AP24" s="11" t="s">
        <v>1</v>
      </c>
      <c r="AQ24" s="11" t="s">
        <v>1</v>
      </c>
      <c r="AR24" s="11" t="s">
        <v>1</v>
      </c>
      <c r="AS24" s="11"/>
      <c r="AT24" s="11" t="s">
        <v>1</v>
      </c>
      <c r="AU24" s="11" t="s">
        <v>1</v>
      </c>
      <c r="AV24" s="11" t="s">
        <v>1</v>
      </c>
      <c r="AW24" s="11" t="s">
        <v>1</v>
      </c>
      <c r="AX24" s="11" t="s">
        <v>1</v>
      </c>
      <c r="AY24" s="11" t="s">
        <v>1</v>
      </c>
      <c r="AZ24" s="11" t="s">
        <v>1</v>
      </c>
      <c r="BA24" s="11"/>
      <c r="BB24" s="9">
        <v>11568600</v>
      </c>
      <c r="BC24" s="9">
        <v>7299600</v>
      </c>
      <c r="BD24" s="9"/>
      <c r="BE24" s="9">
        <v>1246000</v>
      </c>
      <c r="BF24" s="9">
        <v>806000</v>
      </c>
      <c r="BG24" s="9"/>
      <c r="BH24" s="9">
        <v>269350</v>
      </c>
      <c r="BI24" s="9">
        <v>118740</v>
      </c>
      <c r="BJ24" s="10">
        <f t="shared" si="7"/>
        <v>388090</v>
      </c>
      <c r="BK24" s="10"/>
      <c r="BL24" s="7" t="s">
        <v>1</v>
      </c>
      <c r="BM24" s="7" t="s">
        <v>1</v>
      </c>
      <c r="BN24" s="4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0"/>
      <c r="DG24" s="20"/>
      <c r="DH24" s="20"/>
      <c r="DI24" s="20"/>
      <c r="DJ24" s="20"/>
      <c r="DK24" s="20"/>
      <c r="DL24" s="20"/>
      <c r="DM24" s="20"/>
      <c r="DN24" s="20"/>
      <c r="DO24" s="4"/>
      <c r="DP24" s="4"/>
      <c r="DQ24" s="4"/>
    </row>
    <row r="25" spans="1:121" ht="12">
      <c r="A25" s="1" t="s">
        <v>97</v>
      </c>
      <c r="B25" s="9">
        <v>300300</v>
      </c>
      <c r="C25" s="9">
        <v>1135100</v>
      </c>
      <c r="D25" s="9">
        <v>1109100</v>
      </c>
      <c r="E25" s="10">
        <f t="shared" si="0"/>
        <v>2544500</v>
      </c>
      <c r="F25" s="10"/>
      <c r="G25" s="9">
        <v>829600</v>
      </c>
      <c r="H25" s="9">
        <v>191100</v>
      </c>
      <c r="I25" s="9">
        <v>648500</v>
      </c>
      <c r="J25" s="10">
        <f t="shared" si="1"/>
        <v>1669200</v>
      </c>
      <c r="K25" s="10"/>
      <c r="L25" s="9">
        <v>119600</v>
      </c>
      <c r="M25" s="9">
        <v>66300</v>
      </c>
      <c r="N25" s="9">
        <v>446700</v>
      </c>
      <c r="O25" s="9"/>
      <c r="P25" s="9">
        <v>2880600</v>
      </c>
      <c r="Q25" s="9">
        <v>413100</v>
      </c>
      <c r="R25" s="10">
        <f t="shared" si="2"/>
        <v>3926300</v>
      </c>
      <c r="S25" s="10">
        <f t="shared" si="3"/>
        <v>8140000</v>
      </c>
      <c r="T25" s="10"/>
      <c r="U25" s="9">
        <v>61800</v>
      </c>
      <c r="V25" s="9">
        <v>32700</v>
      </c>
      <c r="W25" s="10">
        <f t="shared" si="4"/>
        <v>94500</v>
      </c>
      <c r="X25" s="10">
        <f t="shared" si="5"/>
        <v>8234500</v>
      </c>
      <c r="Y25" s="10"/>
      <c r="Z25" s="9">
        <v>1565100</v>
      </c>
      <c r="AA25" s="9">
        <v>1682300</v>
      </c>
      <c r="AB25" s="9">
        <v>4818400</v>
      </c>
      <c r="AC25" s="9">
        <v>45300</v>
      </c>
      <c r="AD25" s="9">
        <v>582100</v>
      </c>
      <c r="AE25" s="9">
        <v>87300</v>
      </c>
      <c r="AF25" s="9"/>
      <c r="AG25" s="9">
        <v>143800</v>
      </c>
      <c r="AH25" s="9">
        <v>48800</v>
      </c>
      <c r="AI25" s="10">
        <f t="shared" si="6"/>
        <v>8837000</v>
      </c>
      <c r="AJ25" s="10"/>
      <c r="AK25" s="11" t="s">
        <v>1</v>
      </c>
      <c r="AL25" s="11" t="s">
        <v>1</v>
      </c>
      <c r="AM25" s="11" t="s">
        <v>1</v>
      </c>
      <c r="AN25" s="11"/>
      <c r="AO25" s="11" t="s">
        <v>1</v>
      </c>
      <c r="AP25" s="11" t="s">
        <v>1</v>
      </c>
      <c r="AQ25" s="11" t="s">
        <v>1</v>
      </c>
      <c r="AR25" s="11" t="s">
        <v>1</v>
      </c>
      <c r="AS25" s="11"/>
      <c r="AT25" s="11" t="s">
        <v>1</v>
      </c>
      <c r="AU25" s="11" t="s">
        <v>1</v>
      </c>
      <c r="AV25" s="11" t="s">
        <v>1</v>
      </c>
      <c r="AW25" s="11" t="s">
        <v>1</v>
      </c>
      <c r="AX25" s="11" t="s">
        <v>1</v>
      </c>
      <c r="AY25" s="11" t="s">
        <v>1</v>
      </c>
      <c r="AZ25" s="11" t="s">
        <v>1</v>
      </c>
      <c r="BA25" s="11"/>
      <c r="BB25" s="9">
        <v>10847600</v>
      </c>
      <c r="BC25" s="9">
        <v>6550600</v>
      </c>
      <c r="BD25" s="9"/>
      <c r="BE25" s="9">
        <v>1297500</v>
      </c>
      <c r="BF25" s="9">
        <v>803400</v>
      </c>
      <c r="BG25" s="9"/>
      <c r="BH25" s="9">
        <v>287847</v>
      </c>
      <c r="BI25" s="9">
        <v>83853</v>
      </c>
      <c r="BJ25" s="10">
        <f t="shared" si="7"/>
        <v>371700</v>
      </c>
      <c r="BK25" s="10"/>
      <c r="BL25" s="7" t="s">
        <v>1</v>
      </c>
      <c r="BM25" s="7" t="s">
        <v>1</v>
      </c>
      <c r="BN25" s="4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0"/>
      <c r="DG25" s="20"/>
      <c r="DH25" s="20"/>
      <c r="DI25" s="20"/>
      <c r="DJ25" s="20"/>
      <c r="DK25" s="20"/>
      <c r="DL25" s="20"/>
      <c r="DM25" s="20"/>
      <c r="DN25" s="20"/>
      <c r="DO25" s="4"/>
      <c r="DP25" s="4"/>
      <c r="DQ25" s="4"/>
    </row>
    <row r="26" spans="1:121" ht="12">
      <c r="A26" s="1" t="s">
        <v>98</v>
      </c>
      <c r="B26" s="9">
        <v>328100</v>
      </c>
      <c r="C26" s="9">
        <v>1065900</v>
      </c>
      <c r="D26" s="9">
        <v>1074100</v>
      </c>
      <c r="E26" s="10">
        <f t="shared" si="0"/>
        <v>2468100</v>
      </c>
      <c r="F26" s="10"/>
      <c r="G26" s="9">
        <v>825500</v>
      </c>
      <c r="H26" s="9">
        <v>187800</v>
      </c>
      <c r="I26" s="9">
        <v>780900</v>
      </c>
      <c r="J26" s="10">
        <f t="shared" si="1"/>
        <v>1794200</v>
      </c>
      <c r="K26" s="10"/>
      <c r="L26" s="9">
        <v>75300</v>
      </c>
      <c r="M26" s="9">
        <v>52100</v>
      </c>
      <c r="N26" s="9">
        <v>465000</v>
      </c>
      <c r="O26" s="9"/>
      <c r="P26" s="9">
        <v>2535600</v>
      </c>
      <c r="Q26" s="9">
        <v>613700</v>
      </c>
      <c r="R26" s="10">
        <f t="shared" si="2"/>
        <v>3741700</v>
      </c>
      <c r="S26" s="10">
        <f t="shared" si="3"/>
        <v>8004000</v>
      </c>
      <c r="T26" s="10"/>
      <c r="U26" s="9">
        <v>52300</v>
      </c>
      <c r="V26" s="9">
        <v>31000</v>
      </c>
      <c r="W26" s="10">
        <f t="shared" si="4"/>
        <v>83300</v>
      </c>
      <c r="X26" s="10">
        <f t="shared" si="5"/>
        <v>8087300</v>
      </c>
      <c r="Y26" s="10"/>
      <c r="Z26" s="9">
        <v>1519800</v>
      </c>
      <c r="AA26" s="9">
        <v>1698300</v>
      </c>
      <c r="AB26" s="9">
        <v>4576800</v>
      </c>
      <c r="AC26" s="9">
        <v>42400</v>
      </c>
      <c r="AD26" s="9">
        <v>565300</v>
      </c>
      <c r="AE26" s="9">
        <v>84900</v>
      </c>
      <c r="AF26" s="9"/>
      <c r="AG26" s="9">
        <v>146200</v>
      </c>
      <c r="AH26" s="9">
        <v>55300</v>
      </c>
      <c r="AI26" s="10">
        <f t="shared" si="6"/>
        <v>8548800</v>
      </c>
      <c r="AJ26" s="10"/>
      <c r="AK26" s="11" t="s">
        <v>1</v>
      </c>
      <c r="AL26" s="11" t="s">
        <v>1</v>
      </c>
      <c r="AM26" s="11" t="s">
        <v>1</v>
      </c>
      <c r="AN26" s="11"/>
      <c r="AO26" s="11" t="s">
        <v>1</v>
      </c>
      <c r="AP26" s="11" t="s">
        <v>1</v>
      </c>
      <c r="AQ26" s="11" t="s">
        <v>1</v>
      </c>
      <c r="AR26" s="11" t="s">
        <v>1</v>
      </c>
      <c r="AS26" s="11"/>
      <c r="AT26" s="11" t="s">
        <v>1</v>
      </c>
      <c r="AU26" s="11" t="s">
        <v>1</v>
      </c>
      <c r="AV26" s="11" t="s">
        <v>1</v>
      </c>
      <c r="AW26" s="11" t="s">
        <v>1</v>
      </c>
      <c r="AX26" s="11" t="s">
        <v>1</v>
      </c>
      <c r="AY26" s="11" t="s">
        <v>1</v>
      </c>
      <c r="AZ26" s="11" t="s">
        <v>1</v>
      </c>
      <c r="BA26" s="11"/>
      <c r="BB26" s="9">
        <v>10434600</v>
      </c>
      <c r="BC26" s="9">
        <v>6299000</v>
      </c>
      <c r="BD26" s="9"/>
      <c r="BE26" s="9">
        <v>1314200</v>
      </c>
      <c r="BF26" s="9">
        <v>797000</v>
      </c>
      <c r="BG26" s="9"/>
      <c r="BH26" s="9">
        <v>316425</v>
      </c>
      <c r="BI26" s="9">
        <v>60280</v>
      </c>
      <c r="BJ26" s="10">
        <f t="shared" si="7"/>
        <v>376705</v>
      </c>
      <c r="BK26" s="10"/>
      <c r="BL26" s="7" t="s">
        <v>1</v>
      </c>
      <c r="BM26" s="7" t="s">
        <v>1</v>
      </c>
      <c r="BN26" s="4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0"/>
      <c r="DG26" s="20"/>
      <c r="DH26" s="20"/>
      <c r="DI26" s="20"/>
      <c r="DJ26" s="20"/>
      <c r="DK26" s="20"/>
      <c r="DL26" s="20"/>
      <c r="DM26" s="20"/>
      <c r="DN26" s="20"/>
      <c r="DO26" s="4"/>
      <c r="DP26" s="4"/>
      <c r="DQ26" s="4"/>
    </row>
    <row r="27" spans="1:121" ht="12">
      <c r="A27" s="1" t="s">
        <v>99</v>
      </c>
      <c r="B27" s="9">
        <v>428900</v>
      </c>
      <c r="C27" s="9">
        <v>998900</v>
      </c>
      <c r="D27" s="9">
        <v>1005300</v>
      </c>
      <c r="E27" s="10">
        <f t="shared" si="0"/>
        <v>2433100</v>
      </c>
      <c r="F27" s="10"/>
      <c r="G27" s="9">
        <v>746200</v>
      </c>
      <c r="H27" s="9">
        <v>177900</v>
      </c>
      <c r="I27" s="9">
        <v>721900</v>
      </c>
      <c r="J27" s="10">
        <f t="shared" si="1"/>
        <v>1646000</v>
      </c>
      <c r="K27" s="10"/>
      <c r="L27" s="9">
        <v>88900</v>
      </c>
      <c r="M27" s="9">
        <v>38300</v>
      </c>
      <c r="N27" s="9">
        <v>431600</v>
      </c>
      <c r="O27" s="9"/>
      <c r="P27" s="9">
        <v>2316800</v>
      </c>
      <c r="Q27" s="9">
        <v>645600</v>
      </c>
      <c r="R27" s="10">
        <f t="shared" si="2"/>
        <v>3521200</v>
      </c>
      <c r="S27" s="10">
        <f t="shared" si="3"/>
        <v>7600300</v>
      </c>
      <c r="T27" s="10"/>
      <c r="U27" s="9">
        <v>65800</v>
      </c>
      <c r="V27" s="9">
        <v>37400</v>
      </c>
      <c r="W27" s="10">
        <f t="shared" si="4"/>
        <v>103200</v>
      </c>
      <c r="X27" s="10">
        <f t="shared" si="5"/>
        <v>7703500</v>
      </c>
      <c r="Y27" s="10"/>
      <c r="Z27" s="9">
        <v>1464700</v>
      </c>
      <c r="AA27" s="9">
        <v>1638700</v>
      </c>
      <c r="AB27" s="9">
        <v>4410200</v>
      </c>
      <c r="AC27" s="9">
        <v>39400</v>
      </c>
      <c r="AD27" s="9">
        <v>549100</v>
      </c>
      <c r="AE27" s="9">
        <v>77800</v>
      </c>
      <c r="AF27" s="9"/>
      <c r="AG27" s="9">
        <v>142300</v>
      </c>
      <c r="AH27" s="9">
        <v>49500</v>
      </c>
      <c r="AI27" s="10">
        <f t="shared" si="6"/>
        <v>8244400</v>
      </c>
      <c r="AJ27" s="10"/>
      <c r="AK27" s="11" t="s">
        <v>1</v>
      </c>
      <c r="AL27" s="11" t="s">
        <v>1</v>
      </c>
      <c r="AM27" s="11" t="s">
        <v>1</v>
      </c>
      <c r="AN27" s="11"/>
      <c r="AO27" s="11" t="s">
        <v>1</v>
      </c>
      <c r="AP27" s="11" t="s">
        <v>1</v>
      </c>
      <c r="AQ27" s="11" t="s">
        <v>1</v>
      </c>
      <c r="AR27" s="11" t="s">
        <v>1</v>
      </c>
      <c r="AS27" s="11"/>
      <c r="AT27" s="11" t="s">
        <v>1</v>
      </c>
      <c r="AU27" s="11" t="s">
        <v>1</v>
      </c>
      <c r="AV27" s="11" t="s">
        <v>1</v>
      </c>
      <c r="AW27" s="11" t="s">
        <v>1</v>
      </c>
      <c r="AX27" s="11" t="s">
        <v>1</v>
      </c>
      <c r="AY27" s="11" t="s">
        <v>1</v>
      </c>
      <c r="AZ27" s="11" t="s">
        <v>1</v>
      </c>
      <c r="BA27" s="11"/>
      <c r="BB27" s="9">
        <v>10344000</v>
      </c>
      <c r="BC27" s="9">
        <v>6288000</v>
      </c>
      <c r="BD27" s="9"/>
      <c r="BE27" s="9">
        <v>1322500</v>
      </c>
      <c r="BF27" s="9">
        <v>841700</v>
      </c>
      <c r="BG27" s="9"/>
      <c r="BH27" s="9">
        <v>315848</v>
      </c>
      <c r="BI27" s="9">
        <v>57043</v>
      </c>
      <c r="BJ27" s="10">
        <f t="shared" si="7"/>
        <v>372891</v>
      </c>
      <c r="BK27" s="10"/>
      <c r="BL27" s="7" t="s">
        <v>1</v>
      </c>
      <c r="BM27" s="7" t="s">
        <v>1</v>
      </c>
      <c r="BN27" s="4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0"/>
      <c r="DG27" s="20"/>
      <c r="DH27" s="20"/>
      <c r="DI27" s="20"/>
      <c r="DJ27" s="20"/>
      <c r="DK27" s="20"/>
      <c r="DL27" s="20"/>
      <c r="DM27" s="20"/>
      <c r="DN27" s="20"/>
      <c r="DO27" s="4"/>
      <c r="DP27" s="4"/>
      <c r="DQ27" s="4"/>
    </row>
    <row r="28" spans="1:121" ht="12">
      <c r="A28" s="1" t="s">
        <v>100</v>
      </c>
      <c r="B28" s="9">
        <v>391800</v>
      </c>
      <c r="C28" s="9">
        <v>1013600</v>
      </c>
      <c r="D28" s="9">
        <v>992400</v>
      </c>
      <c r="E28" s="10">
        <f t="shared" si="0"/>
        <v>2397800</v>
      </c>
      <c r="F28" s="10"/>
      <c r="G28" s="9">
        <v>731100</v>
      </c>
      <c r="H28" s="9">
        <v>166200</v>
      </c>
      <c r="I28" s="9">
        <v>696600</v>
      </c>
      <c r="J28" s="10">
        <f t="shared" si="1"/>
        <v>1593900</v>
      </c>
      <c r="K28" s="10"/>
      <c r="L28" s="9">
        <v>82400</v>
      </c>
      <c r="M28" s="9">
        <v>30700</v>
      </c>
      <c r="N28" s="9">
        <v>419700</v>
      </c>
      <c r="O28" s="9"/>
      <c r="P28" s="9">
        <v>2286700</v>
      </c>
      <c r="Q28" s="9">
        <v>647700</v>
      </c>
      <c r="R28" s="10">
        <f t="shared" si="2"/>
        <v>3467200</v>
      </c>
      <c r="S28" s="10">
        <f t="shared" si="3"/>
        <v>7458900</v>
      </c>
      <c r="T28" s="10"/>
      <c r="U28" s="9">
        <v>63300</v>
      </c>
      <c r="V28" s="9">
        <v>37600</v>
      </c>
      <c r="W28" s="10">
        <f t="shared" si="4"/>
        <v>100900</v>
      </c>
      <c r="X28" s="10">
        <f t="shared" si="5"/>
        <v>7559800</v>
      </c>
      <c r="Y28" s="10"/>
      <c r="Z28" s="9">
        <v>1514000</v>
      </c>
      <c r="AA28" s="9">
        <v>1632400</v>
      </c>
      <c r="AB28" s="9">
        <v>4458500</v>
      </c>
      <c r="AC28" s="9">
        <v>40300</v>
      </c>
      <c r="AD28" s="9">
        <v>570900</v>
      </c>
      <c r="AE28" s="9">
        <v>82000</v>
      </c>
      <c r="AF28" s="9"/>
      <c r="AG28" s="9">
        <v>132000</v>
      </c>
      <c r="AH28" s="9">
        <v>48500</v>
      </c>
      <c r="AI28" s="10">
        <f t="shared" si="6"/>
        <v>8348100</v>
      </c>
      <c r="AJ28" s="10"/>
      <c r="AK28" s="11" t="s">
        <v>1</v>
      </c>
      <c r="AL28" s="11" t="s">
        <v>1</v>
      </c>
      <c r="AM28" s="11" t="s">
        <v>1</v>
      </c>
      <c r="AN28" s="11"/>
      <c r="AO28" s="11" t="s">
        <v>1</v>
      </c>
      <c r="AP28" s="11" t="s">
        <v>1</v>
      </c>
      <c r="AQ28" s="11" t="s">
        <v>1</v>
      </c>
      <c r="AR28" s="11" t="s">
        <v>1</v>
      </c>
      <c r="AS28" s="11"/>
      <c r="AT28" s="11" t="s">
        <v>1</v>
      </c>
      <c r="AU28" s="11" t="s">
        <v>1</v>
      </c>
      <c r="AV28" s="11" t="s">
        <v>1</v>
      </c>
      <c r="AW28" s="11" t="s">
        <v>1</v>
      </c>
      <c r="AX28" s="11" t="s">
        <v>1</v>
      </c>
      <c r="AY28" s="11" t="s">
        <v>1</v>
      </c>
      <c r="AZ28" s="11" t="s">
        <v>1</v>
      </c>
      <c r="BA28" s="11"/>
      <c r="BB28" s="9">
        <v>10461000</v>
      </c>
      <c r="BC28" s="9">
        <v>6479500</v>
      </c>
      <c r="BD28" s="9"/>
      <c r="BE28" s="9">
        <v>1377500</v>
      </c>
      <c r="BF28" s="9">
        <v>876500</v>
      </c>
      <c r="BG28" s="9"/>
      <c r="BH28" s="9">
        <v>323300</v>
      </c>
      <c r="BI28" s="9">
        <v>49400</v>
      </c>
      <c r="BJ28" s="10">
        <f t="shared" si="7"/>
        <v>372700</v>
      </c>
      <c r="BK28" s="10"/>
      <c r="BL28" s="7" t="s">
        <v>1</v>
      </c>
      <c r="BM28" s="7" t="s">
        <v>1</v>
      </c>
      <c r="BN28" s="4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0"/>
      <c r="DG28" s="20"/>
      <c r="DH28" s="20"/>
      <c r="DI28" s="20"/>
      <c r="DJ28" s="20"/>
      <c r="DK28" s="20"/>
      <c r="DL28" s="20"/>
      <c r="DM28" s="20"/>
      <c r="DN28" s="20"/>
      <c r="DO28" s="4"/>
      <c r="DP28" s="4"/>
      <c r="DQ28" s="4"/>
    </row>
    <row r="29" spans="1:121" ht="12">
      <c r="A29" s="1" t="s">
        <v>101</v>
      </c>
      <c r="B29" s="9">
        <v>326400</v>
      </c>
      <c r="C29" s="9">
        <v>929900</v>
      </c>
      <c r="D29" s="9">
        <v>918400</v>
      </c>
      <c r="E29" s="10">
        <f t="shared" si="0"/>
        <v>2174700</v>
      </c>
      <c r="F29" s="10"/>
      <c r="G29" s="9">
        <v>725100</v>
      </c>
      <c r="H29" s="9">
        <v>140400</v>
      </c>
      <c r="I29" s="9">
        <v>733500</v>
      </c>
      <c r="J29" s="10">
        <f t="shared" si="1"/>
        <v>1599000</v>
      </c>
      <c r="K29" s="10"/>
      <c r="L29" s="9">
        <v>94700</v>
      </c>
      <c r="M29" s="9">
        <v>27300</v>
      </c>
      <c r="N29" s="9">
        <v>425700</v>
      </c>
      <c r="O29" s="9"/>
      <c r="P29" s="9">
        <v>2167400</v>
      </c>
      <c r="Q29" s="9">
        <v>674800</v>
      </c>
      <c r="R29" s="10">
        <f t="shared" si="2"/>
        <v>3389900</v>
      </c>
      <c r="S29" s="10">
        <f t="shared" si="3"/>
        <v>7163600</v>
      </c>
      <c r="T29" s="10"/>
      <c r="U29" s="9">
        <v>67600</v>
      </c>
      <c r="V29" s="9">
        <v>40700</v>
      </c>
      <c r="W29" s="10">
        <f t="shared" si="4"/>
        <v>108300</v>
      </c>
      <c r="X29" s="10">
        <f t="shared" si="5"/>
        <v>7271900</v>
      </c>
      <c r="Y29" s="10"/>
      <c r="Z29" s="9">
        <v>1403700</v>
      </c>
      <c r="AA29" s="9">
        <v>1588500</v>
      </c>
      <c r="AB29" s="9">
        <v>4315900</v>
      </c>
      <c r="AC29" s="9">
        <v>38200</v>
      </c>
      <c r="AD29" s="9">
        <v>552900</v>
      </c>
      <c r="AE29" s="9">
        <v>79600</v>
      </c>
      <c r="AF29" s="9"/>
      <c r="AG29" s="9">
        <v>124200</v>
      </c>
      <c r="AH29" s="9">
        <v>49000</v>
      </c>
      <c r="AI29" s="10">
        <f t="shared" si="6"/>
        <v>8023400</v>
      </c>
      <c r="AJ29" s="10"/>
      <c r="AK29" s="11" t="s">
        <v>1</v>
      </c>
      <c r="AL29" s="11" t="s">
        <v>1</v>
      </c>
      <c r="AM29" s="11" t="s">
        <v>1</v>
      </c>
      <c r="AN29" s="11"/>
      <c r="AO29" s="11" t="s">
        <v>1</v>
      </c>
      <c r="AP29" s="11" t="s">
        <v>1</v>
      </c>
      <c r="AQ29" s="11" t="s">
        <v>1</v>
      </c>
      <c r="AR29" s="11" t="s">
        <v>1</v>
      </c>
      <c r="AS29" s="11"/>
      <c r="AT29" s="11" t="s">
        <v>1</v>
      </c>
      <c r="AU29" s="11" t="s">
        <v>1</v>
      </c>
      <c r="AV29" s="11" t="s">
        <v>1</v>
      </c>
      <c r="AW29" s="11" t="s">
        <v>1</v>
      </c>
      <c r="AX29" s="11" t="s">
        <v>1</v>
      </c>
      <c r="AY29" s="11" t="s">
        <v>1</v>
      </c>
      <c r="AZ29" s="11" t="s">
        <v>1</v>
      </c>
      <c r="BA29" s="11"/>
      <c r="BB29" s="9">
        <v>10681500</v>
      </c>
      <c r="BC29" s="9">
        <v>7898100</v>
      </c>
      <c r="BD29" s="9"/>
      <c r="BE29" s="9">
        <v>1447600</v>
      </c>
      <c r="BF29" s="9">
        <v>1070900</v>
      </c>
      <c r="BG29" s="9"/>
      <c r="BH29" s="9">
        <v>323900</v>
      </c>
      <c r="BI29" s="9">
        <v>43100</v>
      </c>
      <c r="BJ29" s="10">
        <f t="shared" si="7"/>
        <v>367000</v>
      </c>
      <c r="BK29" s="10"/>
      <c r="BL29" s="7" t="s">
        <v>1</v>
      </c>
      <c r="BM29" s="7" t="s">
        <v>1</v>
      </c>
      <c r="BN29" s="4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0"/>
      <c r="DG29" s="20"/>
      <c r="DH29" s="20"/>
      <c r="DI29" s="20"/>
      <c r="DJ29" s="20"/>
      <c r="DK29" s="20"/>
      <c r="DL29" s="20"/>
      <c r="DM29" s="20"/>
      <c r="DN29" s="20"/>
      <c r="DO29" s="4"/>
      <c r="DP29" s="4"/>
      <c r="DQ29" s="4"/>
    </row>
    <row r="30" spans="1:121" ht="12">
      <c r="A30" s="1" t="s">
        <v>102</v>
      </c>
      <c r="B30" s="9">
        <v>458900</v>
      </c>
      <c r="C30" s="9">
        <v>863300</v>
      </c>
      <c r="D30" s="9">
        <v>932800</v>
      </c>
      <c r="E30" s="10">
        <f t="shared" si="0"/>
        <v>2255000</v>
      </c>
      <c r="F30" s="10"/>
      <c r="G30" s="9">
        <v>811200</v>
      </c>
      <c r="H30" s="9">
        <v>154500</v>
      </c>
      <c r="I30" s="9">
        <v>684900</v>
      </c>
      <c r="J30" s="10">
        <f t="shared" si="1"/>
        <v>1650600</v>
      </c>
      <c r="K30" s="10"/>
      <c r="L30" s="9">
        <v>155100</v>
      </c>
      <c r="M30" s="9">
        <v>40200</v>
      </c>
      <c r="N30" s="9">
        <v>430500</v>
      </c>
      <c r="O30" s="9"/>
      <c r="P30" s="9">
        <v>2079800</v>
      </c>
      <c r="Q30" s="9">
        <v>657900</v>
      </c>
      <c r="R30" s="10">
        <f t="shared" si="2"/>
        <v>3363500</v>
      </c>
      <c r="S30" s="10">
        <f t="shared" si="3"/>
        <v>7269100</v>
      </c>
      <c r="T30" s="10"/>
      <c r="U30" s="9">
        <v>93600</v>
      </c>
      <c r="V30" s="9">
        <v>54800</v>
      </c>
      <c r="W30" s="10">
        <f t="shared" si="4"/>
        <v>148400</v>
      </c>
      <c r="X30" s="10">
        <f t="shared" si="5"/>
        <v>7417500</v>
      </c>
      <c r="Y30" s="10"/>
      <c r="Z30" s="11" t="s">
        <v>1</v>
      </c>
      <c r="AA30" s="11" t="s">
        <v>1</v>
      </c>
      <c r="AB30" s="11" t="s">
        <v>1</v>
      </c>
      <c r="AC30" s="11" t="s">
        <v>1</v>
      </c>
      <c r="AD30" s="11" t="s">
        <v>1</v>
      </c>
      <c r="AE30" s="11" t="s">
        <v>1</v>
      </c>
      <c r="AF30" s="11"/>
      <c r="AG30" s="11" t="s">
        <v>1</v>
      </c>
      <c r="AH30" s="11" t="s">
        <v>1</v>
      </c>
      <c r="AI30" s="11" t="s">
        <v>1</v>
      </c>
      <c r="AJ30" s="11"/>
      <c r="AK30" s="9">
        <v>1434700</v>
      </c>
      <c r="AL30" s="9">
        <v>1549800</v>
      </c>
      <c r="AM30" s="10">
        <f aca="true" t="shared" si="8" ref="AM30:AM45">AK30+AL30</f>
        <v>2984500</v>
      </c>
      <c r="AN30" s="10"/>
      <c r="AO30" s="9">
        <v>1284600</v>
      </c>
      <c r="AP30" s="9">
        <v>1259300</v>
      </c>
      <c r="AQ30" s="9">
        <v>1796000</v>
      </c>
      <c r="AR30" s="10">
        <f>SUM(AO30:AQ30)</f>
        <v>4339900</v>
      </c>
      <c r="AS30" s="10"/>
      <c r="AT30" s="9">
        <v>46500</v>
      </c>
      <c r="AU30" s="9">
        <v>530100</v>
      </c>
      <c r="AV30" s="9">
        <v>74500</v>
      </c>
      <c r="AW30" s="9">
        <v>159700</v>
      </c>
      <c r="AX30" s="9">
        <v>50100</v>
      </c>
      <c r="AY30" s="10">
        <f aca="true" t="shared" si="9" ref="AY30:AY45">AW30+AU30+AT30</f>
        <v>736300</v>
      </c>
      <c r="AZ30" s="10">
        <f aca="true" t="shared" si="10" ref="AZ30:AZ45">AY30+AR30+AM30</f>
        <v>8060700</v>
      </c>
      <c r="BA30" s="10"/>
      <c r="BB30" s="9">
        <v>10668000</v>
      </c>
      <c r="BC30" s="9">
        <v>8518500</v>
      </c>
      <c r="BD30" s="9"/>
      <c r="BE30" s="9">
        <v>1372900</v>
      </c>
      <c r="BF30" s="9">
        <v>1144200</v>
      </c>
      <c r="BG30" s="9"/>
      <c r="BH30" s="9">
        <v>314800</v>
      </c>
      <c r="BI30" s="9">
        <v>37800</v>
      </c>
      <c r="BJ30" s="10">
        <f t="shared" si="7"/>
        <v>352600</v>
      </c>
      <c r="BK30" s="10"/>
      <c r="BL30" s="7" t="s">
        <v>1</v>
      </c>
      <c r="BM30" s="7" t="s">
        <v>1</v>
      </c>
      <c r="BN30" s="4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4"/>
      <c r="DP30" s="4"/>
      <c r="DQ30" s="4"/>
    </row>
    <row r="31" spans="1:121" ht="12">
      <c r="A31" s="1" t="s">
        <v>103</v>
      </c>
      <c r="B31" s="9">
        <v>405500</v>
      </c>
      <c r="C31" s="9">
        <v>919200</v>
      </c>
      <c r="D31" s="9">
        <v>883800</v>
      </c>
      <c r="E31" s="10">
        <f t="shared" si="0"/>
        <v>2208500</v>
      </c>
      <c r="F31" s="10"/>
      <c r="G31" s="9">
        <v>751200</v>
      </c>
      <c r="H31" s="9">
        <v>166000</v>
      </c>
      <c r="I31" s="9">
        <v>700300</v>
      </c>
      <c r="J31" s="10">
        <f t="shared" si="1"/>
        <v>1617500</v>
      </c>
      <c r="K31" s="10"/>
      <c r="L31" s="9">
        <v>119100</v>
      </c>
      <c r="M31" s="9">
        <v>34400</v>
      </c>
      <c r="N31" s="9">
        <v>416100</v>
      </c>
      <c r="O31" s="9"/>
      <c r="P31" s="9">
        <v>2070300</v>
      </c>
      <c r="Q31" s="9">
        <v>696600</v>
      </c>
      <c r="R31" s="10">
        <f t="shared" si="2"/>
        <v>3336500</v>
      </c>
      <c r="S31" s="10">
        <f t="shared" si="3"/>
        <v>7162500</v>
      </c>
      <c r="T31" s="10"/>
      <c r="U31" s="9">
        <v>107900</v>
      </c>
      <c r="V31" s="9">
        <v>63800</v>
      </c>
      <c r="W31" s="10">
        <f t="shared" si="4"/>
        <v>171700</v>
      </c>
      <c r="X31" s="10">
        <f t="shared" si="5"/>
        <v>7334200</v>
      </c>
      <c r="Y31" s="10"/>
      <c r="Z31" s="11" t="s">
        <v>1</v>
      </c>
      <c r="AA31" s="11" t="s">
        <v>1</v>
      </c>
      <c r="AB31" s="11" t="s">
        <v>1</v>
      </c>
      <c r="AC31" s="11" t="s">
        <v>1</v>
      </c>
      <c r="AD31" s="11" t="s">
        <v>1</v>
      </c>
      <c r="AE31" s="11" t="s">
        <v>1</v>
      </c>
      <c r="AF31" s="11"/>
      <c r="AG31" s="11" t="s">
        <v>1</v>
      </c>
      <c r="AH31" s="11" t="s">
        <v>1</v>
      </c>
      <c r="AI31" s="11" t="s">
        <v>1</v>
      </c>
      <c r="AJ31" s="11"/>
      <c r="AK31" s="9">
        <v>1500500</v>
      </c>
      <c r="AL31" s="9">
        <v>1531000</v>
      </c>
      <c r="AM31" s="10">
        <f t="shared" si="8"/>
        <v>3031500</v>
      </c>
      <c r="AN31" s="10"/>
      <c r="AO31" s="11" t="s">
        <v>1</v>
      </c>
      <c r="AP31" s="11" t="s">
        <v>1</v>
      </c>
      <c r="AQ31" s="11" t="s">
        <v>1</v>
      </c>
      <c r="AR31" s="10">
        <v>4358900</v>
      </c>
      <c r="AS31" s="9"/>
      <c r="AT31" s="9">
        <v>54000</v>
      </c>
      <c r="AU31" s="9">
        <v>581700</v>
      </c>
      <c r="AV31" s="9">
        <v>85600</v>
      </c>
      <c r="AW31" s="9">
        <v>144400</v>
      </c>
      <c r="AX31" s="9">
        <v>49100</v>
      </c>
      <c r="AY31" s="10">
        <f t="shared" si="9"/>
        <v>780100</v>
      </c>
      <c r="AZ31" s="10">
        <f t="shared" si="10"/>
        <v>8170500</v>
      </c>
      <c r="BA31" s="10"/>
      <c r="BB31" s="9">
        <v>10946800</v>
      </c>
      <c r="BC31" s="9">
        <v>8637100</v>
      </c>
      <c r="BD31" s="9"/>
      <c r="BE31" s="9">
        <v>1419100</v>
      </c>
      <c r="BF31" s="9">
        <v>1162500</v>
      </c>
      <c r="BG31" s="9"/>
      <c r="BH31" s="9">
        <v>311900</v>
      </c>
      <c r="BI31" s="9">
        <v>34300</v>
      </c>
      <c r="BJ31" s="10">
        <f t="shared" si="7"/>
        <v>346200</v>
      </c>
      <c r="BK31" s="10"/>
      <c r="BL31" s="7" t="s">
        <v>1</v>
      </c>
      <c r="BM31" s="7" t="s">
        <v>1</v>
      </c>
      <c r="BN31" s="4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4"/>
      <c r="DP31" s="4"/>
      <c r="DQ31" s="4"/>
    </row>
    <row r="32" spans="1:121" ht="12">
      <c r="A32" s="1" t="s">
        <v>104</v>
      </c>
      <c r="B32" s="9">
        <v>354000</v>
      </c>
      <c r="C32" s="9">
        <v>890000</v>
      </c>
      <c r="D32" s="9">
        <v>1019000</v>
      </c>
      <c r="E32" s="10">
        <f t="shared" si="0"/>
        <v>2263000</v>
      </c>
      <c r="F32" s="10"/>
      <c r="G32" s="9">
        <v>663000</v>
      </c>
      <c r="H32" s="9">
        <v>160000</v>
      </c>
      <c r="I32" s="9">
        <v>697000</v>
      </c>
      <c r="J32" s="10">
        <f t="shared" si="1"/>
        <v>1520000</v>
      </c>
      <c r="K32" s="10"/>
      <c r="L32" s="9">
        <v>162000</v>
      </c>
      <c r="M32" s="9">
        <v>64000</v>
      </c>
      <c r="N32" s="9">
        <v>411000</v>
      </c>
      <c r="O32" s="9"/>
      <c r="P32" s="9">
        <v>2078000</v>
      </c>
      <c r="Q32" s="9">
        <v>668000</v>
      </c>
      <c r="R32" s="10">
        <f t="shared" si="2"/>
        <v>3383000</v>
      </c>
      <c r="S32" s="10">
        <f t="shared" si="3"/>
        <v>7166000</v>
      </c>
      <c r="T32" s="10"/>
      <c r="U32" s="9">
        <v>101000</v>
      </c>
      <c r="V32" s="9">
        <v>61000</v>
      </c>
      <c r="W32" s="10">
        <f t="shared" si="4"/>
        <v>162000</v>
      </c>
      <c r="X32" s="10">
        <f t="shared" si="5"/>
        <v>7328000</v>
      </c>
      <c r="Y32" s="10"/>
      <c r="Z32" s="11" t="s">
        <v>1</v>
      </c>
      <c r="AA32" s="11" t="s">
        <v>1</v>
      </c>
      <c r="AB32" s="11" t="s">
        <v>1</v>
      </c>
      <c r="AC32" s="11" t="s">
        <v>1</v>
      </c>
      <c r="AD32" s="11" t="s">
        <v>1</v>
      </c>
      <c r="AE32" s="11" t="s">
        <v>1</v>
      </c>
      <c r="AF32" s="11"/>
      <c r="AG32" s="11" t="s">
        <v>1</v>
      </c>
      <c r="AH32" s="11" t="s">
        <v>1</v>
      </c>
      <c r="AI32" s="11" t="s">
        <v>1</v>
      </c>
      <c r="AJ32" s="11"/>
      <c r="AK32" s="9">
        <v>1496000</v>
      </c>
      <c r="AL32" s="9">
        <v>1630000</v>
      </c>
      <c r="AM32" s="10">
        <f t="shared" si="8"/>
        <v>3126000</v>
      </c>
      <c r="AN32" s="10"/>
      <c r="AO32" s="11" t="s">
        <v>1</v>
      </c>
      <c r="AP32" s="11" t="s">
        <v>1</v>
      </c>
      <c r="AQ32" s="11" t="s">
        <v>1</v>
      </c>
      <c r="AR32" s="10">
        <v>4428000</v>
      </c>
      <c r="AS32" s="9"/>
      <c r="AT32" s="9">
        <v>35000</v>
      </c>
      <c r="AU32" s="9">
        <v>545000</v>
      </c>
      <c r="AV32" s="9">
        <v>84000</v>
      </c>
      <c r="AW32" s="9">
        <v>147000</v>
      </c>
      <c r="AX32" s="9">
        <v>48000</v>
      </c>
      <c r="AY32" s="10">
        <f t="shared" si="9"/>
        <v>727000</v>
      </c>
      <c r="AZ32" s="10">
        <f t="shared" si="10"/>
        <v>8281000</v>
      </c>
      <c r="BA32" s="10"/>
      <c r="BB32" s="9">
        <v>10890000</v>
      </c>
      <c r="BC32" s="9">
        <v>8088000</v>
      </c>
      <c r="BD32" s="9"/>
      <c r="BE32" s="9">
        <v>1347000</v>
      </c>
      <c r="BF32" s="9">
        <v>1144000</v>
      </c>
      <c r="BG32" s="9"/>
      <c r="BH32" s="9">
        <v>313000</v>
      </c>
      <c r="BI32" s="9">
        <v>30000</v>
      </c>
      <c r="BJ32" s="10">
        <f t="shared" si="7"/>
        <v>343000</v>
      </c>
      <c r="BK32" s="10"/>
      <c r="BL32" s="7" t="s">
        <v>1</v>
      </c>
      <c r="BM32" s="7" t="s">
        <v>1</v>
      </c>
      <c r="BN32" s="4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4"/>
      <c r="DP32" s="4"/>
      <c r="DQ32" s="4"/>
    </row>
    <row r="33" spans="1:121" ht="12">
      <c r="A33" s="1" t="s">
        <v>106</v>
      </c>
      <c r="B33" s="9">
        <v>392432</v>
      </c>
      <c r="C33" s="9">
        <v>875882</v>
      </c>
      <c r="D33" s="9">
        <v>989193</v>
      </c>
      <c r="E33" s="10">
        <f t="shared" si="0"/>
        <v>2257507</v>
      </c>
      <c r="F33" s="10"/>
      <c r="G33" s="9">
        <v>637427</v>
      </c>
      <c r="H33" s="9">
        <v>166266</v>
      </c>
      <c r="I33" s="9">
        <v>677915</v>
      </c>
      <c r="J33" s="10">
        <f t="shared" si="1"/>
        <v>1481608</v>
      </c>
      <c r="K33" s="10"/>
      <c r="L33" s="9">
        <v>115269</v>
      </c>
      <c r="M33" s="9">
        <v>60962</v>
      </c>
      <c r="N33" s="9">
        <v>413456</v>
      </c>
      <c r="O33" s="9"/>
      <c r="P33" s="9">
        <v>2116176</v>
      </c>
      <c r="Q33" s="9">
        <v>684530</v>
      </c>
      <c r="R33" s="10">
        <f t="shared" si="2"/>
        <v>3390393</v>
      </c>
      <c r="S33" s="10">
        <f t="shared" si="3"/>
        <v>7129508</v>
      </c>
      <c r="T33" s="10"/>
      <c r="U33" s="9">
        <v>119680</v>
      </c>
      <c r="V33" s="9">
        <v>66596</v>
      </c>
      <c r="W33" s="10">
        <f t="shared" si="4"/>
        <v>186276</v>
      </c>
      <c r="X33" s="10">
        <f t="shared" si="5"/>
        <v>7315784</v>
      </c>
      <c r="Y33" s="10"/>
      <c r="Z33" s="11" t="s">
        <v>1</v>
      </c>
      <c r="AA33" s="11" t="s">
        <v>1</v>
      </c>
      <c r="AB33" s="11" t="s">
        <v>1</v>
      </c>
      <c r="AC33" s="11" t="s">
        <v>1</v>
      </c>
      <c r="AD33" s="11" t="s">
        <v>1</v>
      </c>
      <c r="AE33" s="11" t="s">
        <v>1</v>
      </c>
      <c r="AF33" s="11"/>
      <c r="AG33" s="11" t="s">
        <v>1</v>
      </c>
      <c r="AH33" s="11" t="s">
        <v>1</v>
      </c>
      <c r="AI33" s="11" t="s">
        <v>1</v>
      </c>
      <c r="AJ33" s="11"/>
      <c r="AK33" s="9">
        <v>1520183</v>
      </c>
      <c r="AL33" s="9">
        <v>1664713</v>
      </c>
      <c r="AM33" s="10">
        <f t="shared" si="8"/>
        <v>3184896</v>
      </c>
      <c r="AN33" s="10"/>
      <c r="AO33" s="11" t="s">
        <v>1</v>
      </c>
      <c r="AP33" s="11" t="s">
        <v>1</v>
      </c>
      <c r="AQ33" s="11" t="s">
        <v>1</v>
      </c>
      <c r="AR33" s="10">
        <v>4393478</v>
      </c>
      <c r="AS33" s="9"/>
      <c r="AT33" s="9">
        <v>36607</v>
      </c>
      <c r="AU33" s="9">
        <v>558139</v>
      </c>
      <c r="AV33" s="9">
        <v>89615</v>
      </c>
      <c r="AW33" s="9">
        <v>149505</v>
      </c>
      <c r="AX33" s="9">
        <v>52817</v>
      </c>
      <c r="AY33" s="10">
        <f t="shared" si="9"/>
        <v>744251</v>
      </c>
      <c r="AZ33" s="10">
        <f t="shared" si="10"/>
        <v>8322625</v>
      </c>
      <c r="BA33" s="10"/>
      <c r="BB33" s="9">
        <v>10894264</v>
      </c>
      <c r="BC33" s="9">
        <v>8129694</v>
      </c>
      <c r="BD33" s="9"/>
      <c r="BE33" s="9">
        <v>1331077</v>
      </c>
      <c r="BF33" s="9">
        <v>1125297</v>
      </c>
      <c r="BG33" s="9"/>
      <c r="BH33" s="9">
        <v>299668</v>
      </c>
      <c r="BI33" s="9">
        <v>25421</v>
      </c>
      <c r="BJ33" s="10">
        <f t="shared" si="7"/>
        <v>325089</v>
      </c>
      <c r="BK33" s="10"/>
      <c r="BL33" s="7" t="s">
        <v>1</v>
      </c>
      <c r="BM33" s="7" t="s">
        <v>1</v>
      </c>
      <c r="BN33" s="4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4"/>
      <c r="DP33" s="4"/>
      <c r="DQ33" s="4"/>
    </row>
    <row r="34" spans="1:121" ht="12">
      <c r="A34" s="1" t="s">
        <v>107</v>
      </c>
      <c r="B34" s="9">
        <v>385251</v>
      </c>
      <c r="C34" s="9">
        <v>863010</v>
      </c>
      <c r="D34" s="9">
        <v>944159</v>
      </c>
      <c r="E34" s="10">
        <f t="shared" si="0"/>
        <v>2192420</v>
      </c>
      <c r="F34" s="10"/>
      <c r="G34" s="9">
        <v>683882</v>
      </c>
      <c r="H34" s="9">
        <v>179488</v>
      </c>
      <c r="I34" s="9">
        <v>708152</v>
      </c>
      <c r="J34" s="10">
        <f t="shared" si="1"/>
        <v>1571522</v>
      </c>
      <c r="K34" s="10"/>
      <c r="L34" s="9">
        <v>101922</v>
      </c>
      <c r="M34" s="9">
        <v>46392</v>
      </c>
      <c r="N34" s="9">
        <v>410062</v>
      </c>
      <c r="O34" s="9"/>
      <c r="P34" s="9">
        <v>2125571</v>
      </c>
      <c r="Q34" s="9">
        <v>713872</v>
      </c>
      <c r="R34" s="10">
        <f t="shared" si="2"/>
        <v>3397819</v>
      </c>
      <c r="S34" s="10">
        <f t="shared" si="3"/>
        <v>7161761</v>
      </c>
      <c r="T34" s="10"/>
      <c r="U34" s="9">
        <v>130304</v>
      </c>
      <c r="V34" s="9">
        <v>70177</v>
      </c>
      <c r="W34" s="10">
        <f t="shared" si="4"/>
        <v>200481</v>
      </c>
      <c r="X34" s="10">
        <f t="shared" si="5"/>
        <v>7362242</v>
      </c>
      <c r="Y34" s="10"/>
      <c r="Z34" s="11" t="s">
        <v>1</v>
      </c>
      <c r="AA34" s="11" t="s">
        <v>1</v>
      </c>
      <c r="AB34" s="11" t="s">
        <v>1</v>
      </c>
      <c r="AC34" s="11" t="s">
        <v>1</v>
      </c>
      <c r="AD34" s="11" t="s">
        <v>1</v>
      </c>
      <c r="AE34" s="11" t="s">
        <v>1</v>
      </c>
      <c r="AF34" s="11"/>
      <c r="AG34" s="11" t="s">
        <v>1</v>
      </c>
      <c r="AH34" s="11" t="s">
        <v>1</v>
      </c>
      <c r="AI34" s="11" t="s">
        <v>1</v>
      </c>
      <c r="AJ34" s="11"/>
      <c r="AK34" s="9">
        <v>1532661</v>
      </c>
      <c r="AL34" s="9">
        <v>1652505</v>
      </c>
      <c r="AM34" s="10">
        <f t="shared" si="8"/>
        <v>3185166</v>
      </c>
      <c r="AN34" s="10"/>
      <c r="AO34" s="11" t="s">
        <v>1</v>
      </c>
      <c r="AP34" s="11" t="s">
        <v>1</v>
      </c>
      <c r="AQ34" s="11" t="s">
        <v>1</v>
      </c>
      <c r="AR34" s="10">
        <v>4503585</v>
      </c>
      <c r="AS34" s="9"/>
      <c r="AT34" s="9">
        <v>34142</v>
      </c>
      <c r="AU34" s="9">
        <v>542805</v>
      </c>
      <c r="AV34" s="9">
        <v>78674</v>
      </c>
      <c r="AW34" s="9">
        <v>148785</v>
      </c>
      <c r="AX34" s="9">
        <v>45772</v>
      </c>
      <c r="AY34" s="10">
        <f t="shared" si="9"/>
        <v>725732</v>
      </c>
      <c r="AZ34" s="10">
        <f t="shared" si="10"/>
        <v>8414483</v>
      </c>
      <c r="BA34" s="10"/>
      <c r="BB34" s="9">
        <v>11016784</v>
      </c>
      <c r="BC34" s="9">
        <v>8228044</v>
      </c>
      <c r="BD34" s="9"/>
      <c r="BE34" s="9">
        <v>1397329</v>
      </c>
      <c r="BF34" s="9">
        <v>1146339</v>
      </c>
      <c r="BG34" s="9"/>
      <c r="BH34" s="9">
        <v>296762</v>
      </c>
      <c r="BI34" s="9">
        <v>26808</v>
      </c>
      <c r="BJ34" s="10">
        <f t="shared" si="7"/>
        <v>323570</v>
      </c>
      <c r="BK34" s="10"/>
      <c r="BL34" s="9">
        <v>1425</v>
      </c>
      <c r="BM34" s="9">
        <v>39830</v>
      </c>
      <c r="BN34" s="4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4"/>
      <c r="DP34" s="4"/>
      <c r="DQ34" s="4"/>
    </row>
    <row r="35" spans="1:121" ht="12">
      <c r="A35" s="1" t="s">
        <v>108</v>
      </c>
      <c r="B35" s="9">
        <v>360660</v>
      </c>
      <c r="C35" s="9">
        <v>628516</v>
      </c>
      <c r="D35" s="9">
        <v>795429</v>
      </c>
      <c r="E35" s="10">
        <f t="shared" si="0"/>
        <v>1784605</v>
      </c>
      <c r="F35" s="10"/>
      <c r="G35" s="9">
        <v>689956</v>
      </c>
      <c r="H35" s="9">
        <v>192791</v>
      </c>
      <c r="I35" s="9">
        <v>621221</v>
      </c>
      <c r="J35" s="10">
        <f t="shared" si="1"/>
        <v>1503968</v>
      </c>
      <c r="K35" s="10"/>
      <c r="L35" s="9">
        <v>83591</v>
      </c>
      <c r="M35" s="9">
        <v>49446</v>
      </c>
      <c r="N35" s="9">
        <v>410003</v>
      </c>
      <c r="O35" s="9"/>
      <c r="P35" s="9">
        <v>1771889</v>
      </c>
      <c r="Q35" s="9">
        <v>445750</v>
      </c>
      <c r="R35" s="10">
        <f t="shared" si="2"/>
        <v>2760679</v>
      </c>
      <c r="S35" s="10">
        <f t="shared" si="3"/>
        <v>6049252</v>
      </c>
      <c r="T35" s="10"/>
      <c r="U35" s="9">
        <v>124163</v>
      </c>
      <c r="V35" s="9">
        <v>57788</v>
      </c>
      <c r="W35" s="10">
        <f t="shared" si="4"/>
        <v>181951</v>
      </c>
      <c r="X35" s="10">
        <f t="shared" si="5"/>
        <v>6231203</v>
      </c>
      <c r="Y35" s="10"/>
      <c r="Z35" s="11" t="s">
        <v>1</v>
      </c>
      <c r="AA35" s="11" t="s">
        <v>1</v>
      </c>
      <c r="AB35" s="11" t="s">
        <v>1</v>
      </c>
      <c r="AC35" s="11" t="s">
        <v>1</v>
      </c>
      <c r="AD35" s="11" t="s">
        <v>1</v>
      </c>
      <c r="AE35" s="11" t="s">
        <v>1</v>
      </c>
      <c r="AF35" s="11"/>
      <c r="AG35" s="11" t="s">
        <v>1</v>
      </c>
      <c r="AH35" s="11" t="s">
        <v>1</v>
      </c>
      <c r="AI35" s="11" t="s">
        <v>1</v>
      </c>
      <c r="AJ35" s="11"/>
      <c r="AK35" s="9">
        <v>1584778</v>
      </c>
      <c r="AL35" s="9">
        <v>1718692</v>
      </c>
      <c r="AM35" s="10">
        <f t="shared" si="8"/>
        <v>3303470</v>
      </c>
      <c r="AN35" s="10"/>
      <c r="AO35" s="11" t="s">
        <v>1</v>
      </c>
      <c r="AP35" s="11" t="s">
        <v>1</v>
      </c>
      <c r="AQ35" s="11" t="s">
        <v>1</v>
      </c>
      <c r="AR35" s="10">
        <v>4598867</v>
      </c>
      <c r="AS35" s="9"/>
      <c r="AT35" s="9">
        <v>28166</v>
      </c>
      <c r="AU35" s="9">
        <v>572033</v>
      </c>
      <c r="AV35" s="9">
        <v>39820</v>
      </c>
      <c r="AW35" s="9">
        <v>143123</v>
      </c>
      <c r="AX35" s="9">
        <v>38047</v>
      </c>
      <c r="AY35" s="10">
        <f t="shared" si="9"/>
        <v>743322</v>
      </c>
      <c r="AZ35" s="10">
        <f t="shared" si="10"/>
        <v>8645659</v>
      </c>
      <c r="BA35" s="10"/>
      <c r="BB35" s="9">
        <v>6810389</v>
      </c>
      <c r="BC35" s="9">
        <v>6096823</v>
      </c>
      <c r="BD35" s="9"/>
      <c r="BE35" s="9">
        <v>923755</v>
      </c>
      <c r="BF35" s="9">
        <v>759639</v>
      </c>
      <c r="BG35" s="9"/>
      <c r="BH35" s="9">
        <v>160970</v>
      </c>
      <c r="BI35" s="9">
        <v>23868</v>
      </c>
      <c r="BJ35" s="10">
        <f t="shared" si="7"/>
        <v>184838</v>
      </c>
      <c r="BK35" s="10"/>
      <c r="BL35" s="9">
        <v>1575</v>
      </c>
      <c r="BM35" s="9">
        <v>38387</v>
      </c>
      <c r="BN35" s="4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4"/>
      <c r="DP35" s="4"/>
      <c r="DQ35" s="4"/>
    </row>
    <row r="36" spans="1:121" ht="12">
      <c r="A36" s="1" t="s">
        <v>109</v>
      </c>
      <c r="B36" s="9">
        <v>496271</v>
      </c>
      <c r="C36" s="9">
        <v>624030</v>
      </c>
      <c r="D36" s="9">
        <v>874040</v>
      </c>
      <c r="E36" s="10">
        <f t="shared" si="0"/>
        <v>1994341</v>
      </c>
      <c r="F36" s="10"/>
      <c r="G36" s="9">
        <v>620550</v>
      </c>
      <c r="H36" s="9">
        <v>181550</v>
      </c>
      <c r="I36" s="9">
        <v>709940</v>
      </c>
      <c r="J36" s="10">
        <f t="shared" si="1"/>
        <v>1512040</v>
      </c>
      <c r="K36" s="10"/>
      <c r="L36" s="9">
        <v>75365</v>
      </c>
      <c r="M36" s="9">
        <v>46253</v>
      </c>
      <c r="N36" s="9">
        <v>590726</v>
      </c>
      <c r="O36" s="9"/>
      <c r="P36" s="9">
        <v>2077638</v>
      </c>
      <c r="Q36" s="9">
        <v>442520</v>
      </c>
      <c r="R36" s="10">
        <f t="shared" si="2"/>
        <v>3232502</v>
      </c>
      <c r="S36" s="10">
        <f t="shared" si="3"/>
        <v>6738883</v>
      </c>
      <c r="T36" s="10"/>
      <c r="U36" s="9">
        <v>161050</v>
      </c>
      <c r="V36" s="9">
        <v>32727</v>
      </c>
      <c r="W36" s="10">
        <f t="shared" si="4"/>
        <v>193777</v>
      </c>
      <c r="X36" s="10">
        <f t="shared" si="5"/>
        <v>6932660</v>
      </c>
      <c r="Y36" s="10"/>
      <c r="Z36" s="11" t="s">
        <v>1</v>
      </c>
      <c r="AA36" s="11" t="s">
        <v>1</v>
      </c>
      <c r="AB36" s="11" t="s">
        <v>1</v>
      </c>
      <c r="AC36" s="11" t="s">
        <v>1</v>
      </c>
      <c r="AD36" s="11" t="s">
        <v>1</v>
      </c>
      <c r="AE36" s="11" t="s">
        <v>1</v>
      </c>
      <c r="AF36" s="11"/>
      <c r="AG36" s="11" t="s">
        <v>1</v>
      </c>
      <c r="AH36" s="11" t="s">
        <v>1</v>
      </c>
      <c r="AI36" s="11" t="s">
        <v>1</v>
      </c>
      <c r="AJ36" s="11"/>
      <c r="AK36" s="9">
        <v>1595441</v>
      </c>
      <c r="AL36" s="9">
        <v>1649504</v>
      </c>
      <c r="AM36" s="10">
        <f t="shared" si="8"/>
        <v>3244945</v>
      </c>
      <c r="AN36" s="10"/>
      <c r="AO36" s="11" t="s">
        <v>1</v>
      </c>
      <c r="AP36" s="11" t="s">
        <v>1</v>
      </c>
      <c r="AQ36" s="11" t="s">
        <v>1</v>
      </c>
      <c r="AR36" s="10">
        <v>4793328</v>
      </c>
      <c r="AS36" s="9"/>
      <c r="AT36" s="9">
        <v>30386</v>
      </c>
      <c r="AU36" s="9">
        <v>557090</v>
      </c>
      <c r="AV36" s="9">
        <v>89264</v>
      </c>
      <c r="AW36" s="9">
        <v>140482</v>
      </c>
      <c r="AX36" s="9">
        <v>35598</v>
      </c>
      <c r="AY36" s="10">
        <f t="shared" si="9"/>
        <v>727958</v>
      </c>
      <c r="AZ36" s="10">
        <f t="shared" si="10"/>
        <v>8766231</v>
      </c>
      <c r="BA36" s="10"/>
      <c r="BB36" s="9">
        <v>8311375</v>
      </c>
      <c r="BC36" s="9">
        <v>7549788</v>
      </c>
      <c r="BD36" s="9"/>
      <c r="BE36" s="9">
        <v>1024761</v>
      </c>
      <c r="BF36" s="9">
        <v>858845</v>
      </c>
      <c r="BG36" s="9"/>
      <c r="BH36" s="9">
        <v>285960</v>
      </c>
      <c r="BI36" s="9">
        <v>27457</v>
      </c>
      <c r="BJ36" s="10">
        <f t="shared" si="7"/>
        <v>313417</v>
      </c>
      <c r="BK36" s="10"/>
      <c r="BL36" s="9"/>
      <c r="BM36" s="9"/>
      <c r="BN36" s="4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4"/>
      <c r="DP36" s="4"/>
      <c r="DQ36" s="4"/>
    </row>
    <row r="37" spans="1:121" ht="12">
      <c r="A37" s="1" t="s">
        <v>110</v>
      </c>
      <c r="B37" s="9">
        <v>409970</v>
      </c>
      <c r="C37" s="9">
        <v>738152</v>
      </c>
      <c r="D37" s="9">
        <v>878975</v>
      </c>
      <c r="E37" s="10">
        <f t="shared" si="0"/>
        <v>2027097</v>
      </c>
      <c r="F37" s="10"/>
      <c r="G37" s="9">
        <v>636744</v>
      </c>
      <c r="H37" s="9">
        <v>176481</v>
      </c>
      <c r="I37" s="9">
        <v>647656</v>
      </c>
      <c r="J37" s="10">
        <f t="shared" si="1"/>
        <v>1460881</v>
      </c>
      <c r="K37" s="10"/>
      <c r="L37" s="9">
        <v>65948</v>
      </c>
      <c r="M37" s="9">
        <v>59582</v>
      </c>
      <c r="N37" s="9">
        <v>541233</v>
      </c>
      <c r="O37" s="9"/>
      <c r="P37" s="9">
        <v>1910948</v>
      </c>
      <c r="Q37" s="9">
        <v>444408</v>
      </c>
      <c r="R37" s="10">
        <f t="shared" si="2"/>
        <v>3022119</v>
      </c>
      <c r="S37" s="10">
        <f t="shared" si="3"/>
        <v>6510097</v>
      </c>
      <c r="T37" s="10"/>
      <c r="U37" s="9">
        <v>160960</v>
      </c>
      <c r="V37" s="9">
        <v>24478</v>
      </c>
      <c r="W37" s="10">
        <f t="shared" si="4"/>
        <v>185438</v>
      </c>
      <c r="X37" s="10">
        <f t="shared" si="5"/>
        <v>6695535</v>
      </c>
      <c r="Y37" s="10"/>
      <c r="Z37" s="11" t="s">
        <v>1</v>
      </c>
      <c r="AA37" s="11" t="s">
        <v>1</v>
      </c>
      <c r="AB37" s="11" t="s">
        <v>1</v>
      </c>
      <c r="AC37" s="11" t="s">
        <v>1</v>
      </c>
      <c r="AD37" s="11" t="s">
        <v>1</v>
      </c>
      <c r="AE37" s="11" t="s">
        <v>1</v>
      </c>
      <c r="AF37" s="11"/>
      <c r="AG37" s="11" t="s">
        <v>1</v>
      </c>
      <c r="AH37" s="11" t="s">
        <v>1</v>
      </c>
      <c r="AI37" s="11" t="s">
        <v>1</v>
      </c>
      <c r="AJ37" s="11"/>
      <c r="AK37" s="9">
        <v>1767021</v>
      </c>
      <c r="AL37" s="9">
        <v>1867958</v>
      </c>
      <c r="AM37" s="10">
        <f t="shared" si="8"/>
        <v>3634979</v>
      </c>
      <c r="AN37" s="10"/>
      <c r="AO37" s="9">
        <v>1457707</v>
      </c>
      <c r="AP37" s="9">
        <v>1377493</v>
      </c>
      <c r="AQ37" s="9">
        <v>1921634</v>
      </c>
      <c r="AR37" s="10">
        <f aca="true" t="shared" si="11" ref="AR37:AR44">AO37+AP37+AQ37</f>
        <v>4756834</v>
      </c>
      <c r="AS37" s="9"/>
      <c r="AT37" s="9">
        <v>23286</v>
      </c>
      <c r="AU37" s="9">
        <v>613045</v>
      </c>
      <c r="AV37" s="9">
        <v>97254</v>
      </c>
      <c r="AW37" s="9">
        <v>138114</v>
      </c>
      <c r="AX37" s="9">
        <v>58197</v>
      </c>
      <c r="AY37" s="10">
        <f t="shared" si="9"/>
        <v>774445</v>
      </c>
      <c r="AZ37" s="10">
        <f t="shared" si="10"/>
        <v>9166258</v>
      </c>
      <c r="BA37" s="10"/>
      <c r="BB37" s="9">
        <v>8138309</v>
      </c>
      <c r="BC37" s="9">
        <v>7290117</v>
      </c>
      <c r="BD37" s="9"/>
      <c r="BE37" s="9">
        <v>987844</v>
      </c>
      <c r="BF37" s="9">
        <v>821185</v>
      </c>
      <c r="BG37" s="9"/>
      <c r="BH37" s="9">
        <v>287819</v>
      </c>
      <c r="BI37" s="9">
        <v>28913</v>
      </c>
      <c r="BJ37" s="10">
        <f t="shared" si="7"/>
        <v>316732</v>
      </c>
      <c r="BK37" s="10"/>
      <c r="BL37" s="9"/>
      <c r="BM37" s="9"/>
      <c r="BN37" s="4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4"/>
      <c r="DP37" s="4"/>
      <c r="DQ37" s="4"/>
    </row>
    <row r="38" spans="1:121" ht="12">
      <c r="A38" s="1" t="s">
        <v>111</v>
      </c>
      <c r="B38" s="9">
        <v>412682</v>
      </c>
      <c r="C38" s="9">
        <v>719799</v>
      </c>
      <c r="D38" s="9">
        <v>875195</v>
      </c>
      <c r="E38" s="10">
        <f t="shared" si="0"/>
        <v>2007676</v>
      </c>
      <c r="F38" s="10"/>
      <c r="G38" s="9">
        <v>670875</v>
      </c>
      <c r="H38" s="9">
        <v>158094</v>
      </c>
      <c r="I38" s="9">
        <v>673246</v>
      </c>
      <c r="J38" s="10">
        <f t="shared" si="1"/>
        <v>1502215</v>
      </c>
      <c r="K38" s="10"/>
      <c r="L38" s="9">
        <v>78890</v>
      </c>
      <c r="M38" s="9">
        <v>48873</v>
      </c>
      <c r="N38" s="9">
        <v>520237</v>
      </c>
      <c r="O38" s="9"/>
      <c r="P38" s="9">
        <v>1913424</v>
      </c>
      <c r="Q38" s="9">
        <v>433388</v>
      </c>
      <c r="R38" s="10">
        <f t="shared" si="2"/>
        <v>2994812</v>
      </c>
      <c r="S38" s="10">
        <f t="shared" si="3"/>
        <v>6504703</v>
      </c>
      <c r="T38" s="10"/>
      <c r="U38" s="9">
        <v>165876</v>
      </c>
      <c r="V38" s="9">
        <v>56392</v>
      </c>
      <c r="W38" s="10">
        <f t="shared" si="4"/>
        <v>222268</v>
      </c>
      <c r="X38" s="10">
        <f t="shared" si="5"/>
        <v>6726971</v>
      </c>
      <c r="Y38" s="10"/>
      <c r="Z38" s="11" t="s">
        <v>1</v>
      </c>
      <c r="AA38" s="11" t="s">
        <v>1</v>
      </c>
      <c r="AB38" s="11" t="s">
        <v>1</v>
      </c>
      <c r="AC38" s="11" t="s">
        <v>1</v>
      </c>
      <c r="AD38" s="11" t="s">
        <v>1</v>
      </c>
      <c r="AE38" s="11" t="s">
        <v>1</v>
      </c>
      <c r="AF38" s="11"/>
      <c r="AG38" s="11" t="s">
        <v>1</v>
      </c>
      <c r="AH38" s="11" t="s">
        <v>1</v>
      </c>
      <c r="AI38" s="11" t="s">
        <v>1</v>
      </c>
      <c r="AJ38" s="11"/>
      <c r="AK38" s="9">
        <v>1678610</v>
      </c>
      <c r="AL38" s="9">
        <v>1846311</v>
      </c>
      <c r="AM38" s="10">
        <f t="shared" si="8"/>
        <v>3524921</v>
      </c>
      <c r="AN38" s="10"/>
      <c r="AO38" s="9">
        <v>1463634</v>
      </c>
      <c r="AP38" s="9">
        <v>1428977</v>
      </c>
      <c r="AQ38" s="9">
        <v>1981582</v>
      </c>
      <c r="AR38" s="10">
        <f t="shared" si="11"/>
        <v>4874193</v>
      </c>
      <c r="AS38" s="9"/>
      <c r="AT38" s="9">
        <v>20973</v>
      </c>
      <c r="AU38" s="9">
        <v>596403</v>
      </c>
      <c r="AV38" s="9">
        <v>97058</v>
      </c>
      <c r="AW38" s="9">
        <v>140234</v>
      </c>
      <c r="AX38" s="9">
        <v>68902</v>
      </c>
      <c r="AY38" s="10">
        <f t="shared" si="9"/>
        <v>757610</v>
      </c>
      <c r="AZ38" s="10">
        <f t="shared" si="10"/>
        <v>9156724</v>
      </c>
      <c r="BA38" s="10"/>
      <c r="BB38" s="9">
        <v>7950981</v>
      </c>
      <c r="BC38" s="9">
        <v>7155975</v>
      </c>
      <c r="BD38" s="9"/>
      <c r="BE38" s="9">
        <v>960994</v>
      </c>
      <c r="BF38" s="9">
        <v>797992</v>
      </c>
      <c r="BG38" s="9"/>
      <c r="BH38" s="9">
        <v>282936</v>
      </c>
      <c r="BI38" s="9">
        <v>28507</v>
      </c>
      <c r="BJ38" s="10">
        <f t="shared" si="7"/>
        <v>311443</v>
      </c>
      <c r="BK38" s="10"/>
      <c r="BL38" s="9"/>
      <c r="BM38" s="9"/>
      <c r="BN38" s="4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4"/>
      <c r="DP38" s="4"/>
      <c r="DQ38" s="4"/>
    </row>
    <row r="39" spans="1:121" ht="12">
      <c r="A39" s="1" t="s">
        <v>112</v>
      </c>
      <c r="B39" s="9">
        <v>445231</v>
      </c>
      <c r="C39" s="9">
        <v>745597</v>
      </c>
      <c r="D39" s="9">
        <v>763790</v>
      </c>
      <c r="E39" s="10">
        <f t="shared" si="0"/>
        <v>1954618</v>
      </c>
      <c r="F39" s="10"/>
      <c r="G39" s="9">
        <v>691774</v>
      </c>
      <c r="H39" s="9">
        <v>149053</v>
      </c>
      <c r="I39" s="9">
        <v>648308</v>
      </c>
      <c r="J39" s="10">
        <f t="shared" si="1"/>
        <v>1489135</v>
      </c>
      <c r="K39" s="10"/>
      <c r="L39" s="9">
        <v>71762</v>
      </c>
      <c r="M39" s="9">
        <v>38385</v>
      </c>
      <c r="N39" s="9">
        <v>460765</v>
      </c>
      <c r="O39" s="9"/>
      <c r="P39" s="9">
        <v>1838330</v>
      </c>
      <c r="Q39" s="9">
        <v>451606</v>
      </c>
      <c r="R39" s="10">
        <f t="shared" si="2"/>
        <v>2860848</v>
      </c>
      <c r="S39" s="10">
        <f t="shared" si="3"/>
        <v>6304601</v>
      </c>
      <c r="T39" s="10"/>
      <c r="U39" s="9">
        <v>154174</v>
      </c>
      <c r="V39" s="9">
        <v>56021</v>
      </c>
      <c r="W39" s="10">
        <f t="shared" si="4"/>
        <v>210195</v>
      </c>
      <c r="X39" s="10">
        <f t="shared" si="5"/>
        <v>6514796</v>
      </c>
      <c r="Y39" s="10"/>
      <c r="Z39" s="11" t="s">
        <v>1</v>
      </c>
      <c r="AA39" s="11" t="s">
        <v>1</v>
      </c>
      <c r="AB39" s="11" t="s">
        <v>1</v>
      </c>
      <c r="AC39" s="11" t="s">
        <v>1</v>
      </c>
      <c r="AD39" s="11" t="s">
        <v>1</v>
      </c>
      <c r="AE39" s="11" t="s">
        <v>1</v>
      </c>
      <c r="AF39" s="11"/>
      <c r="AG39" s="11" t="s">
        <v>1</v>
      </c>
      <c r="AH39" s="11" t="s">
        <v>1</v>
      </c>
      <c r="AI39" s="11" t="s">
        <v>1</v>
      </c>
      <c r="AJ39" s="11"/>
      <c r="AK39" s="9">
        <v>1670460</v>
      </c>
      <c r="AL39" s="9">
        <v>1818728</v>
      </c>
      <c r="AM39" s="10">
        <f t="shared" si="8"/>
        <v>3489188</v>
      </c>
      <c r="AN39" s="10"/>
      <c r="AO39" s="9">
        <v>1462914</v>
      </c>
      <c r="AP39" s="9">
        <v>1428745</v>
      </c>
      <c r="AQ39" s="9">
        <v>1847052</v>
      </c>
      <c r="AR39" s="10">
        <f t="shared" si="11"/>
        <v>4738711</v>
      </c>
      <c r="AS39" s="9"/>
      <c r="AT39" s="9">
        <v>18993</v>
      </c>
      <c r="AU39" s="9">
        <v>599767</v>
      </c>
      <c r="AV39" s="9">
        <v>93984</v>
      </c>
      <c r="AW39" s="9">
        <v>125124</v>
      </c>
      <c r="AX39" s="9">
        <v>70262</v>
      </c>
      <c r="AY39" s="10">
        <f t="shared" si="9"/>
        <v>743884</v>
      </c>
      <c r="AZ39" s="10">
        <f t="shared" si="10"/>
        <v>8971783</v>
      </c>
      <c r="BA39" s="10"/>
      <c r="BB39" s="9">
        <v>8106043</v>
      </c>
      <c r="BC39" s="9">
        <v>7255043</v>
      </c>
      <c r="BD39" s="9"/>
      <c r="BE39" s="9">
        <v>977984</v>
      </c>
      <c r="BF39" s="9">
        <v>807783</v>
      </c>
      <c r="BG39" s="9"/>
      <c r="BH39" s="9">
        <v>277767</v>
      </c>
      <c r="BI39" s="9">
        <v>28932</v>
      </c>
      <c r="BJ39" s="10">
        <f t="shared" si="7"/>
        <v>306699</v>
      </c>
      <c r="BK39" s="10"/>
      <c r="BL39" s="9"/>
      <c r="BM39" s="9"/>
      <c r="BN39" s="4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4"/>
      <c r="DP39" s="4"/>
      <c r="DQ39" s="4"/>
    </row>
    <row r="40" spans="1:121" ht="12">
      <c r="A40" s="1" t="s">
        <v>113</v>
      </c>
      <c r="B40" s="9">
        <v>500049</v>
      </c>
      <c r="C40" s="9">
        <v>628537</v>
      </c>
      <c r="D40" s="9">
        <v>790008</v>
      </c>
      <c r="E40" s="10">
        <f t="shared" si="0"/>
        <v>1918594</v>
      </c>
      <c r="F40" s="10"/>
      <c r="G40" s="9">
        <v>642345</v>
      </c>
      <c r="H40" s="9">
        <v>181971</v>
      </c>
      <c r="I40" s="9">
        <v>588660</v>
      </c>
      <c r="J40" s="10">
        <f t="shared" si="1"/>
        <v>1412976</v>
      </c>
      <c r="K40" s="10"/>
      <c r="L40" s="9">
        <v>102081</v>
      </c>
      <c r="M40" s="9">
        <v>37971</v>
      </c>
      <c r="N40" s="9">
        <v>466566</v>
      </c>
      <c r="O40" s="9"/>
      <c r="P40" s="9">
        <v>1842004</v>
      </c>
      <c r="Q40" s="9">
        <v>471733</v>
      </c>
      <c r="R40" s="10">
        <f t="shared" si="2"/>
        <v>2920355</v>
      </c>
      <c r="S40" s="10">
        <f t="shared" si="3"/>
        <v>6251925</v>
      </c>
      <c r="T40" s="10"/>
      <c r="U40" s="9">
        <v>137242</v>
      </c>
      <c r="V40" s="9">
        <v>67851</v>
      </c>
      <c r="W40" s="10">
        <f t="shared" si="4"/>
        <v>205093</v>
      </c>
      <c r="X40" s="10">
        <f t="shared" si="5"/>
        <v>6457018</v>
      </c>
      <c r="Y40" s="10"/>
      <c r="Z40" s="11" t="s">
        <v>1</v>
      </c>
      <c r="AA40" s="11" t="s">
        <v>1</v>
      </c>
      <c r="AB40" s="11" t="s">
        <v>1</v>
      </c>
      <c r="AC40" s="11" t="s">
        <v>1</v>
      </c>
      <c r="AD40" s="11" t="s">
        <v>1</v>
      </c>
      <c r="AE40" s="11" t="s">
        <v>1</v>
      </c>
      <c r="AF40" s="11"/>
      <c r="AG40" s="11" t="s">
        <v>1</v>
      </c>
      <c r="AH40" s="11" t="s">
        <v>1</v>
      </c>
      <c r="AI40" s="11" t="s">
        <v>1</v>
      </c>
      <c r="AJ40" s="11"/>
      <c r="AK40" s="9">
        <v>1716108</v>
      </c>
      <c r="AL40" s="9">
        <v>1858399</v>
      </c>
      <c r="AM40" s="10">
        <f t="shared" si="8"/>
        <v>3574507</v>
      </c>
      <c r="AN40" s="10"/>
      <c r="AO40" s="9">
        <v>1459507</v>
      </c>
      <c r="AP40" s="9">
        <v>1450397</v>
      </c>
      <c r="AQ40" s="9">
        <v>1970034</v>
      </c>
      <c r="AR40" s="10">
        <f t="shared" si="11"/>
        <v>4879938</v>
      </c>
      <c r="AS40" s="9"/>
      <c r="AT40" s="9">
        <v>23982</v>
      </c>
      <c r="AU40" s="9">
        <v>590844</v>
      </c>
      <c r="AV40" s="9">
        <v>96181</v>
      </c>
      <c r="AW40" s="9">
        <v>130999</v>
      </c>
      <c r="AX40" s="9">
        <v>76963</v>
      </c>
      <c r="AY40" s="10">
        <f t="shared" si="9"/>
        <v>745825</v>
      </c>
      <c r="AZ40" s="10">
        <f t="shared" si="10"/>
        <v>9200270</v>
      </c>
      <c r="BA40" s="10"/>
      <c r="BB40" s="9">
        <v>7954167</v>
      </c>
      <c r="BC40" s="9">
        <v>7007217</v>
      </c>
      <c r="BD40" s="9"/>
      <c r="BE40" s="9">
        <v>1045898</v>
      </c>
      <c r="BF40" s="9">
        <v>855834</v>
      </c>
      <c r="BG40" s="9"/>
      <c r="BH40" s="9">
        <v>278471</v>
      </c>
      <c r="BI40" s="9">
        <v>30254</v>
      </c>
      <c r="BJ40" s="10">
        <f t="shared" si="7"/>
        <v>308725</v>
      </c>
      <c r="BK40" s="10"/>
      <c r="BL40" s="9"/>
      <c r="BM40" s="9"/>
      <c r="BN40" s="4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4"/>
      <c r="DP40" s="4"/>
      <c r="DQ40" s="4"/>
    </row>
    <row r="41" spans="1:121" ht="12">
      <c r="A41" s="1" t="s">
        <v>114</v>
      </c>
      <c r="B41" s="9">
        <v>540223</v>
      </c>
      <c r="C41" s="9">
        <v>623902</v>
      </c>
      <c r="D41" s="9">
        <v>783499</v>
      </c>
      <c r="E41" s="10">
        <f t="shared" si="0"/>
        <v>1947624</v>
      </c>
      <c r="F41" s="10"/>
      <c r="G41" s="9">
        <v>634243</v>
      </c>
      <c r="H41" s="9">
        <v>182719</v>
      </c>
      <c r="I41" s="9">
        <v>584680</v>
      </c>
      <c r="J41" s="10">
        <f t="shared" si="1"/>
        <v>1401642</v>
      </c>
      <c r="K41" s="10"/>
      <c r="L41" s="9">
        <v>78328</v>
      </c>
      <c r="M41" s="9">
        <v>54022</v>
      </c>
      <c r="N41" s="9">
        <v>395066</v>
      </c>
      <c r="O41" s="9"/>
      <c r="P41" s="9">
        <v>1821370</v>
      </c>
      <c r="Q41" s="9">
        <v>419083</v>
      </c>
      <c r="R41" s="10">
        <f t="shared" si="2"/>
        <v>2767869</v>
      </c>
      <c r="S41" s="10">
        <f t="shared" si="3"/>
        <v>6117135</v>
      </c>
      <c r="T41" s="10"/>
      <c r="U41" s="9">
        <v>145956</v>
      </c>
      <c r="V41" s="9">
        <v>84677</v>
      </c>
      <c r="W41" s="10">
        <f t="shared" si="4"/>
        <v>230633</v>
      </c>
      <c r="X41" s="10">
        <f t="shared" si="5"/>
        <v>6347768</v>
      </c>
      <c r="Y41" s="10"/>
      <c r="Z41" s="11" t="s">
        <v>1</v>
      </c>
      <c r="AA41" s="11" t="s">
        <v>1</v>
      </c>
      <c r="AB41" s="11" t="s">
        <v>1</v>
      </c>
      <c r="AC41" s="11" t="s">
        <v>1</v>
      </c>
      <c r="AD41" s="11" t="s">
        <v>1</v>
      </c>
      <c r="AE41" s="11" t="s">
        <v>1</v>
      </c>
      <c r="AF41" s="11"/>
      <c r="AG41" s="11" t="s">
        <v>1</v>
      </c>
      <c r="AH41" s="11" t="s">
        <v>1</v>
      </c>
      <c r="AI41" s="11" t="s">
        <v>1</v>
      </c>
      <c r="AJ41" s="11"/>
      <c r="AK41" s="9">
        <v>1739461</v>
      </c>
      <c r="AL41" s="9">
        <v>1879509</v>
      </c>
      <c r="AM41" s="10">
        <f t="shared" si="8"/>
        <v>3618970</v>
      </c>
      <c r="AN41" s="10"/>
      <c r="AO41" s="9">
        <v>1407022</v>
      </c>
      <c r="AP41" s="9">
        <v>1484715</v>
      </c>
      <c r="AQ41" s="9">
        <v>1977773</v>
      </c>
      <c r="AR41" s="10">
        <f t="shared" si="11"/>
        <v>4869510</v>
      </c>
      <c r="AS41" s="9"/>
      <c r="AT41" s="9">
        <v>20872</v>
      </c>
      <c r="AU41" s="9">
        <v>622210</v>
      </c>
      <c r="AV41" s="9">
        <v>100536</v>
      </c>
      <c r="AW41" s="9">
        <v>149541</v>
      </c>
      <c r="AX41" s="9">
        <v>72775</v>
      </c>
      <c r="AY41" s="10">
        <f t="shared" si="9"/>
        <v>792623</v>
      </c>
      <c r="AZ41" s="10">
        <f t="shared" si="10"/>
        <v>9281103</v>
      </c>
      <c r="BA41" s="10"/>
      <c r="BB41" s="9">
        <v>8227185</v>
      </c>
      <c r="BC41" s="9">
        <v>7304796</v>
      </c>
      <c r="BD41" s="9"/>
      <c r="BE41" s="9">
        <v>955316</v>
      </c>
      <c r="BF41" s="9">
        <v>808120</v>
      </c>
      <c r="BG41" s="9"/>
      <c r="BH41" s="9">
        <v>287123</v>
      </c>
      <c r="BI41" s="9">
        <v>31013</v>
      </c>
      <c r="BJ41" s="10">
        <f t="shared" si="7"/>
        <v>318136</v>
      </c>
      <c r="BK41" s="10"/>
      <c r="BL41" s="9"/>
      <c r="BM41" s="9"/>
      <c r="BN41" s="4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4"/>
      <c r="DP41" s="4"/>
      <c r="DQ41" s="4"/>
    </row>
    <row r="42" spans="1:121" ht="12">
      <c r="A42" s="1" t="s">
        <v>115</v>
      </c>
      <c r="B42" s="9">
        <v>519034</v>
      </c>
      <c r="C42" s="9">
        <v>624111</v>
      </c>
      <c r="D42" s="9">
        <v>786246</v>
      </c>
      <c r="E42" s="10">
        <f t="shared" si="0"/>
        <v>1929391</v>
      </c>
      <c r="F42" s="10"/>
      <c r="G42" s="9">
        <v>652754</v>
      </c>
      <c r="H42" s="9">
        <v>189704</v>
      </c>
      <c r="I42" s="9">
        <v>593369</v>
      </c>
      <c r="J42" s="10">
        <f t="shared" si="1"/>
        <v>1435827</v>
      </c>
      <c r="K42" s="10"/>
      <c r="L42" s="9">
        <v>79936</v>
      </c>
      <c r="M42" s="9">
        <v>59961</v>
      </c>
      <c r="N42" s="9">
        <v>498091</v>
      </c>
      <c r="O42" s="9"/>
      <c r="P42" s="9">
        <v>1838783</v>
      </c>
      <c r="Q42" s="9">
        <v>440845</v>
      </c>
      <c r="R42" s="10">
        <f t="shared" si="2"/>
        <v>2917616</v>
      </c>
      <c r="S42" s="10">
        <f t="shared" si="3"/>
        <v>6282834</v>
      </c>
      <c r="T42" s="10"/>
      <c r="U42" s="9">
        <v>186088</v>
      </c>
      <c r="V42" s="9">
        <v>107859</v>
      </c>
      <c r="W42" s="10">
        <f t="shared" si="4"/>
        <v>293947</v>
      </c>
      <c r="X42" s="10">
        <f t="shared" si="5"/>
        <v>6576781</v>
      </c>
      <c r="Y42" s="10"/>
      <c r="Z42" s="11" t="s">
        <v>1</v>
      </c>
      <c r="AA42" s="11" t="s">
        <v>1</v>
      </c>
      <c r="AB42" s="11" t="s">
        <v>1</v>
      </c>
      <c r="AC42" s="11" t="s">
        <v>1</v>
      </c>
      <c r="AD42" s="11" t="s">
        <v>1</v>
      </c>
      <c r="AE42" s="11" t="s">
        <v>1</v>
      </c>
      <c r="AF42" s="11"/>
      <c r="AG42" s="11" t="s">
        <v>1</v>
      </c>
      <c r="AH42" s="11" t="s">
        <v>1</v>
      </c>
      <c r="AI42" s="11" t="s">
        <v>1</v>
      </c>
      <c r="AJ42" s="11"/>
      <c r="AK42" s="9">
        <v>1727885</v>
      </c>
      <c r="AL42" s="9">
        <v>1861187</v>
      </c>
      <c r="AM42" s="10">
        <f t="shared" si="8"/>
        <v>3589072</v>
      </c>
      <c r="AN42" s="10"/>
      <c r="AO42" s="9">
        <v>1425697</v>
      </c>
      <c r="AP42" s="9">
        <v>1472012</v>
      </c>
      <c r="AQ42" s="9">
        <v>1999718</v>
      </c>
      <c r="AR42" s="10">
        <f t="shared" si="11"/>
        <v>4897427</v>
      </c>
      <c r="AS42" s="9"/>
      <c r="AT42" s="9">
        <v>32715</v>
      </c>
      <c r="AU42" s="9">
        <v>589994</v>
      </c>
      <c r="AV42" s="9">
        <v>97458</v>
      </c>
      <c r="AW42" s="9">
        <v>163727</v>
      </c>
      <c r="AX42" s="9">
        <v>62757</v>
      </c>
      <c r="AY42" s="10">
        <f t="shared" si="9"/>
        <v>786436</v>
      </c>
      <c r="AZ42" s="10">
        <f t="shared" si="10"/>
        <v>9272935</v>
      </c>
      <c r="BA42" s="10"/>
      <c r="BB42" s="9">
        <v>8236668</v>
      </c>
      <c r="BC42" s="9">
        <v>7264769</v>
      </c>
      <c r="BD42" s="9"/>
      <c r="BE42" s="9">
        <v>920085</v>
      </c>
      <c r="BF42" s="9">
        <v>786080</v>
      </c>
      <c r="BG42" s="9"/>
      <c r="BH42" s="9">
        <v>315725</v>
      </c>
      <c r="BI42" s="9">
        <v>34557</v>
      </c>
      <c r="BJ42" s="10">
        <f t="shared" si="7"/>
        <v>350282</v>
      </c>
      <c r="BK42" s="10"/>
      <c r="BL42" s="9"/>
      <c r="BM42" s="9"/>
      <c r="BN42" s="4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4"/>
      <c r="DP42" s="4"/>
      <c r="DQ42" s="4"/>
    </row>
    <row r="43" spans="1:121" ht="12">
      <c r="A43" s="1" t="s">
        <v>116</v>
      </c>
      <c r="B43" s="9">
        <v>502391</v>
      </c>
      <c r="C43" s="9">
        <v>604396</v>
      </c>
      <c r="D43" s="9">
        <v>797105</v>
      </c>
      <c r="E43" s="10">
        <f t="shared" si="0"/>
        <v>1903892</v>
      </c>
      <c r="F43" s="10"/>
      <c r="G43" s="9">
        <v>654094</v>
      </c>
      <c r="H43" s="9">
        <v>196936</v>
      </c>
      <c r="I43" s="9">
        <v>630194</v>
      </c>
      <c r="J43" s="10">
        <f t="shared" si="1"/>
        <v>1481224</v>
      </c>
      <c r="K43" s="10"/>
      <c r="L43" s="9">
        <v>74059</v>
      </c>
      <c r="M43" s="9">
        <v>48075</v>
      </c>
      <c r="N43" s="9">
        <v>469074</v>
      </c>
      <c r="O43" s="9"/>
      <c r="P43" s="9">
        <v>1830711</v>
      </c>
      <c r="Q43" s="9">
        <v>372051</v>
      </c>
      <c r="R43" s="10">
        <f t="shared" si="2"/>
        <v>2793970</v>
      </c>
      <c r="S43" s="10">
        <f t="shared" si="3"/>
        <v>6179086</v>
      </c>
      <c r="T43" s="10"/>
      <c r="U43" s="9">
        <v>186937</v>
      </c>
      <c r="V43" s="9">
        <v>120212</v>
      </c>
      <c r="W43" s="10">
        <f t="shared" si="4"/>
        <v>307149</v>
      </c>
      <c r="X43" s="10">
        <f t="shared" si="5"/>
        <v>6486235</v>
      </c>
      <c r="Y43" s="10"/>
      <c r="Z43" s="11" t="s">
        <v>1</v>
      </c>
      <c r="AA43" s="11" t="s">
        <v>1</v>
      </c>
      <c r="AB43" s="11" t="s">
        <v>1</v>
      </c>
      <c r="AC43" s="11" t="s">
        <v>1</v>
      </c>
      <c r="AD43" s="11" t="s">
        <v>1</v>
      </c>
      <c r="AE43" s="11" t="s">
        <v>1</v>
      </c>
      <c r="AF43" s="11"/>
      <c r="AG43" s="11" t="s">
        <v>1</v>
      </c>
      <c r="AH43" s="11" t="s">
        <v>1</v>
      </c>
      <c r="AI43" s="11" t="s">
        <v>1</v>
      </c>
      <c r="AJ43" s="11"/>
      <c r="AK43" s="9">
        <v>1690880</v>
      </c>
      <c r="AL43" s="9">
        <v>1852426</v>
      </c>
      <c r="AM43" s="10">
        <f t="shared" si="8"/>
        <v>3543306</v>
      </c>
      <c r="AN43" s="10"/>
      <c r="AO43" s="9">
        <v>1418815</v>
      </c>
      <c r="AP43" s="9">
        <v>1447971</v>
      </c>
      <c r="AQ43" s="9">
        <v>2061832</v>
      </c>
      <c r="AR43" s="10">
        <f t="shared" si="11"/>
        <v>4928618</v>
      </c>
      <c r="AS43" s="9"/>
      <c r="AT43" s="9">
        <v>24178</v>
      </c>
      <c r="AU43" s="9">
        <v>613308</v>
      </c>
      <c r="AV43" s="9">
        <v>96783</v>
      </c>
      <c r="AW43" s="9">
        <v>143037</v>
      </c>
      <c r="AX43" s="9">
        <v>68273</v>
      </c>
      <c r="AY43" s="10">
        <f t="shared" si="9"/>
        <v>780523</v>
      </c>
      <c r="AZ43" s="10">
        <f t="shared" si="10"/>
        <v>9252447</v>
      </c>
      <c r="BA43" s="10"/>
      <c r="BB43" s="9">
        <v>8175196</v>
      </c>
      <c r="BC43" s="9">
        <v>7209593</v>
      </c>
      <c r="BD43" s="9"/>
      <c r="BE43" s="9">
        <v>957248</v>
      </c>
      <c r="BF43" s="9">
        <v>801938</v>
      </c>
      <c r="BG43" s="9"/>
      <c r="BH43" s="9">
        <v>332496</v>
      </c>
      <c r="BI43" s="9">
        <v>36239</v>
      </c>
      <c r="BJ43" s="10">
        <f t="shared" si="7"/>
        <v>368735</v>
      </c>
      <c r="BK43" s="10"/>
      <c r="BL43" s="9"/>
      <c r="BM43" s="9"/>
      <c r="BN43" s="4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4"/>
      <c r="DP43" s="4"/>
      <c r="DQ43" s="4"/>
    </row>
    <row r="44" spans="1:121" ht="12">
      <c r="A44" s="1" t="s">
        <v>117</v>
      </c>
      <c r="B44" s="9">
        <v>494463</v>
      </c>
      <c r="C44" s="9">
        <v>524094</v>
      </c>
      <c r="D44" s="9">
        <v>789052</v>
      </c>
      <c r="E44" s="10">
        <f t="shared" si="0"/>
        <v>1807609</v>
      </c>
      <c r="F44" s="10"/>
      <c r="G44" s="9">
        <v>612358</v>
      </c>
      <c r="H44" s="9">
        <v>183420</v>
      </c>
      <c r="I44" s="9">
        <v>617494</v>
      </c>
      <c r="J44" s="10">
        <f t="shared" si="1"/>
        <v>1413272</v>
      </c>
      <c r="K44" s="10"/>
      <c r="L44" s="9">
        <v>83087</v>
      </c>
      <c r="M44" s="9">
        <v>67781</v>
      </c>
      <c r="N44" s="9">
        <v>478782</v>
      </c>
      <c r="O44" s="9"/>
      <c r="P44" s="9">
        <v>1878421</v>
      </c>
      <c r="Q44" s="9">
        <v>373865</v>
      </c>
      <c r="R44" s="10">
        <f t="shared" si="2"/>
        <v>2881936</v>
      </c>
      <c r="S44" s="10">
        <f t="shared" si="3"/>
        <v>6102817</v>
      </c>
      <c r="T44" s="10"/>
      <c r="U44" s="9">
        <v>220138</v>
      </c>
      <c r="V44" s="9">
        <v>123869</v>
      </c>
      <c r="W44" s="10">
        <f t="shared" si="4"/>
        <v>344007</v>
      </c>
      <c r="X44" s="10">
        <f t="shared" si="5"/>
        <v>6446824</v>
      </c>
      <c r="Y44" s="10"/>
      <c r="Z44" s="11" t="s">
        <v>1</v>
      </c>
      <c r="AA44" s="11" t="s">
        <v>1</v>
      </c>
      <c r="AB44" s="11" t="s">
        <v>1</v>
      </c>
      <c r="AC44" s="11" t="s">
        <v>1</v>
      </c>
      <c r="AD44" s="11" t="s">
        <v>1</v>
      </c>
      <c r="AE44" s="11" t="s">
        <v>1</v>
      </c>
      <c r="AF44" s="11"/>
      <c r="AG44" s="11" t="s">
        <v>1</v>
      </c>
      <c r="AH44" s="11" t="s">
        <v>1</v>
      </c>
      <c r="AI44" s="11" t="s">
        <v>1</v>
      </c>
      <c r="AJ44" s="11"/>
      <c r="AK44" s="9">
        <v>1683873</v>
      </c>
      <c r="AL44" s="9">
        <v>1848288</v>
      </c>
      <c r="AM44" s="10">
        <f t="shared" si="8"/>
        <v>3532161</v>
      </c>
      <c r="AN44" s="10"/>
      <c r="AO44" s="9">
        <v>1422635</v>
      </c>
      <c r="AP44" s="9">
        <v>1402769</v>
      </c>
      <c r="AQ44" s="9">
        <v>2031081</v>
      </c>
      <c r="AR44" s="10">
        <f t="shared" si="11"/>
        <v>4856485</v>
      </c>
      <c r="AS44" s="9"/>
      <c r="AT44" s="9">
        <v>22926</v>
      </c>
      <c r="AU44" s="9">
        <v>607237</v>
      </c>
      <c r="AV44" s="9">
        <v>91951</v>
      </c>
      <c r="AW44" s="9">
        <v>138271</v>
      </c>
      <c r="AX44" s="9">
        <v>54208</v>
      </c>
      <c r="AY44" s="10">
        <f t="shared" si="9"/>
        <v>768434</v>
      </c>
      <c r="AZ44" s="10">
        <f t="shared" si="10"/>
        <v>9157080</v>
      </c>
      <c r="BA44" s="10"/>
      <c r="BB44" s="9">
        <v>8012651</v>
      </c>
      <c r="BC44" s="9">
        <v>7101226</v>
      </c>
      <c r="BD44" s="9"/>
      <c r="BE44" s="9">
        <v>960950</v>
      </c>
      <c r="BF44" s="9">
        <v>803785</v>
      </c>
      <c r="BG44" s="9"/>
      <c r="BH44" s="9">
        <v>343519</v>
      </c>
      <c r="BI44" s="9">
        <v>40608</v>
      </c>
      <c r="BJ44" s="10">
        <f t="shared" si="7"/>
        <v>384127</v>
      </c>
      <c r="BK44" s="10"/>
      <c r="BL44" s="9"/>
      <c r="BM44" s="9"/>
      <c r="BN44" s="4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4"/>
      <c r="DP44" s="4"/>
      <c r="DQ44" s="4"/>
    </row>
    <row r="45" spans="1:121" ht="12">
      <c r="A45" s="1" t="s">
        <v>118</v>
      </c>
      <c r="B45" s="9">
        <v>507452</v>
      </c>
      <c r="C45" s="9">
        <v>464781</v>
      </c>
      <c r="D45" s="9">
        <v>763915</v>
      </c>
      <c r="E45" s="10">
        <f t="shared" si="0"/>
        <v>1736148</v>
      </c>
      <c r="F45" s="10"/>
      <c r="G45" s="9">
        <v>581299</v>
      </c>
      <c r="H45" s="9">
        <v>212983</v>
      </c>
      <c r="I45" s="9">
        <v>597733</v>
      </c>
      <c r="J45" s="10">
        <f t="shared" si="1"/>
        <v>1392015</v>
      </c>
      <c r="K45" s="10"/>
      <c r="L45" s="9">
        <v>70284</v>
      </c>
      <c r="M45" s="9">
        <v>70411</v>
      </c>
      <c r="N45" s="9">
        <v>445370</v>
      </c>
      <c r="O45" s="9"/>
      <c r="P45" s="9">
        <v>1746140</v>
      </c>
      <c r="Q45" s="9">
        <v>372089</v>
      </c>
      <c r="R45" s="10">
        <f t="shared" si="2"/>
        <v>2704294</v>
      </c>
      <c r="S45" s="10">
        <f t="shared" si="3"/>
        <v>5832457</v>
      </c>
      <c r="T45" s="10"/>
      <c r="U45" s="9">
        <v>244599</v>
      </c>
      <c r="V45" s="9">
        <v>120487</v>
      </c>
      <c r="W45" s="10">
        <f t="shared" si="4"/>
        <v>365086</v>
      </c>
      <c r="X45" s="10">
        <f t="shared" si="5"/>
        <v>6197543</v>
      </c>
      <c r="Y45" s="10"/>
      <c r="Z45" s="11" t="s">
        <v>1</v>
      </c>
      <c r="AA45" s="11" t="s">
        <v>1</v>
      </c>
      <c r="AB45" s="11" t="s">
        <v>1</v>
      </c>
      <c r="AC45" s="11" t="s">
        <v>1</v>
      </c>
      <c r="AD45" s="11" t="s">
        <v>1</v>
      </c>
      <c r="AE45" s="11" t="s">
        <v>1</v>
      </c>
      <c r="AF45" s="11"/>
      <c r="AG45" s="11" t="s">
        <v>1</v>
      </c>
      <c r="AH45" s="11" t="s">
        <v>1</v>
      </c>
      <c r="AI45" s="11" t="s">
        <v>1</v>
      </c>
      <c r="AJ45" s="11"/>
      <c r="AK45" s="9">
        <v>1732461</v>
      </c>
      <c r="AL45" s="9">
        <v>1872995</v>
      </c>
      <c r="AM45" s="10">
        <f t="shared" si="8"/>
        <v>3605456</v>
      </c>
      <c r="AN45" s="10"/>
      <c r="AO45" s="9">
        <v>1479106</v>
      </c>
      <c r="AP45" s="9">
        <v>1501180</v>
      </c>
      <c r="AQ45" s="9">
        <v>1996292</v>
      </c>
      <c r="AR45" s="10">
        <f aca="true" t="shared" si="12" ref="AR45:AR50">AO45+AP45+AQ45</f>
        <v>4976578</v>
      </c>
      <c r="AS45" s="9"/>
      <c r="AT45" s="9">
        <v>21719</v>
      </c>
      <c r="AU45" s="9">
        <v>563849</v>
      </c>
      <c r="AV45" s="9">
        <v>97993</v>
      </c>
      <c r="AW45" s="9">
        <v>153517</v>
      </c>
      <c r="AX45" s="9">
        <v>61371</v>
      </c>
      <c r="AY45" s="10">
        <f t="shared" si="9"/>
        <v>739085</v>
      </c>
      <c r="AZ45" s="10">
        <f t="shared" si="10"/>
        <v>9321119</v>
      </c>
      <c r="BA45" s="10"/>
      <c r="BB45" s="9">
        <v>7900016</v>
      </c>
      <c r="BC45" s="9">
        <v>7089123</v>
      </c>
      <c r="BD45" s="9"/>
      <c r="BE45" s="9">
        <v>982918</v>
      </c>
      <c r="BF45" s="9">
        <v>823631</v>
      </c>
      <c r="BG45" s="9"/>
      <c r="BH45" s="9">
        <v>373324</v>
      </c>
      <c r="BI45" s="9">
        <v>46475</v>
      </c>
      <c r="BJ45" s="10">
        <f t="shared" si="7"/>
        <v>419799</v>
      </c>
      <c r="BK45" s="10"/>
      <c r="BL45" s="9"/>
      <c r="BM45" s="9"/>
      <c r="BN45" s="4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4"/>
      <c r="DP45" s="4"/>
      <c r="DQ45" s="4"/>
    </row>
    <row r="46" spans="1:121" ht="12">
      <c r="A46" s="1" t="s">
        <v>134</v>
      </c>
      <c r="B46" s="9">
        <v>509904</v>
      </c>
      <c r="C46" s="9">
        <v>459613</v>
      </c>
      <c r="D46" s="9">
        <v>813290</v>
      </c>
      <c r="E46" s="10">
        <f aca="true" t="shared" si="13" ref="E46:E51">SUM(B46:D46)</f>
        <v>1782807</v>
      </c>
      <c r="F46" s="10"/>
      <c r="G46" s="9">
        <v>570308</v>
      </c>
      <c r="H46" s="9">
        <v>222859</v>
      </c>
      <c r="I46" s="9">
        <v>600769</v>
      </c>
      <c r="J46" s="10">
        <f aca="true" t="shared" si="14" ref="J46:J51">SUM(G46:I46)</f>
        <v>1393936</v>
      </c>
      <c r="K46" s="10"/>
      <c r="L46" s="9">
        <v>70018</v>
      </c>
      <c r="M46" s="9">
        <v>72430</v>
      </c>
      <c r="N46" s="9">
        <v>433336</v>
      </c>
      <c r="O46" s="9"/>
      <c r="P46" s="9">
        <v>1754981</v>
      </c>
      <c r="Q46" s="9">
        <v>390017</v>
      </c>
      <c r="R46" s="10">
        <f>SUM(L46:Q46)</f>
        <v>2720782</v>
      </c>
      <c r="S46" s="10">
        <f aca="true" t="shared" si="15" ref="S46:S51">R46+J46+E46</f>
        <v>5897525</v>
      </c>
      <c r="T46" s="10"/>
      <c r="U46" s="9">
        <v>236534</v>
      </c>
      <c r="V46" s="9">
        <v>117868</v>
      </c>
      <c r="W46" s="10">
        <f aca="true" t="shared" si="16" ref="W46:W51">U46+V46</f>
        <v>354402</v>
      </c>
      <c r="X46" s="10">
        <f aca="true" t="shared" si="17" ref="X46:X51">W46+S46</f>
        <v>6251927</v>
      </c>
      <c r="Y46" s="10"/>
      <c r="Z46" s="11" t="s">
        <v>1</v>
      </c>
      <c r="AA46" s="11" t="s">
        <v>1</v>
      </c>
      <c r="AB46" s="11" t="s">
        <v>1</v>
      </c>
      <c r="AC46" s="11" t="s">
        <v>1</v>
      </c>
      <c r="AD46" s="11" t="s">
        <v>1</v>
      </c>
      <c r="AE46" s="11" t="s">
        <v>1</v>
      </c>
      <c r="AF46" s="11"/>
      <c r="AG46" s="11" t="s">
        <v>1</v>
      </c>
      <c r="AH46" s="11" t="s">
        <v>1</v>
      </c>
      <c r="AI46" s="11" t="s">
        <v>1</v>
      </c>
      <c r="AJ46" s="11"/>
      <c r="AK46" s="9">
        <v>1748688</v>
      </c>
      <c r="AL46" s="9">
        <v>1856940</v>
      </c>
      <c r="AM46" s="10">
        <f aca="true" t="shared" si="18" ref="AM46:AM51">AK46+AL46</f>
        <v>3605628</v>
      </c>
      <c r="AN46" s="10"/>
      <c r="AO46" s="9">
        <v>1474764</v>
      </c>
      <c r="AP46" s="9">
        <v>1499761</v>
      </c>
      <c r="AQ46" s="9">
        <v>2036822</v>
      </c>
      <c r="AR46" s="10">
        <f t="shared" si="12"/>
        <v>5011347</v>
      </c>
      <c r="AS46" s="9"/>
      <c r="AT46" s="9">
        <v>25036</v>
      </c>
      <c r="AU46" s="9">
        <v>555982</v>
      </c>
      <c r="AV46" s="9">
        <v>85509</v>
      </c>
      <c r="AW46" s="9">
        <v>152788</v>
      </c>
      <c r="AX46" s="9">
        <v>81909</v>
      </c>
      <c r="AY46" s="10">
        <f aca="true" t="shared" si="19" ref="AY46:AY51">AW46+AU46+AT46</f>
        <v>733806</v>
      </c>
      <c r="AZ46" s="10">
        <f aca="true" t="shared" si="20" ref="AZ46:AZ51">AY46+AR46+AM46</f>
        <v>9350781</v>
      </c>
      <c r="BA46" s="10"/>
      <c r="BB46" s="9">
        <v>7942641</v>
      </c>
      <c r="BC46" s="9">
        <v>7123014</v>
      </c>
      <c r="BD46" s="9"/>
      <c r="BE46" s="9">
        <v>959915</v>
      </c>
      <c r="BF46" s="9">
        <v>797602</v>
      </c>
      <c r="BG46" s="9"/>
      <c r="BH46" s="9">
        <v>373327</v>
      </c>
      <c r="BI46" s="9">
        <v>50966</v>
      </c>
      <c r="BJ46" s="10">
        <f aca="true" t="shared" si="21" ref="BJ46:BJ51">BI46+BH46</f>
        <v>424293</v>
      </c>
      <c r="BK46" s="10"/>
      <c r="BL46" s="9"/>
      <c r="BM46" s="9"/>
      <c r="BN46" s="4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4"/>
      <c r="DP46" s="4"/>
      <c r="DQ46" s="4"/>
    </row>
    <row r="47" spans="1:121" ht="12">
      <c r="A47" s="1" t="s">
        <v>143</v>
      </c>
      <c r="B47" s="9">
        <v>441975</v>
      </c>
      <c r="C47" s="9">
        <v>354877</v>
      </c>
      <c r="D47" s="9">
        <v>726300</v>
      </c>
      <c r="E47" s="10">
        <f t="shared" si="13"/>
        <v>1523152</v>
      </c>
      <c r="F47" s="10"/>
      <c r="G47" s="9">
        <v>516091</v>
      </c>
      <c r="H47" s="9">
        <v>177308</v>
      </c>
      <c r="I47" s="9">
        <v>671688</v>
      </c>
      <c r="J47" s="10">
        <f t="shared" si="14"/>
        <v>1365087</v>
      </c>
      <c r="K47" s="10"/>
      <c r="L47" s="9">
        <v>76035</v>
      </c>
      <c r="M47" s="9">
        <v>54694</v>
      </c>
      <c r="N47" s="9">
        <v>485930</v>
      </c>
      <c r="O47" s="9"/>
      <c r="P47" s="9">
        <v>1857004</v>
      </c>
      <c r="Q47" s="9">
        <v>380708</v>
      </c>
      <c r="R47" s="10">
        <f>SUM(L47:Q47)</f>
        <v>2854371</v>
      </c>
      <c r="S47" s="10">
        <f t="shared" si="15"/>
        <v>5742610</v>
      </c>
      <c r="T47" s="10"/>
      <c r="U47" s="9">
        <v>211909</v>
      </c>
      <c r="V47" s="9">
        <v>136952</v>
      </c>
      <c r="W47" s="10">
        <f t="shared" si="16"/>
        <v>348861</v>
      </c>
      <c r="X47" s="10">
        <f t="shared" si="17"/>
        <v>6091471</v>
      </c>
      <c r="Y47" s="10"/>
      <c r="Z47" s="11" t="s">
        <v>1</v>
      </c>
      <c r="AA47" s="11" t="s">
        <v>1</v>
      </c>
      <c r="AB47" s="11" t="s">
        <v>1</v>
      </c>
      <c r="AC47" s="11" t="s">
        <v>1</v>
      </c>
      <c r="AD47" s="11" t="s">
        <v>1</v>
      </c>
      <c r="AE47" s="11" t="s">
        <v>1</v>
      </c>
      <c r="AF47" s="11"/>
      <c r="AG47" s="11" t="s">
        <v>1</v>
      </c>
      <c r="AH47" s="11" t="s">
        <v>1</v>
      </c>
      <c r="AI47" s="11" t="s">
        <v>1</v>
      </c>
      <c r="AJ47" s="11"/>
      <c r="AK47" s="9">
        <v>1406905</v>
      </c>
      <c r="AL47" s="9">
        <v>1525665</v>
      </c>
      <c r="AM47" s="10">
        <f t="shared" si="18"/>
        <v>2932570</v>
      </c>
      <c r="AN47" s="10"/>
      <c r="AO47" s="9">
        <v>1264693</v>
      </c>
      <c r="AP47" s="9">
        <v>1486145</v>
      </c>
      <c r="AQ47" s="9">
        <v>2323914</v>
      </c>
      <c r="AR47" s="10">
        <f t="shared" si="12"/>
        <v>5074752</v>
      </c>
      <c r="AS47" s="9"/>
      <c r="AT47" s="9">
        <v>32758</v>
      </c>
      <c r="AU47" s="9">
        <v>509379</v>
      </c>
      <c r="AV47" s="9">
        <v>92625</v>
      </c>
      <c r="AW47" s="9">
        <v>112067</v>
      </c>
      <c r="AX47" s="9">
        <v>59828</v>
      </c>
      <c r="AY47" s="10">
        <f t="shared" si="19"/>
        <v>654204</v>
      </c>
      <c r="AZ47" s="10">
        <f t="shared" si="20"/>
        <v>8661526</v>
      </c>
      <c r="BA47" s="10"/>
      <c r="BB47" s="9">
        <v>7015729</v>
      </c>
      <c r="BC47" s="9">
        <v>6296701</v>
      </c>
      <c r="BD47" s="9"/>
      <c r="BE47" s="9">
        <v>891604</v>
      </c>
      <c r="BF47" s="9">
        <v>734954</v>
      </c>
      <c r="BG47" s="9"/>
      <c r="BH47" s="9">
        <v>395913</v>
      </c>
      <c r="BI47" s="9">
        <v>59865</v>
      </c>
      <c r="BJ47" s="10">
        <f t="shared" si="21"/>
        <v>455778</v>
      </c>
      <c r="BK47" s="10"/>
      <c r="BL47" s="9"/>
      <c r="BM47" s="9"/>
      <c r="BN47" s="4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4"/>
      <c r="DP47" s="4"/>
      <c r="DQ47" s="4"/>
    </row>
    <row r="48" spans="1:121" ht="12">
      <c r="A48" s="1" t="s">
        <v>135</v>
      </c>
      <c r="B48" s="9">
        <v>483556</v>
      </c>
      <c r="C48" s="9">
        <v>407833</v>
      </c>
      <c r="D48" s="9">
        <v>717521</v>
      </c>
      <c r="E48" s="10">
        <f t="shared" si="13"/>
        <v>1608910</v>
      </c>
      <c r="F48" s="10"/>
      <c r="G48" s="9">
        <v>519841</v>
      </c>
      <c r="H48" s="9">
        <v>180269</v>
      </c>
      <c r="I48" s="9">
        <v>674431</v>
      </c>
      <c r="J48" s="10">
        <f t="shared" si="14"/>
        <v>1374541</v>
      </c>
      <c r="K48" s="10"/>
      <c r="L48" s="9">
        <v>88765</v>
      </c>
      <c r="M48" s="9">
        <v>72514</v>
      </c>
      <c r="N48" s="9">
        <v>508504</v>
      </c>
      <c r="O48" s="9"/>
      <c r="P48" s="9">
        <v>1862127</v>
      </c>
      <c r="Q48" s="9">
        <v>331311</v>
      </c>
      <c r="R48" s="10">
        <f>SUM(L48:Q48)</f>
        <v>2863221</v>
      </c>
      <c r="S48" s="10">
        <f t="shared" si="15"/>
        <v>5846672</v>
      </c>
      <c r="T48" s="10"/>
      <c r="U48" s="9">
        <v>241164</v>
      </c>
      <c r="V48" s="9">
        <v>161495</v>
      </c>
      <c r="W48" s="10">
        <f t="shared" si="16"/>
        <v>402659</v>
      </c>
      <c r="X48" s="10">
        <f t="shared" si="17"/>
        <v>6249331</v>
      </c>
      <c r="Y48" s="10"/>
      <c r="Z48" s="11" t="s">
        <v>1</v>
      </c>
      <c r="AA48" s="11" t="s">
        <v>1</v>
      </c>
      <c r="AB48" s="11" t="s">
        <v>1</v>
      </c>
      <c r="AC48" s="11" t="s">
        <v>1</v>
      </c>
      <c r="AD48" s="11" t="s">
        <v>1</v>
      </c>
      <c r="AE48" s="11" t="s">
        <v>1</v>
      </c>
      <c r="AF48" s="11"/>
      <c r="AG48" s="11" t="s">
        <v>1</v>
      </c>
      <c r="AH48" s="11" t="s">
        <v>1</v>
      </c>
      <c r="AI48" s="11" t="s">
        <v>1</v>
      </c>
      <c r="AJ48" s="11"/>
      <c r="AK48" s="9">
        <v>1450076</v>
      </c>
      <c r="AL48" s="9">
        <v>1545943</v>
      </c>
      <c r="AM48" s="10">
        <f t="shared" si="18"/>
        <v>2996019</v>
      </c>
      <c r="AN48" s="10"/>
      <c r="AO48" s="9">
        <v>1248147</v>
      </c>
      <c r="AP48" s="9">
        <v>1472184</v>
      </c>
      <c r="AQ48" s="9">
        <v>2221976</v>
      </c>
      <c r="AR48" s="10">
        <f t="shared" si="12"/>
        <v>4942307</v>
      </c>
      <c r="AS48" s="9"/>
      <c r="AT48" s="9">
        <v>33079</v>
      </c>
      <c r="AU48" s="9">
        <v>463209</v>
      </c>
      <c r="AV48" s="9">
        <v>79245</v>
      </c>
      <c r="AW48" s="9">
        <v>127069</v>
      </c>
      <c r="AX48" s="9">
        <v>58580</v>
      </c>
      <c r="AY48" s="10">
        <f t="shared" si="19"/>
        <v>623357</v>
      </c>
      <c r="AZ48" s="10">
        <f t="shared" si="20"/>
        <v>8561683</v>
      </c>
      <c r="BA48" s="10"/>
      <c r="BB48" s="9">
        <v>7181828</v>
      </c>
      <c r="BC48" s="9">
        <v>6322871</v>
      </c>
      <c r="BD48" s="9"/>
      <c r="BE48" s="9">
        <v>975858</v>
      </c>
      <c r="BF48" s="9">
        <v>796715</v>
      </c>
      <c r="BG48" s="9"/>
      <c r="BH48" s="9">
        <v>393915</v>
      </c>
      <c r="BI48" s="9">
        <v>63166</v>
      </c>
      <c r="BJ48" s="10">
        <f t="shared" si="21"/>
        <v>457081</v>
      </c>
      <c r="BK48" s="10"/>
      <c r="BL48" s="9"/>
      <c r="BM48" s="9"/>
      <c r="BN48" s="4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4"/>
      <c r="DP48" s="4"/>
      <c r="DQ48" s="4"/>
    </row>
    <row r="49" spans="1:121" ht="12">
      <c r="A49" s="1" t="s">
        <v>136</v>
      </c>
      <c r="B49" s="9">
        <v>495477</v>
      </c>
      <c r="C49" s="9">
        <v>380515</v>
      </c>
      <c r="D49" s="9">
        <v>742404</v>
      </c>
      <c r="E49" s="10">
        <f t="shared" si="13"/>
        <v>1618396</v>
      </c>
      <c r="F49" s="10"/>
      <c r="G49" s="9">
        <v>477597</v>
      </c>
      <c r="H49" s="9">
        <v>200131</v>
      </c>
      <c r="I49" s="9">
        <v>637686</v>
      </c>
      <c r="J49" s="10">
        <f t="shared" si="14"/>
        <v>1315414</v>
      </c>
      <c r="K49" s="10"/>
      <c r="L49" s="9">
        <v>75649</v>
      </c>
      <c r="M49" s="9">
        <v>62128</v>
      </c>
      <c r="N49" s="9">
        <v>531358</v>
      </c>
      <c r="O49" s="9"/>
      <c r="P49" s="9">
        <v>1830990</v>
      </c>
      <c r="Q49" s="9">
        <v>322135</v>
      </c>
      <c r="R49" s="10">
        <f>L49+M49+N49+P49+Q49</f>
        <v>2822260</v>
      </c>
      <c r="S49" s="10">
        <f t="shared" si="15"/>
        <v>5756070</v>
      </c>
      <c r="T49" s="10"/>
      <c r="U49" s="9">
        <v>238396</v>
      </c>
      <c r="V49" s="9">
        <v>130953</v>
      </c>
      <c r="W49" s="10">
        <f t="shared" si="16"/>
        <v>369349</v>
      </c>
      <c r="X49" s="10">
        <f t="shared" si="17"/>
        <v>6125419</v>
      </c>
      <c r="Y49" s="10"/>
      <c r="Z49" s="11" t="s">
        <v>1</v>
      </c>
      <c r="AA49" s="11" t="s">
        <v>1</v>
      </c>
      <c r="AB49" s="11" t="s">
        <v>1</v>
      </c>
      <c r="AC49" s="11" t="s">
        <v>1</v>
      </c>
      <c r="AD49" s="11" t="s">
        <v>1</v>
      </c>
      <c r="AE49" s="11" t="s">
        <v>1</v>
      </c>
      <c r="AF49" s="11"/>
      <c r="AG49" s="11" t="s">
        <v>1</v>
      </c>
      <c r="AH49" s="11" t="s">
        <v>1</v>
      </c>
      <c r="AI49" s="11" t="s">
        <v>1</v>
      </c>
      <c r="AJ49" s="11"/>
      <c r="AK49" s="9">
        <v>1406797</v>
      </c>
      <c r="AL49" s="9">
        <v>1629265</v>
      </c>
      <c r="AM49" s="10">
        <f t="shared" si="18"/>
        <v>3036062</v>
      </c>
      <c r="AN49" s="10"/>
      <c r="AO49" s="9">
        <v>1312530</v>
      </c>
      <c r="AP49" s="9">
        <v>1480453</v>
      </c>
      <c r="AQ49" s="9">
        <v>2234917</v>
      </c>
      <c r="AR49" s="10">
        <f t="shared" si="12"/>
        <v>5027900</v>
      </c>
      <c r="AS49" s="9"/>
      <c r="AT49" s="9">
        <v>26416</v>
      </c>
      <c r="AU49" s="9">
        <v>488470</v>
      </c>
      <c r="AV49" s="9">
        <v>86057</v>
      </c>
      <c r="AW49" s="9">
        <v>97244</v>
      </c>
      <c r="AX49" s="9">
        <v>45621</v>
      </c>
      <c r="AY49" s="10">
        <f t="shared" si="19"/>
        <v>612130</v>
      </c>
      <c r="AZ49" s="10">
        <f t="shared" si="20"/>
        <v>8676092</v>
      </c>
      <c r="BA49" s="10"/>
      <c r="BB49" s="9">
        <v>7166020</v>
      </c>
      <c r="BC49" s="9">
        <v>6203164</v>
      </c>
      <c r="BD49" s="9"/>
      <c r="BE49" s="9">
        <v>937029</v>
      </c>
      <c r="BF49" s="9">
        <v>739483</v>
      </c>
      <c r="BG49" s="9"/>
      <c r="BH49" s="9">
        <v>390886</v>
      </c>
      <c r="BI49" s="9">
        <v>67016</v>
      </c>
      <c r="BJ49" s="10">
        <f t="shared" si="21"/>
        <v>457902</v>
      </c>
      <c r="BK49" s="10"/>
      <c r="BL49" s="9"/>
      <c r="BM49" s="9"/>
      <c r="BN49" s="4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4"/>
      <c r="DP49" s="4"/>
      <c r="DQ49" s="4"/>
    </row>
    <row r="50" spans="1:121" ht="12">
      <c r="A50" s="1" t="s">
        <v>137</v>
      </c>
      <c r="B50" s="9">
        <v>492126</v>
      </c>
      <c r="C50" s="9">
        <v>391890</v>
      </c>
      <c r="D50" s="9">
        <v>749655</v>
      </c>
      <c r="E50" s="10">
        <f t="shared" si="13"/>
        <v>1633671</v>
      </c>
      <c r="F50" s="10"/>
      <c r="G50" s="9">
        <v>485357</v>
      </c>
      <c r="H50" s="9">
        <v>205966</v>
      </c>
      <c r="I50" s="9">
        <v>638566</v>
      </c>
      <c r="J50" s="10">
        <f t="shared" si="14"/>
        <v>1329889</v>
      </c>
      <c r="K50" s="10"/>
      <c r="L50" s="9">
        <v>82304</v>
      </c>
      <c r="M50" s="9">
        <v>64570</v>
      </c>
      <c r="N50" s="9">
        <v>524745</v>
      </c>
      <c r="O50" s="9"/>
      <c r="P50" s="9">
        <v>1826484</v>
      </c>
      <c r="Q50" s="9">
        <v>319685</v>
      </c>
      <c r="R50" s="10">
        <f>L50+M50+N50+P50+Q50</f>
        <v>2817788</v>
      </c>
      <c r="S50" s="10">
        <f t="shared" si="15"/>
        <v>5781348</v>
      </c>
      <c r="T50" s="10"/>
      <c r="U50" s="9">
        <v>230323</v>
      </c>
      <c r="V50" s="9">
        <v>144135</v>
      </c>
      <c r="W50" s="10">
        <f t="shared" si="16"/>
        <v>374458</v>
      </c>
      <c r="X50" s="10">
        <f t="shared" si="17"/>
        <v>6155806</v>
      </c>
      <c r="Y50" s="10"/>
      <c r="Z50" s="11" t="s">
        <v>1</v>
      </c>
      <c r="AA50" s="11" t="s">
        <v>1</v>
      </c>
      <c r="AB50" s="11" t="s">
        <v>1</v>
      </c>
      <c r="AC50" s="11" t="s">
        <v>1</v>
      </c>
      <c r="AD50" s="11" t="s">
        <v>1</v>
      </c>
      <c r="AE50" s="11" t="s">
        <v>1</v>
      </c>
      <c r="AF50" s="11"/>
      <c r="AG50" s="11" t="s">
        <v>1</v>
      </c>
      <c r="AH50" s="11" t="s">
        <v>1</v>
      </c>
      <c r="AI50" s="11" t="s">
        <v>1</v>
      </c>
      <c r="AJ50" s="11"/>
      <c r="AK50" s="9">
        <v>1407848</v>
      </c>
      <c r="AL50" s="9">
        <v>1633180</v>
      </c>
      <c r="AM50" s="10">
        <f t="shared" si="18"/>
        <v>3041028</v>
      </c>
      <c r="AN50" s="10"/>
      <c r="AO50" s="9">
        <v>1313774</v>
      </c>
      <c r="AP50" s="9">
        <v>1472168</v>
      </c>
      <c r="AQ50" s="9">
        <v>2237029</v>
      </c>
      <c r="AR50" s="10">
        <f t="shared" si="12"/>
        <v>5022971</v>
      </c>
      <c r="AS50" s="9"/>
      <c r="AT50" s="9">
        <v>28347</v>
      </c>
      <c r="AU50" s="9">
        <v>481399</v>
      </c>
      <c r="AV50" s="9">
        <v>82848</v>
      </c>
      <c r="AW50" s="9">
        <v>109441</v>
      </c>
      <c r="AX50" s="9">
        <v>52309</v>
      </c>
      <c r="AY50" s="10">
        <f t="shared" si="19"/>
        <v>619187</v>
      </c>
      <c r="AZ50" s="10">
        <f t="shared" si="20"/>
        <v>8683186</v>
      </c>
      <c r="BA50" s="10"/>
      <c r="BB50" s="9">
        <v>7148534</v>
      </c>
      <c r="BC50" s="9">
        <v>6196466</v>
      </c>
      <c r="BD50" s="9"/>
      <c r="BE50" s="9">
        <v>961676</v>
      </c>
      <c r="BF50" s="9">
        <v>750219</v>
      </c>
      <c r="BG50" s="9"/>
      <c r="BH50" s="9">
        <v>384767</v>
      </c>
      <c r="BI50" s="9">
        <v>70872</v>
      </c>
      <c r="BJ50" s="10">
        <f t="shared" si="21"/>
        <v>455639</v>
      </c>
      <c r="BK50" s="10"/>
      <c r="BL50" s="9"/>
      <c r="BM50" s="9"/>
      <c r="BN50" s="4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4"/>
      <c r="DP50" s="4"/>
      <c r="DQ50" s="4"/>
    </row>
    <row r="51" spans="1:121" ht="12">
      <c r="A51" s="1" t="s">
        <v>145</v>
      </c>
      <c r="B51" s="9"/>
      <c r="C51" s="9"/>
      <c r="D51" s="9"/>
      <c r="E51" s="10">
        <f t="shared" si="13"/>
        <v>0</v>
      </c>
      <c r="F51" s="10"/>
      <c r="G51" s="9"/>
      <c r="H51" s="9"/>
      <c r="I51" s="9"/>
      <c r="J51" s="10">
        <f t="shared" si="14"/>
        <v>0</v>
      </c>
      <c r="K51" s="10"/>
      <c r="L51" s="9"/>
      <c r="M51" s="9"/>
      <c r="N51" s="9"/>
      <c r="O51" s="9"/>
      <c r="P51" s="9"/>
      <c r="Q51" s="9"/>
      <c r="R51" s="22">
        <f>L51+M51+N51+P51+Q51</f>
        <v>0</v>
      </c>
      <c r="S51" s="10">
        <f t="shared" si="15"/>
        <v>0</v>
      </c>
      <c r="T51" s="10"/>
      <c r="U51" s="9"/>
      <c r="V51" s="9"/>
      <c r="W51" s="10">
        <f t="shared" si="16"/>
        <v>0</v>
      </c>
      <c r="X51" s="10">
        <f t="shared" si="17"/>
        <v>0</v>
      </c>
      <c r="Y51" s="10"/>
      <c r="Z51" s="11" t="s">
        <v>1</v>
      </c>
      <c r="AA51" s="11" t="s">
        <v>1</v>
      </c>
      <c r="AB51" s="11" t="s">
        <v>1</v>
      </c>
      <c r="AC51" s="11" t="s">
        <v>1</v>
      </c>
      <c r="AD51" s="11" t="s">
        <v>1</v>
      </c>
      <c r="AE51" s="11" t="s">
        <v>1</v>
      </c>
      <c r="AF51" s="11"/>
      <c r="AG51" s="11" t="s">
        <v>1</v>
      </c>
      <c r="AH51" s="11" t="s">
        <v>1</v>
      </c>
      <c r="AI51" s="11" t="s">
        <v>1</v>
      </c>
      <c r="AJ51" s="11"/>
      <c r="AK51" s="9"/>
      <c r="AL51" s="9"/>
      <c r="AM51" s="10">
        <f t="shared" si="18"/>
        <v>0</v>
      </c>
      <c r="AN51" s="10"/>
      <c r="AO51" s="9"/>
      <c r="AP51" s="9"/>
      <c r="AQ51" s="9"/>
      <c r="AR51" s="10">
        <f>AO51+AP51+AQ51</f>
        <v>0</v>
      </c>
      <c r="AS51" s="9"/>
      <c r="AT51" s="9"/>
      <c r="AU51" s="9"/>
      <c r="AV51" s="9"/>
      <c r="AW51" s="9"/>
      <c r="AX51" s="9"/>
      <c r="AY51" s="10">
        <f t="shared" si="19"/>
        <v>0</v>
      </c>
      <c r="AZ51" s="10">
        <f t="shared" si="20"/>
        <v>0</v>
      </c>
      <c r="BA51" s="10"/>
      <c r="BB51" s="9"/>
      <c r="BC51" s="9"/>
      <c r="BD51" s="9"/>
      <c r="BE51" s="9"/>
      <c r="BF51" s="9"/>
      <c r="BG51" s="9"/>
      <c r="BH51" s="9"/>
      <c r="BI51" s="9"/>
      <c r="BJ51" s="10">
        <f t="shared" si="21"/>
        <v>0</v>
      </c>
      <c r="BK51" s="10"/>
      <c r="BL51" s="9"/>
      <c r="BM51" s="9"/>
      <c r="BN51" s="4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4"/>
      <c r="DP51" s="4"/>
      <c r="DQ51" s="4"/>
    </row>
    <row r="52" spans="1:121" ht="12">
      <c r="A52" s="1">
        <v>2017</v>
      </c>
      <c r="B52" s="9"/>
      <c r="C52" s="9"/>
      <c r="D52" s="9"/>
      <c r="E52" s="10">
        <f>SUM(B52:D52)</f>
        <v>0</v>
      </c>
      <c r="F52" s="10"/>
      <c r="G52" s="9"/>
      <c r="H52" s="9"/>
      <c r="I52" s="9"/>
      <c r="J52" s="10">
        <f>SUM(G52:I52)</f>
        <v>0</v>
      </c>
      <c r="K52" s="10"/>
      <c r="L52" s="9"/>
      <c r="M52" s="9"/>
      <c r="N52" s="9"/>
      <c r="O52" s="9"/>
      <c r="P52" s="9"/>
      <c r="Q52" s="9"/>
      <c r="R52" s="22">
        <f>L52+M52+N52+P52+Q52</f>
        <v>0</v>
      </c>
      <c r="S52" s="10">
        <f>R52+J52+E52</f>
        <v>0</v>
      </c>
      <c r="T52" s="10"/>
      <c r="U52" s="9"/>
      <c r="V52" s="9"/>
      <c r="W52" s="10">
        <f>U52+V52</f>
        <v>0</v>
      </c>
      <c r="X52" s="10">
        <f>W52+S52</f>
        <v>0</v>
      </c>
      <c r="Y52" s="10"/>
      <c r="Z52" s="11" t="s">
        <v>1</v>
      </c>
      <c r="AA52" s="11" t="s">
        <v>1</v>
      </c>
      <c r="AB52" s="11" t="s">
        <v>1</v>
      </c>
      <c r="AC52" s="11" t="s">
        <v>1</v>
      </c>
      <c r="AD52" s="11" t="s">
        <v>1</v>
      </c>
      <c r="AE52" s="11" t="s">
        <v>1</v>
      </c>
      <c r="AF52" s="11"/>
      <c r="AG52" s="11" t="s">
        <v>1</v>
      </c>
      <c r="AH52" s="11" t="s">
        <v>1</v>
      </c>
      <c r="AI52" s="11" t="s">
        <v>1</v>
      </c>
      <c r="AJ52" s="11"/>
      <c r="AK52" s="9"/>
      <c r="AL52" s="9"/>
      <c r="AM52" s="10">
        <f>AK52+AL52</f>
        <v>0</v>
      </c>
      <c r="AN52" s="10"/>
      <c r="AO52" s="9"/>
      <c r="AP52" s="9"/>
      <c r="AQ52" s="9"/>
      <c r="AR52" s="10">
        <f>AO52+AP52+AQ52</f>
        <v>0</v>
      </c>
      <c r="AS52" s="9"/>
      <c r="AT52" s="9"/>
      <c r="AU52" s="9"/>
      <c r="AV52" s="9"/>
      <c r="AW52" s="9"/>
      <c r="AX52" s="9"/>
      <c r="AY52" s="10">
        <f>AW52+AU52+AT52</f>
        <v>0</v>
      </c>
      <c r="AZ52" s="10">
        <f>AY52+AR52+AM52</f>
        <v>0</v>
      </c>
      <c r="BA52" s="10"/>
      <c r="BB52" s="9"/>
      <c r="BC52" s="9"/>
      <c r="BD52" s="9"/>
      <c r="BE52" s="9"/>
      <c r="BF52" s="9"/>
      <c r="BG52" s="9"/>
      <c r="BH52" s="9"/>
      <c r="BI52" s="9"/>
      <c r="BJ52" s="10">
        <f>BI52+BH52</f>
        <v>0</v>
      </c>
      <c r="BK52" s="10"/>
      <c r="BL52" s="9"/>
      <c r="BM52" s="9"/>
      <c r="BN52" s="4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4"/>
      <c r="DP52" s="4"/>
      <c r="DQ52" s="4"/>
    </row>
    <row r="53" spans="1:121" ht="12.75" thickBo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4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4"/>
      <c r="DP53" s="4"/>
      <c r="DQ53" s="4"/>
    </row>
    <row r="54" spans="1:121" ht="12">
      <c r="A54" s="1" t="s">
        <v>120</v>
      </c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</row>
    <row r="55" spans="1:121" ht="12">
      <c r="A55" s="1" t="s">
        <v>121</v>
      </c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</row>
    <row r="56" spans="1:121" ht="12">
      <c r="A56" s="1" t="s">
        <v>122</v>
      </c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</row>
    <row r="57" spans="1:121" ht="12">
      <c r="A57" s="1" t="s">
        <v>123</v>
      </c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</row>
    <row r="58" spans="1:121" ht="12">
      <c r="A58" s="1" t="s">
        <v>124</v>
      </c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</row>
    <row r="59" spans="1:121" ht="12">
      <c r="A59" s="1" t="s">
        <v>133</v>
      </c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</row>
    <row r="60" spans="1:121" ht="12">
      <c r="A60" s="1" t="s">
        <v>126</v>
      </c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</row>
    <row r="61" spans="1:121" ht="12">
      <c r="A61" s="1" t="s">
        <v>127</v>
      </c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</row>
    <row r="62" spans="1:121" ht="12">
      <c r="A62" s="17" t="s">
        <v>144</v>
      </c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</row>
    <row r="63" spans="66:121" ht="12"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</row>
    <row r="64" spans="1:121" ht="12">
      <c r="A64" s="3" t="s">
        <v>128</v>
      </c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</row>
    <row r="65" spans="66:121" ht="12"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</row>
    <row r="66" spans="66:121" ht="12"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</row>
    <row r="67" ht="12">
      <c r="BN67" s="4"/>
    </row>
    <row r="68" ht="12">
      <c r="BN68" s="4"/>
    </row>
    <row r="69" ht="12">
      <c r="BN69" s="4"/>
    </row>
    <row r="70" ht="12">
      <c r="BN70" s="4"/>
    </row>
    <row r="71" ht="12">
      <c r="BN71" s="4"/>
    </row>
    <row r="72" ht="12">
      <c r="BN72" s="4"/>
    </row>
    <row r="73" ht="12">
      <c r="BN73" s="4"/>
    </row>
    <row r="74" ht="12">
      <c r="BN74" s="4"/>
    </row>
    <row r="75" ht="12">
      <c r="BN75" s="4"/>
    </row>
    <row r="76" ht="12">
      <c r="BN76" s="4"/>
    </row>
    <row r="77" ht="12">
      <c r="BN77" s="4"/>
    </row>
    <row r="78" ht="12">
      <c r="BN78" s="4"/>
    </row>
    <row r="79" ht="12">
      <c r="BN79" s="4"/>
    </row>
    <row r="80" ht="12">
      <c r="BN80" s="4"/>
    </row>
    <row r="81" ht="12">
      <c r="BN81" s="4"/>
    </row>
    <row r="82" ht="12">
      <c r="BN82" s="4"/>
    </row>
    <row r="83" ht="12">
      <c r="BN83" s="4"/>
    </row>
    <row r="84" ht="12">
      <c r="BN84" s="4"/>
    </row>
    <row r="85" ht="12">
      <c r="BN85" s="4"/>
    </row>
    <row r="86" ht="12">
      <c r="BN86" s="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Federico Pasqualini</cp:lastModifiedBy>
  <dcterms:created xsi:type="dcterms:W3CDTF">2006-04-07T10:41:07Z</dcterms:created>
  <dcterms:modified xsi:type="dcterms:W3CDTF">2016-04-15T10:56:34Z</dcterms:modified>
  <cp:category/>
  <cp:version/>
  <cp:contentType/>
  <cp:contentStatus/>
</cp:coreProperties>
</file>