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INTIMPRE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<sst xmlns="http://schemas.openxmlformats.org/spreadsheetml/2006/main" count="2059" uniqueCount="85">
  <si>
    <t>EMILIA-ROMAGNA.</t>
  </si>
  <si>
    <t>-</t>
  </si>
  <si>
    <t>IMPRESE</t>
  </si>
  <si>
    <t>Risanamento</t>
  </si>
  <si>
    <t xml:space="preserve">       Risanamento</t>
  </si>
  <si>
    <t>Ristrutturazione</t>
  </si>
  <si>
    <t>Adeguamento</t>
  </si>
  <si>
    <t xml:space="preserve">       Adeguamento</t>
  </si>
  <si>
    <t>Macchine utensili</t>
  </si>
  <si>
    <t>Check - up</t>
  </si>
  <si>
    <t>Qualità marchio CE brevetti</t>
  </si>
  <si>
    <t>Aggiornamento professionale</t>
  </si>
  <si>
    <t>Promozione commerciale locale</t>
  </si>
  <si>
    <t>Ripristino</t>
  </si>
  <si>
    <t>Ricostruzione</t>
  </si>
  <si>
    <t>Ricostruz.</t>
  </si>
  <si>
    <t>Totale</t>
  </si>
  <si>
    <t>----------</t>
  </si>
  <si>
    <t>Semestri</t>
  </si>
  <si>
    <t>Meccanica</t>
  </si>
  <si>
    <t>Orafi</t>
  </si>
  <si>
    <t>Tessile</t>
  </si>
  <si>
    <t>Acconciat.</t>
  </si>
  <si>
    <t>Marmo</t>
  </si>
  <si>
    <t>Lavanderie</t>
  </si>
  <si>
    <t>Imprese</t>
  </si>
  <si>
    <t>Sistema</t>
  </si>
  <si>
    <t xml:space="preserve">Anni </t>
  </si>
  <si>
    <t>produzione</t>
  </si>
  <si>
    <t>installaz.</t>
  </si>
  <si>
    <t>servizi</t>
  </si>
  <si>
    <t>meccanica</t>
  </si>
  <si>
    <t>Odontotec.</t>
  </si>
  <si>
    <t>argentieri</t>
  </si>
  <si>
    <t>Chimica</t>
  </si>
  <si>
    <t>Legno</t>
  </si>
  <si>
    <t>abbigliam.</t>
  </si>
  <si>
    <t>Alimentaz.</t>
  </si>
  <si>
    <t>Panificaz.</t>
  </si>
  <si>
    <t>Grafica</t>
  </si>
  <si>
    <t>estetic.</t>
  </si>
  <si>
    <t>cemento</t>
  </si>
  <si>
    <t>Calzature</t>
  </si>
  <si>
    <t>Ceramica</t>
  </si>
  <si>
    <t>stirerie</t>
  </si>
  <si>
    <t>di pulizia</t>
  </si>
  <si>
    <t>Varie</t>
  </si>
  <si>
    <t>moda (b)</t>
  </si>
  <si>
    <t>generale</t>
  </si>
  <si>
    <t>1 semestre 1998</t>
  </si>
  <si>
    <t>1 semestre 1999</t>
  </si>
  <si>
    <t>1 semestre 2000</t>
  </si>
  <si>
    <t>1 semestre 2001</t>
  </si>
  <si>
    <t>1 semestre 2002</t>
  </si>
  <si>
    <t>1 semestre 2003</t>
  </si>
  <si>
    <t>1 semestre 2004</t>
  </si>
  <si>
    <t>1 semestre 2005</t>
  </si>
  <si>
    <t>1 semestre 2006</t>
  </si>
  <si>
    <t>1 semestre 2007</t>
  </si>
  <si>
    <t>(a) E.b.e.r. significa Ente bilaterale Emilia-Romagna. Vi partecipano le tre organizzazioni sindacali CGIL, CISL e UIL assieme alle associazioni di categoria C.n.a., Confartigianato, Casa e Clai.</t>
  </si>
  <si>
    <t>La sua attività consiste, tra l'altro, nell'erogazione di contributi a lavoratori in caso di riduzioni o sospensioni del lavoro</t>
  </si>
  <si>
    <t>e a imprese per assunzioni e spese di miglioramento tecnico e amministrativo.</t>
  </si>
  <si>
    <t>I contributi vanno a favore di unità produttive in regola con l'iscrizione e con il pagamento di contributi annui all'ente bilaterale.</t>
  </si>
  <si>
    <t>I contributi sono dovuti dalle imprese artigiane con dipendenti.</t>
  </si>
  <si>
    <t>annui all'ente bilaterale.</t>
  </si>
  <si>
    <t>(b) Tessile, abbigliamento e calzature.</t>
  </si>
  <si>
    <t>Fonte: E.B.E.R.</t>
  </si>
  <si>
    <t>EROGAZIONI in euro (c)</t>
  </si>
  <si>
    <t>EROGAZIONI in euro</t>
  </si>
  <si>
    <t>(c) I dati 1997 sono al netto delle ritenute fiscali. Quelli 1998 sono al lordo delle ritenute fiscali.</t>
  </si>
  <si>
    <t>FILE: INTIMPRE.XLS</t>
  </si>
  <si>
    <t>(d) Metalmeccanica, orafi-argentieri, chimica, legno, moda (tessile-abbigliamento e calzature), alimentazione, panificazione, grafica, marmo-cemento, ceramica.</t>
  </si>
  <si>
    <t>(c) Metalmeccanica, orafi-argentieri, chimica, legno, moda (tessile-abbigliamento e calzature), alimentazione, panificazione, grafica, marmo-cemento, ceramica.</t>
  </si>
  <si>
    <t>manifatt. (c)</t>
  </si>
  <si>
    <t>manifatt. (d)</t>
  </si>
  <si>
    <t>1 semestre 2008</t>
  </si>
  <si>
    <t>Aggiornamento professionale - Formazione</t>
  </si>
  <si>
    <t>1 semestre 2009</t>
  </si>
  <si>
    <t>PERIODO: 1997 - 2008.</t>
  </si>
  <si>
    <t>1 semestre 2010</t>
  </si>
  <si>
    <t>(….) Dati non disponibili.</t>
  </si>
  <si>
    <t>….</t>
  </si>
  <si>
    <t>INTERVENTI SULLE IMPRESE ARTIGIANE. (a) a53 erogazioni.</t>
  </si>
  <si>
    <t>INTERVENTI SULLE IMPRESE ARTIGIANE. (a)(1)</t>
  </si>
  <si>
    <t>(1) La somma degli addendi può non coincidere con il totale a causa degli arrotondamenti.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</si>
</sst>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fill"/>
      <protection/>
    </xf>
    <xf numFmtId="0" fontId="3" fillId="0" borderId="1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0" fontId="3" fillId="0" borderId="12" xfId="0" applyFont="1" applyBorder="1" applyAlignment="1" applyProtection="1">
      <alignment horizontal="fill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165" fontId="3" fillId="0" borderId="11" xfId="0" applyNumberFormat="1" applyFont="1" applyBorder="1" applyAlignment="1" applyProtection="1">
      <alignment horizontal="fill"/>
      <protection/>
    </xf>
    <xf numFmtId="0" fontId="3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fill"/>
      <protection/>
    </xf>
    <xf numFmtId="0" fontId="3" fillId="0" borderId="0" xfId="0" applyFont="1" applyBorder="1" applyAlignment="1" applyProtection="1" quotePrefix="1">
      <alignment horizontal="left" vertical="top"/>
      <protection/>
    </xf>
    <xf numFmtId="164" fontId="4" fillId="0" borderId="0" xfId="0" applyNumberFormat="1" applyFont="1" applyAlignment="1" applyProtection="1" quotePrefix="1">
      <alignment horizontal="center"/>
      <protection locked="0"/>
    </xf>
    <xf numFmtId="165" fontId="3" fillId="0" borderId="0" xfId="0" applyNumberFormat="1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I124"/>
  <sheetViews>
    <sheetView tabSelected="1"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36" sqref="B36"/>
    </sheetView>
  </sheetViews>
  <sheetFormatPr defaultColWidth="11.625" defaultRowHeight="12.75"/>
  <cols>
    <col min="1" max="1" width="16.625" style="2" customWidth="1"/>
    <col min="2" max="67" width="11.625" style="2" customWidth="1"/>
    <col min="68" max="68" width="11.875" style="2" bestFit="1" customWidth="1"/>
    <col min="69" max="242" width="11.625" style="2" customWidth="1"/>
    <col min="243" max="243" width="13.625" style="2" customWidth="1"/>
    <col min="244" max="16384" width="11.625" style="2" customWidth="1"/>
  </cols>
  <sheetData>
    <row r="1" ht="12">
      <c r="A1" s="1" t="s">
        <v>82</v>
      </c>
    </row>
    <row r="2" ht="12">
      <c r="A2" s="1" t="s">
        <v>0</v>
      </c>
    </row>
    <row r="3" ht="12">
      <c r="A3" s="3" t="s">
        <v>78</v>
      </c>
    </row>
    <row r="4" ht="12.75" thickBot="1">
      <c r="A4" s="1" t="s">
        <v>70</v>
      </c>
    </row>
    <row r="5" spans="1:243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2:243" ht="12">
      <c r="B6" s="1" t="s">
        <v>2</v>
      </c>
      <c r="CC6" s="1" t="s">
        <v>2</v>
      </c>
      <c r="DK6" s="1" t="s">
        <v>2</v>
      </c>
      <c r="EK6" s="1" t="s">
        <v>2</v>
      </c>
      <c r="FK6" s="1" t="s">
        <v>2</v>
      </c>
      <c r="HO6" s="1" t="s">
        <v>2</v>
      </c>
      <c r="II6" s="1" t="s">
        <v>2</v>
      </c>
    </row>
    <row r="7" spans="2:243" ht="12"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  <c r="I7" s="5" t="s">
        <v>1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  <c r="V7" s="5"/>
      <c r="W7" s="5" t="s">
        <v>1</v>
      </c>
      <c r="X7" s="5" t="s">
        <v>1</v>
      </c>
      <c r="Y7" s="5" t="s">
        <v>1</v>
      </c>
      <c r="Z7" s="5" t="s">
        <v>1</v>
      </c>
      <c r="AA7" s="5" t="s">
        <v>1</v>
      </c>
      <c r="AB7" s="5" t="s">
        <v>1</v>
      </c>
      <c r="AC7" s="5" t="s">
        <v>1</v>
      </c>
      <c r="AD7" s="5" t="s">
        <v>1</v>
      </c>
      <c r="AE7" s="5" t="s">
        <v>1</v>
      </c>
      <c r="AF7" s="5" t="s">
        <v>1</v>
      </c>
      <c r="AG7" s="5" t="s">
        <v>1</v>
      </c>
      <c r="AH7" s="5" t="s">
        <v>1</v>
      </c>
      <c r="AI7" s="5" t="s">
        <v>1</v>
      </c>
      <c r="AJ7" s="5" t="s">
        <v>1</v>
      </c>
      <c r="AK7" s="5" t="s">
        <v>1</v>
      </c>
      <c r="AL7" s="5" t="s">
        <v>1</v>
      </c>
      <c r="AM7" s="5" t="s">
        <v>1</v>
      </c>
      <c r="AN7" s="5" t="s">
        <v>1</v>
      </c>
      <c r="AO7" s="5" t="s">
        <v>1</v>
      </c>
      <c r="AP7" s="5" t="s">
        <v>1</v>
      </c>
      <c r="AQ7" s="5" t="s">
        <v>1</v>
      </c>
      <c r="AR7" s="5"/>
      <c r="AS7" s="5" t="s">
        <v>1</v>
      </c>
      <c r="AT7" s="5" t="s">
        <v>1</v>
      </c>
      <c r="AU7" s="5" t="s">
        <v>1</v>
      </c>
      <c r="AV7" s="5" t="s">
        <v>1</v>
      </c>
      <c r="AW7" s="5" t="s">
        <v>1</v>
      </c>
      <c r="AX7" s="5" t="s">
        <v>1</v>
      </c>
      <c r="AY7" s="5" t="s">
        <v>1</v>
      </c>
      <c r="AZ7" s="5" t="s">
        <v>1</v>
      </c>
      <c r="BA7" s="5" t="s">
        <v>1</v>
      </c>
      <c r="BB7" s="5" t="s">
        <v>1</v>
      </c>
      <c r="BC7" s="5" t="s">
        <v>1</v>
      </c>
      <c r="BD7" s="5" t="s">
        <v>1</v>
      </c>
      <c r="BE7" s="5" t="s">
        <v>1</v>
      </c>
      <c r="BF7" s="5" t="s">
        <v>1</v>
      </c>
      <c r="BG7" s="5" t="s">
        <v>1</v>
      </c>
      <c r="BH7" s="5" t="s">
        <v>1</v>
      </c>
      <c r="BI7" s="5" t="s">
        <v>1</v>
      </c>
      <c r="BJ7" s="5" t="s">
        <v>1</v>
      </c>
      <c r="BK7" s="5" t="s">
        <v>1</v>
      </c>
      <c r="BL7" s="5" t="s">
        <v>1</v>
      </c>
      <c r="BM7" s="5" t="s">
        <v>1</v>
      </c>
      <c r="BN7" s="5"/>
      <c r="BO7" s="5" t="s">
        <v>1</v>
      </c>
      <c r="BP7" s="5" t="s">
        <v>1</v>
      </c>
      <c r="BQ7" s="5" t="s">
        <v>1</v>
      </c>
      <c r="BR7" s="5" t="s">
        <v>1</v>
      </c>
      <c r="BS7" s="5" t="s">
        <v>1</v>
      </c>
      <c r="BT7" s="5" t="s">
        <v>1</v>
      </c>
      <c r="BU7" s="5" t="s">
        <v>1</v>
      </c>
      <c r="BV7" s="5" t="s">
        <v>1</v>
      </c>
      <c r="BW7" s="5" t="s">
        <v>1</v>
      </c>
      <c r="BX7" s="5" t="s">
        <v>1</v>
      </c>
      <c r="BY7" s="5" t="s">
        <v>1</v>
      </c>
      <c r="BZ7" s="5" t="s">
        <v>1</v>
      </c>
      <c r="CA7" s="5" t="s">
        <v>1</v>
      </c>
      <c r="CB7" s="5" t="s">
        <v>1</v>
      </c>
      <c r="CC7" s="5" t="s">
        <v>1</v>
      </c>
      <c r="CD7" s="5" t="s">
        <v>1</v>
      </c>
      <c r="CE7" s="5" t="s">
        <v>1</v>
      </c>
      <c r="CF7" s="5" t="s">
        <v>1</v>
      </c>
      <c r="CG7" s="5" t="s">
        <v>1</v>
      </c>
      <c r="CH7" s="5" t="s">
        <v>1</v>
      </c>
      <c r="CI7" s="5" t="s">
        <v>1</v>
      </c>
      <c r="CJ7" s="5"/>
      <c r="CK7" s="5" t="s">
        <v>1</v>
      </c>
      <c r="CL7" s="5" t="s">
        <v>1</v>
      </c>
      <c r="CM7" s="5" t="s">
        <v>1</v>
      </c>
      <c r="CN7" s="5" t="s">
        <v>1</v>
      </c>
      <c r="CO7" s="5" t="s">
        <v>1</v>
      </c>
      <c r="CP7" s="5" t="s">
        <v>1</v>
      </c>
      <c r="CQ7" s="5" t="s">
        <v>1</v>
      </c>
      <c r="CR7" s="5" t="s">
        <v>1</v>
      </c>
      <c r="CS7" s="5" t="s">
        <v>1</v>
      </c>
      <c r="CT7" s="5" t="s">
        <v>1</v>
      </c>
      <c r="CU7" s="5" t="s">
        <v>1</v>
      </c>
      <c r="CV7" s="5" t="s">
        <v>1</v>
      </c>
      <c r="CW7" s="5" t="s">
        <v>1</v>
      </c>
      <c r="CX7" s="5" t="s">
        <v>1</v>
      </c>
      <c r="CY7" s="5" t="s">
        <v>1</v>
      </c>
      <c r="CZ7" s="5" t="s">
        <v>1</v>
      </c>
      <c r="DA7" s="5" t="s">
        <v>1</v>
      </c>
      <c r="DB7" s="5" t="s">
        <v>1</v>
      </c>
      <c r="DC7" s="5" t="s">
        <v>1</v>
      </c>
      <c r="DD7" s="5" t="s">
        <v>1</v>
      </c>
      <c r="DE7" s="5" t="s">
        <v>1</v>
      </c>
      <c r="DF7" s="5"/>
      <c r="DG7" s="5" t="s">
        <v>1</v>
      </c>
      <c r="DH7" s="5" t="s">
        <v>1</v>
      </c>
      <c r="DI7" s="5" t="s">
        <v>1</v>
      </c>
      <c r="DJ7" s="5" t="s">
        <v>1</v>
      </c>
      <c r="DK7" s="5" t="s">
        <v>1</v>
      </c>
      <c r="DL7" s="5" t="s">
        <v>1</v>
      </c>
      <c r="DM7" s="5" t="s">
        <v>1</v>
      </c>
      <c r="DN7" s="5" t="s">
        <v>1</v>
      </c>
      <c r="DO7" s="5" t="s">
        <v>1</v>
      </c>
      <c r="DP7" s="5" t="s">
        <v>1</v>
      </c>
      <c r="DQ7" s="5" t="s">
        <v>1</v>
      </c>
      <c r="DR7" s="5" t="s">
        <v>1</v>
      </c>
      <c r="DS7" s="5" t="s">
        <v>1</v>
      </c>
      <c r="DT7" s="5" t="s">
        <v>1</v>
      </c>
      <c r="DU7" s="5" t="s">
        <v>1</v>
      </c>
      <c r="DV7" s="5" t="s">
        <v>1</v>
      </c>
      <c r="DW7" s="5" t="s">
        <v>1</v>
      </c>
      <c r="DX7" s="5" t="s">
        <v>1</v>
      </c>
      <c r="DY7" s="5" t="s">
        <v>1</v>
      </c>
      <c r="DZ7" s="5" t="s">
        <v>1</v>
      </c>
      <c r="EA7" s="5" t="s">
        <v>1</v>
      </c>
      <c r="EB7" s="5"/>
      <c r="EC7" s="5" t="s">
        <v>1</v>
      </c>
      <c r="ED7" s="5" t="s">
        <v>1</v>
      </c>
      <c r="EE7" s="5" t="s">
        <v>1</v>
      </c>
      <c r="EF7" s="5" t="s">
        <v>1</v>
      </c>
      <c r="EG7" s="5" t="s">
        <v>1</v>
      </c>
      <c r="EH7" s="5" t="s">
        <v>1</v>
      </c>
      <c r="EI7" s="5" t="s">
        <v>1</v>
      </c>
      <c r="EJ7" s="5" t="s">
        <v>1</v>
      </c>
      <c r="EK7" s="5" t="s">
        <v>1</v>
      </c>
      <c r="EL7" s="5" t="s">
        <v>1</v>
      </c>
      <c r="EM7" s="5" t="s">
        <v>1</v>
      </c>
      <c r="EN7" s="5" t="s">
        <v>1</v>
      </c>
      <c r="EO7" s="5" t="s">
        <v>1</v>
      </c>
      <c r="EP7" s="5" t="s">
        <v>1</v>
      </c>
      <c r="EQ7" s="5" t="s">
        <v>1</v>
      </c>
      <c r="ER7" s="5" t="s">
        <v>1</v>
      </c>
      <c r="ES7" s="5" t="s">
        <v>1</v>
      </c>
      <c r="ET7" s="5" t="s">
        <v>1</v>
      </c>
      <c r="EU7" s="5" t="s">
        <v>1</v>
      </c>
      <c r="EV7" s="5" t="s">
        <v>1</v>
      </c>
      <c r="EW7" s="5" t="s">
        <v>1</v>
      </c>
      <c r="EX7" s="5"/>
      <c r="EY7" s="5" t="s">
        <v>1</v>
      </c>
      <c r="EZ7" s="5" t="s">
        <v>1</v>
      </c>
      <c r="FA7" s="5" t="s">
        <v>1</v>
      </c>
      <c r="FB7" s="5" t="s">
        <v>1</v>
      </c>
      <c r="FC7" s="5" t="s">
        <v>1</v>
      </c>
      <c r="FD7" s="5" t="s">
        <v>1</v>
      </c>
      <c r="FE7" s="5" t="s">
        <v>1</v>
      </c>
      <c r="FF7" s="5" t="s">
        <v>1</v>
      </c>
      <c r="FG7" s="5" t="s">
        <v>1</v>
      </c>
      <c r="FH7" s="5" t="s">
        <v>1</v>
      </c>
      <c r="FI7" s="5" t="s">
        <v>1</v>
      </c>
      <c r="FJ7" s="5" t="s">
        <v>1</v>
      </c>
      <c r="FK7" s="5" t="s">
        <v>1</v>
      </c>
      <c r="FL7" s="5" t="s">
        <v>1</v>
      </c>
      <c r="FM7" s="5" t="s">
        <v>1</v>
      </c>
      <c r="FN7" s="5" t="s">
        <v>1</v>
      </c>
      <c r="FO7" s="5" t="s">
        <v>1</v>
      </c>
      <c r="FP7" s="5" t="s">
        <v>1</v>
      </c>
      <c r="FQ7" s="5" t="s">
        <v>1</v>
      </c>
      <c r="FR7" s="5" t="s">
        <v>1</v>
      </c>
      <c r="FS7" s="5" t="s">
        <v>1</v>
      </c>
      <c r="FT7" s="5"/>
      <c r="FU7" s="5" t="s">
        <v>1</v>
      </c>
      <c r="FV7" s="5" t="s">
        <v>1</v>
      </c>
      <c r="FW7" s="5" t="s">
        <v>1</v>
      </c>
      <c r="FX7" s="5" t="s">
        <v>1</v>
      </c>
      <c r="FY7" s="5" t="s">
        <v>1</v>
      </c>
      <c r="FZ7" s="5" t="s">
        <v>1</v>
      </c>
      <c r="GA7" s="5" t="s">
        <v>1</v>
      </c>
      <c r="GB7" s="5" t="s">
        <v>1</v>
      </c>
      <c r="GC7" s="5" t="s">
        <v>1</v>
      </c>
      <c r="GD7" s="5" t="s">
        <v>1</v>
      </c>
      <c r="GE7" s="5" t="s">
        <v>1</v>
      </c>
      <c r="GF7" s="5" t="s">
        <v>1</v>
      </c>
      <c r="GG7" s="5" t="s">
        <v>1</v>
      </c>
      <c r="GH7" s="5" t="s">
        <v>1</v>
      </c>
      <c r="GI7" s="5" t="s">
        <v>1</v>
      </c>
      <c r="GJ7" s="5" t="s">
        <v>1</v>
      </c>
      <c r="GK7" s="5" t="s">
        <v>1</v>
      </c>
      <c r="GL7" s="5" t="s">
        <v>1</v>
      </c>
      <c r="GM7" s="5" t="s">
        <v>1</v>
      </c>
      <c r="GN7" s="5" t="s">
        <v>1</v>
      </c>
      <c r="GO7" s="5" t="s">
        <v>1</v>
      </c>
      <c r="GP7" s="5"/>
      <c r="GQ7" s="5" t="s">
        <v>1</v>
      </c>
      <c r="GR7" s="5" t="s">
        <v>1</v>
      </c>
      <c r="GS7" s="5" t="s">
        <v>1</v>
      </c>
      <c r="GT7" s="5" t="s">
        <v>1</v>
      </c>
      <c r="GU7" s="5" t="s">
        <v>1</v>
      </c>
      <c r="GV7" s="5" t="s">
        <v>1</v>
      </c>
      <c r="GW7" s="5" t="s">
        <v>1</v>
      </c>
      <c r="GX7" s="5" t="s">
        <v>1</v>
      </c>
      <c r="GY7" s="5" t="s">
        <v>1</v>
      </c>
      <c r="GZ7" s="5" t="s">
        <v>1</v>
      </c>
      <c r="HA7" s="5" t="s">
        <v>1</v>
      </c>
      <c r="HB7" s="5" t="s">
        <v>1</v>
      </c>
      <c r="HC7" s="5" t="s">
        <v>1</v>
      </c>
      <c r="HD7" s="5" t="s">
        <v>1</v>
      </c>
      <c r="HE7" s="5" t="s">
        <v>1</v>
      </c>
      <c r="HF7" s="5" t="s">
        <v>1</v>
      </c>
      <c r="HG7" s="5" t="s">
        <v>1</v>
      </c>
      <c r="HH7" s="5" t="s">
        <v>1</v>
      </c>
      <c r="HI7" s="5" t="s">
        <v>1</v>
      </c>
      <c r="HJ7" s="5" t="s">
        <v>1</v>
      </c>
      <c r="HK7" s="5" t="s">
        <v>1</v>
      </c>
      <c r="HL7" s="5"/>
      <c r="HM7" s="5" t="s">
        <v>1</v>
      </c>
      <c r="HN7" s="5" t="s">
        <v>1</v>
      </c>
      <c r="HO7" s="5" t="s">
        <v>1</v>
      </c>
      <c r="HP7" s="5" t="s">
        <v>1</v>
      </c>
      <c r="HQ7" s="5" t="s">
        <v>1</v>
      </c>
      <c r="HR7" s="5" t="s">
        <v>1</v>
      </c>
      <c r="HS7" s="5" t="s">
        <v>1</v>
      </c>
      <c r="HT7" s="5" t="s">
        <v>1</v>
      </c>
      <c r="HU7" s="5" t="s">
        <v>1</v>
      </c>
      <c r="HV7" s="5" t="s">
        <v>1</v>
      </c>
      <c r="HW7" s="5" t="s">
        <v>1</v>
      </c>
      <c r="HX7" s="5" t="s">
        <v>1</v>
      </c>
      <c r="HY7" s="5" t="s">
        <v>1</v>
      </c>
      <c r="HZ7" s="5" t="s">
        <v>1</v>
      </c>
      <c r="IA7" s="5" t="s">
        <v>1</v>
      </c>
      <c r="IB7" s="5" t="s">
        <v>1</v>
      </c>
      <c r="IC7" s="5" t="s">
        <v>1</v>
      </c>
      <c r="ID7" s="5" t="s">
        <v>1</v>
      </c>
      <c r="IE7" s="5" t="s">
        <v>1</v>
      </c>
      <c r="IF7" s="5" t="s">
        <v>1</v>
      </c>
      <c r="IG7" s="5" t="s">
        <v>1</v>
      </c>
      <c r="IH7" s="5"/>
      <c r="II7" s="5" t="s">
        <v>1</v>
      </c>
    </row>
    <row r="8" spans="2:243" ht="12">
      <c r="B8" s="18" t="s">
        <v>3</v>
      </c>
      <c r="V8" s="18" t="s">
        <v>4</v>
      </c>
      <c r="X8" s="18" t="s">
        <v>5</v>
      </c>
      <c r="AR8" s="18" t="s">
        <v>5</v>
      </c>
      <c r="AT8" s="18" t="s">
        <v>6</v>
      </c>
      <c r="BN8" s="18" t="s">
        <v>7</v>
      </c>
      <c r="BP8" s="18" t="s">
        <v>8</v>
      </c>
      <c r="CJ8" s="18" t="s">
        <v>8</v>
      </c>
      <c r="CL8" s="18" t="s">
        <v>9</v>
      </c>
      <c r="DG8" s="18" t="s">
        <v>9</v>
      </c>
      <c r="DH8" s="18" t="s">
        <v>10</v>
      </c>
      <c r="EA8" s="18" t="s">
        <v>10</v>
      </c>
      <c r="ED8" s="18" t="s">
        <v>76</v>
      </c>
      <c r="EW8" s="18" t="s">
        <v>11</v>
      </c>
      <c r="EZ8" s="18" t="s">
        <v>12</v>
      </c>
      <c r="FS8" s="18" t="s">
        <v>12</v>
      </c>
      <c r="FV8" s="18" t="s">
        <v>13</v>
      </c>
      <c r="GQ8" s="18" t="s">
        <v>13</v>
      </c>
      <c r="GR8" s="18" t="s">
        <v>14</v>
      </c>
      <c r="HM8" s="18" t="s">
        <v>14</v>
      </c>
      <c r="HN8" s="18" t="s">
        <v>16</v>
      </c>
      <c r="II8" s="18" t="s">
        <v>16</v>
      </c>
    </row>
    <row r="9" spans="2:243" ht="12"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1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  <c r="Q9" s="5" t="s">
        <v>1</v>
      </c>
      <c r="R9" s="5" t="s">
        <v>1</v>
      </c>
      <c r="S9" s="5" t="s">
        <v>1</v>
      </c>
      <c r="T9" s="5" t="s">
        <v>1</v>
      </c>
      <c r="U9" s="5" t="s">
        <v>1</v>
      </c>
      <c r="V9" s="5"/>
      <c r="W9" s="1" t="s">
        <v>17</v>
      </c>
      <c r="X9" s="5" t="s">
        <v>1</v>
      </c>
      <c r="Y9" s="5" t="s">
        <v>1</v>
      </c>
      <c r="Z9" s="5" t="s">
        <v>1</v>
      </c>
      <c r="AA9" s="5" t="s">
        <v>1</v>
      </c>
      <c r="AB9" s="5" t="s">
        <v>1</v>
      </c>
      <c r="AC9" s="5" t="s">
        <v>1</v>
      </c>
      <c r="AD9" s="5" t="s">
        <v>1</v>
      </c>
      <c r="AE9" s="5" t="s">
        <v>1</v>
      </c>
      <c r="AF9" s="5" t="s">
        <v>1</v>
      </c>
      <c r="AG9" s="5" t="s">
        <v>1</v>
      </c>
      <c r="AH9" s="5" t="s">
        <v>1</v>
      </c>
      <c r="AI9" s="5" t="s">
        <v>1</v>
      </c>
      <c r="AJ9" s="5" t="s">
        <v>1</v>
      </c>
      <c r="AK9" s="5" t="s">
        <v>1</v>
      </c>
      <c r="AL9" s="5" t="s">
        <v>1</v>
      </c>
      <c r="AM9" s="5" t="s">
        <v>1</v>
      </c>
      <c r="AN9" s="5" t="s">
        <v>1</v>
      </c>
      <c r="AO9" s="5" t="s">
        <v>1</v>
      </c>
      <c r="AP9" s="5" t="s">
        <v>1</v>
      </c>
      <c r="AQ9" s="5" t="s">
        <v>1</v>
      </c>
      <c r="AR9" s="5"/>
      <c r="AS9" s="1" t="s">
        <v>17</v>
      </c>
      <c r="AT9" s="5" t="s">
        <v>1</v>
      </c>
      <c r="AU9" s="5" t="s">
        <v>1</v>
      </c>
      <c r="AV9" s="5" t="s">
        <v>1</v>
      </c>
      <c r="AW9" s="5" t="s">
        <v>1</v>
      </c>
      <c r="AX9" s="5" t="s">
        <v>1</v>
      </c>
      <c r="AY9" s="5" t="s">
        <v>1</v>
      </c>
      <c r="AZ9" s="5" t="s">
        <v>1</v>
      </c>
      <c r="BA9" s="5" t="s">
        <v>1</v>
      </c>
      <c r="BB9" s="5" t="s">
        <v>1</v>
      </c>
      <c r="BC9" s="5" t="s">
        <v>1</v>
      </c>
      <c r="BD9" s="5" t="s">
        <v>1</v>
      </c>
      <c r="BE9" s="5" t="s">
        <v>1</v>
      </c>
      <c r="BF9" s="5" t="s">
        <v>1</v>
      </c>
      <c r="BG9" s="5" t="s">
        <v>1</v>
      </c>
      <c r="BH9" s="5" t="s">
        <v>1</v>
      </c>
      <c r="BI9" s="5" t="s">
        <v>1</v>
      </c>
      <c r="BJ9" s="5" t="s">
        <v>1</v>
      </c>
      <c r="BK9" s="5" t="s">
        <v>1</v>
      </c>
      <c r="BL9" s="5" t="s">
        <v>1</v>
      </c>
      <c r="BM9" s="5" t="s">
        <v>1</v>
      </c>
      <c r="BN9" s="5"/>
      <c r="BO9" s="1" t="s">
        <v>17</v>
      </c>
      <c r="BP9" s="5" t="s">
        <v>1</v>
      </c>
      <c r="BQ9" s="5" t="s">
        <v>1</v>
      </c>
      <c r="BR9" s="5" t="s">
        <v>1</v>
      </c>
      <c r="BS9" s="5" t="s">
        <v>1</v>
      </c>
      <c r="BT9" s="5" t="s">
        <v>1</v>
      </c>
      <c r="BU9" s="5" t="s">
        <v>1</v>
      </c>
      <c r="BV9" s="5" t="s">
        <v>1</v>
      </c>
      <c r="BW9" s="5" t="s">
        <v>1</v>
      </c>
      <c r="BX9" s="5" t="s">
        <v>1</v>
      </c>
      <c r="BY9" s="5" t="s">
        <v>1</v>
      </c>
      <c r="BZ9" s="5" t="s">
        <v>1</v>
      </c>
      <c r="CA9" s="5" t="s">
        <v>1</v>
      </c>
      <c r="CB9" s="5" t="s">
        <v>1</v>
      </c>
      <c r="CC9" s="5" t="s">
        <v>1</v>
      </c>
      <c r="CD9" s="5" t="s">
        <v>1</v>
      </c>
      <c r="CE9" s="5" t="s">
        <v>1</v>
      </c>
      <c r="CF9" s="5" t="s">
        <v>1</v>
      </c>
      <c r="CG9" s="5" t="s">
        <v>1</v>
      </c>
      <c r="CH9" s="5" t="s">
        <v>1</v>
      </c>
      <c r="CI9" s="5" t="s">
        <v>1</v>
      </c>
      <c r="CJ9" s="5"/>
      <c r="CK9" s="1" t="s">
        <v>17</v>
      </c>
      <c r="CL9" s="5" t="s">
        <v>1</v>
      </c>
      <c r="CM9" s="5" t="s">
        <v>1</v>
      </c>
      <c r="CN9" s="5" t="s">
        <v>1</v>
      </c>
      <c r="CO9" s="5" t="s">
        <v>1</v>
      </c>
      <c r="CP9" s="5" t="s">
        <v>1</v>
      </c>
      <c r="CQ9" s="5" t="s">
        <v>1</v>
      </c>
      <c r="CR9" s="5" t="s">
        <v>1</v>
      </c>
      <c r="CS9" s="5" t="s">
        <v>1</v>
      </c>
      <c r="CT9" s="5" t="s">
        <v>1</v>
      </c>
      <c r="CU9" s="5" t="s">
        <v>1</v>
      </c>
      <c r="CV9" s="5" t="s">
        <v>1</v>
      </c>
      <c r="CW9" s="5" t="s">
        <v>1</v>
      </c>
      <c r="CX9" s="5" t="s">
        <v>1</v>
      </c>
      <c r="CY9" s="5" t="s">
        <v>1</v>
      </c>
      <c r="CZ9" s="5" t="s">
        <v>1</v>
      </c>
      <c r="DA9" s="5" t="s">
        <v>1</v>
      </c>
      <c r="DB9" s="5" t="s">
        <v>1</v>
      </c>
      <c r="DC9" s="5" t="s">
        <v>1</v>
      </c>
      <c r="DD9" s="5" t="s">
        <v>1</v>
      </c>
      <c r="DE9" s="5" t="s">
        <v>1</v>
      </c>
      <c r="DF9" s="5"/>
      <c r="DG9" s="1" t="s">
        <v>17</v>
      </c>
      <c r="DH9" s="5" t="s">
        <v>1</v>
      </c>
      <c r="DI9" s="5" t="s">
        <v>1</v>
      </c>
      <c r="DJ9" s="5" t="s">
        <v>1</v>
      </c>
      <c r="DK9" s="5" t="s">
        <v>1</v>
      </c>
      <c r="DL9" s="5" t="s">
        <v>1</v>
      </c>
      <c r="DM9" s="5" t="s">
        <v>1</v>
      </c>
      <c r="DN9" s="5" t="s">
        <v>1</v>
      </c>
      <c r="DO9" s="5" t="s">
        <v>1</v>
      </c>
      <c r="DP9" s="5" t="s">
        <v>1</v>
      </c>
      <c r="DQ9" s="5" t="s">
        <v>1</v>
      </c>
      <c r="DR9" s="5" t="s">
        <v>1</v>
      </c>
      <c r="DS9" s="5" t="s">
        <v>1</v>
      </c>
      <c r="DT9" s="5" t="s">
        <v>1</v>
      </c>
      <c r="DU9" s="5" t="s">
        <v>1</v>
      </c>
      <c r="DV9" s="5" t="s">
        <v>1</v>
      </c>
      <c r="DW9" s="5" t="s">
        <v>1</v>
      </c>
      <c r="DX9" s="5" t="s">
        <v>1</v>
      </c>
      <c r="DY9" s="5" t="s">
        <v>1</v>
      </c>
      <c r="DZ9" s="5" t="s">
        <v>1</v>
      </c>
      <c r="EA9" s="5" t="s">
        <v>1</v>
      </c>
      <c r="EB9" s="5"/>
      <c r="EC9" s="1" t="s">
        <v>17</v>
      </c>
      <c r="ED9" s="5" t="s">
        <v>1</v>
      </c>
      <c r="EE9" s="5" t="s">
        <v>1</v>
      </c>
      <c r="EF9" s="5" t="s">
        <v>1</v>
      </c>
      <c r="EG9" s="5" t="s">
        <v>1</v>
      </c>
      <c r="EH9" s="5" t="s">
        <v>1</v>
      </c>
      <c r="EI9" s="5" t="s">
        <v>1</v>
      </c>
      <c r="EJ9" s="5" t="s">
        <v>1</v>
      </c>
      <c r="EK9" s="5" t="s">
        <v>1</v>
      </c>
      <c r="EL9" s="5" t="s">
        <v>1</v>
      </c>
      <c r="EM9" s="5" t="s">
        <v>1</v>
      </c>
      <c r="EN9" s="5" t="s">
        <v>1</v>
      </c>
      <c r="EO9" s="5" t="s">
        <v>1</v>
      </c>
      <c r="EP9" s="5" t="s">
        <v>1</v>
      </c>
      <c r="EQ9" s="5" t="s">
        <v>1</v>
      </c>
      <c r="ER9" s="5" t="s">
        <v>1</v>
      </c>
      <c r="ES9" s="5" t="s">
        <v>1</v>
      </c>
      <c r="ET9" s="5" t="s">
        <v>1</v>
      </c>
      <c r="EU9" s="5" t="s">
        <v>1</v>
      </c>
      <c r="EV9" s="5" t="s">
        <v>1</v>
      </c>
      <c r="EW9" s="5" t="s">
        <v>1</v>
      </c>
      <c r="EX9" s="5"/>
      <c r="EY9" s="1" t="s">
        <v>17</v>
      </c>
      <c r="EZ9" s="5" t="s">
        <v>1</v>
      </c>
      <c r="FA9" s="5" t="s">
        <v>1</v>
      </c>
      <c r="FB9" s="5" t="s">
        <v>1</v>
      </c>
      <c r="FC9" s="5" t="s">
        <v>1</v>
      </c>
      <c r="FD9" s="5" t="s">
        <v>1</v>
      </c>
      <c r="FE9" s="5" t="s">
        <v>1</v>
      </c>
      <c r="FF9" s="5" t="s">
        <v>1</v>
      </c>
      <c r="FG9" s="5" t="s">
        <v>1</v>
      </c>
      <c r="FH9" s="5" t="s">
        <v>1</v>
      </c>
      <c r="FI9" s="5" t="s">
        <v>1</v>
      </c>
      <c r="FJ9" s="5" t="s">
        <v>1</v>
      </c>
      <c r="FK9" s="5" t="s">
        <v>1</v>
      </c>
      <c r="FL9" s="5" t="s">
        <v>1</v>
      </c>
      <c r="FM9" s="5" t="s">
        <v>1</v>
      </c>
      <c r="FN9" s="5" t="s">
        <v>1</v>
      </c>
      <c r="FO9" s="5" t="s">
        <v>1</v>
      </c>
      <c r="FP9" s="5" t="s">
        <v>1</v>
      </c>
      <c r="FQ9" s="5" t="s">
        <v>1</v>
      </c>
      <c r="FR9" s="5" t="s">
        <v>1</v>
      </c>
      <c r="FS9" s="5" t="s">
        <v>1</v>
      </c>
      <c r="FT9" s="5"/>
      <c r="FU9" s="1" t="s">
        <v>17</v>
      </c>
      <c r="FV9" s="5" t="s">
        <v>1</v>
      </c>
      <c r="FW9" s="5" t="s">
        <v>1</v>
      </c>
      <c r="FX9" s="5" t="s">
        <v>1</v>
      </c>
      <c r="FY9" s="5" t="s">
        <v>1</v>
      </c>
      <c r="FZ9" s="5" t="s">
        <v>1</v>
      </c>
      <c r="GA9" s="5" t="s">
        <v>1</v>
      </c>
      <c r="GB9" s="5" t="s">
        <v>1</v>
      </c>
      <c r="GC9" s="5" t="s">
        <v>1</v>
      </c>
      <c r="GD9" s="5" t="s">
        <v>1</v>
      </c>
      <c r="GE9" s="5" t="s">
        <v>1</v>
      </c>
      <c r="GF9" s="5" t="s">
        <v>1</v>
      </c>
      <c r="GG9" s="5" t="s">
        <v>1</v>
      </c>
      <c r="GH9" s="5" t="s">
        <v>1</v>
      </c>
      <c r="GI9" s="5" t="s">
        <v>1</v>
      </c>
      <c r="GJ9" s="5" t="s">
        <v>1</v>
      </c>
      <c r="GK9" s="5" t="s">
        <v>1</v>
      </c>
      <c r="GL9" s="5" t="s">
        <v>1</v>
      </c>
      <c r="GM9" s="5" t="s">
        <v>1</v>
      </c>
      <c r="GN9" s="5" t="s">
        <v>1</v>
      </c>
      <c r="GO9" s="5" t="s">
        <v>1</v>
      </c>
      <c r="GP9" s="5"/>
      <c r="GQ9" s="1" t="s">
        <v>17</v>
      </c>
      <c r="GR9" s="5" t="s">
        <v>1</v>
      </c>
      <c r="GS9" s="5" t="s">
        <v>1</v>
      </c>
      <c r="GT9" s="5" t="s">
        <v>1</v>
      </c>
      <c r="GU9" s="5" t="s">
        <v>1</v>
      </c>
      <c r="GV9" s="5" t="s">
        <v>1</v>
      </c>
      <c r="GW9" s="5" t="s">
        <v>1</v>
      </c>
      <c r="GX9" s="5" t="s">
        <v>1</v>
      </c>
      <c r="GY9" s="5" t="s">
        <v>1</v>
      </c>
      <c r="GZ9" s="5" t="s">
        <v>1</v>
      </c>
      <c r="HA9" s="5" t="s">
        <v>1</v>
      </c>
      <c r="HB9" s="5" t="s">
        <v>1</v>
      </c>
      <c r="HC9" s="5" t="s">
        <v>1</v>
      </c>
      <c r="HD9" s="5" t="s">
        <v>1</v>
      </c>
      <c r="HE9" s="5" t="s">
        <v>1</v>
      </c>
      <c r="HF9" s="5" t="s">
        <v>1</v>
      </c>
      <c r="HG9" s="5" t="s">
        <v>1</v>
      </c>
      <c r="HH9" s="5" t="s">
        <v>1</v>
      </c>
      <c r="HI9" s="5" t="s">
        <v>1</v>
      </c>
      <c r="HJ9" s="5" t="s">
        <v>1</v>
      </c>
      <c r="HK9" s="5" t="s">
        <v>1</v>
      </c>
      <c r="HL9" s="5"/>
      <c r="HM9" s="1" t="s">
        <v>17</v>
      </c>
      <c r="HN9" s="5" t="s">
        <v>1</v>
      </c>
      <c r="HO9" s="5" t="s">
        <v>1</v>
      </c>
      <c r="HP9" s="5" t="s">
        <v>1</v>
      </c>
      <c r="HQ9" s="5" t="s">
        <v>1</v>
      </c>
      <c r="HR9" s="5" t="s">
        <v>1</v>
      </c>
      <c r="HS9" s="5" t="s">
        <v>1</v>
      </c>
      <c r="HT9" s="5" t="s">
        <v>1</v>
      </c>
      <c r="HU9" s="5" t="s">
        <v>1</v>
      </c>
      <c r="HV9" s="5" t="s">
        <v>1</v>
      </c>
      <c r="HW9" s="5" t="s">
        <v>1</v>
      </c>
      <c r="HX9" s="5" t="s">
        <v>1</v>
      </c>
      <c r="HY9" s="5" t="s">
        <v>1</v>
      </c>
      <c r="HZ9" s="5" t="s">
        <v>1</v>
      </c>
      <c r="IA9" s="5" t="s">
        <v>1</v>
      </c>
      <c r="IB9" s="5" t="s">
        <v>1</v>
      </c>
      <c r="IC9" s="5" t="s">
        <v>1</v>
      </c>
      <c r="ID9" s="5" t="s">
        <v>1</v>
      </c>
      <c r="IE9" s="5" t="s">
        <v>1</v>
      </c>
      <c r="IF9" s="5" t="s">
        <v>1</v>
      </c>
      <c r="IG9" s="5" t="s">
        <v>1</v>
      </c>
      <c r="IH9" s="5"/>
      <c r="II9" s="1" t="s">
        <v>17</v>
      </c>
    </row>
    <row r="10" spans="1:243" ht="12">
      <c r="A10" s="1" t="s">
        <v>18</v>
      </c>
      <c r="B10" s="1" t="s">
        <v>19</v>
      </c>
      <c r="C10" s="1" t="s">
        <v>19</v>
      </c>
      <c r="D10" s="1" t="s">
        <v>19</v>
      </c>
      <c r="E10" s="1" t="s">
        <v>16</v>
      </c>
      <c r="G10" s="1" t="s">
        <v>20</v>
      </c>
      <c r="J10" s="1" t="s">
        <v>21</v>
      </c>
      <c r="N10" s="1" t="s">
        <v>22</v>
      </c>
      <c r="O10" s="1" t="s">
        <v>23</v>
      </c>
      <c r="R10" s="1" t="s">
        <v>24</v>
      </c>
      <c r="S10" s="1" t="s">
        <v>25</v>
      </c>
      <c r="U10" s="1" t="s">
        <v>26</v>
      </c>
      <c r="V10" s="1" t="s">
        <v>25</v>
      </c>
      <c r="W10" s="1" t="s">
        <v>16</v>
      </c>
      <c r="X10" s="1" t="s">
        <v>19</v>
      </c>
      <c r="Y10" s="1" t="s">
        <v>19</v>
      </c>
      <c r="Z10" s="1" t="s">
        <v>19</v>
      </c>
      <c r="AA10" s="1" t="s">
        <v>16</v>
      </c>
      <c r="AC10" s="1" t="s">
        <v>20</v>
      </c>
      <c r="AF10" s="1" t="s">
        <v>21</v>
      </c>
      <c r="AJ10" s="1" t="s">
        <v>22</v>
      </c>
      <c r="AK10" s="1" t="s">
        <v>23</v>
      </c>
      <c r="AN10" s="1" t="s">
        <v>24</v>
      </c>
      <c r="AO10" s="1" t="s">
        <v>25</v>
      </c>
      <c r="AQ10" s="1" t="s">
        <v>26</v>
      </c>
      <c r="AR10" s="1" t="s">
        <v>25</v>
      </c>
      <c r="AS10" s="1" t="s">
        <v>16</v>
      </c>
      <c r="AT10" s="1" t="s">
        <v>19</v>
      </c>
      <c r="AU10" s="1" t="s">
        <v>19</v>
      </c>
      <c r="AV10" s="1" t="s">
        <v>19</v>
      </c>
      <c r="AW10" s="1" t="s">
        <v>16</v>
      </c>
      <c r="AY10" s="1" t="s">
        <v>20</v>
      </c>
      <c r="BB10" s="1" t="s">
        <v>21</v>
      </c>
      <c r="BF10" s="1" t="s">
        <v>22</v>
      </c>
      <c r="BG10" s="1" t="s">
        <v>23</v>
      </c>
      <c r="BJ10" s="1" t="s">
        <v>24</v>
      </c>
      <c r="BK10" s="1" t="s">
        <v>25</v>
      </c>
      <c r="BM10" s="1" t="s">
        <v>26</v>
      </c>
      <c r="BN10" s="1" t="s">
        <v>25</v>
      </c>
      <c r="BO10" s="1" t="s">
        <v>16</v>
      </c>
      <c r="BP10" s="1" t="s">
        <v>19</v>
      </c>
      <c r="BQ10" s="1" t="s">
        <v>19</v>
      </c>
      <c r="BR10" s="1" t="s">
        <v>19</v>
      </c>
      <c r="BS10" s="1" t="s">
        <v>16</v>
      </c>
      <c r="BU10" s="1" t="s">
        <v>20</v>
      </c>
      <c r="BX10" s="1" t="s">
        <v>21</v>
      </c>
      <c r="CB10" s="1" t="s">
        <v>22</v>
      </c>
      <c r="CC10" s="1" t="s">
        <v>23</v>
      </c>
      <c r="CF10" s="1" t="s">
        <v>24</v>
      </c>
      <c r="CG10" s="1" t="s">
        <v>25</v>
      </c>
      <c r="CI10" s="1" t="s">
        <v>26</v>
      </c>
      <c r="CJ10" s="1" t="s">
        <v>25</v>
      </c>
      <c r="CK10" s="1" t="s">
        <v>16</v>
      </c>
      <c r="CL10" s="1" t="s">
        <v>19</v>
      </c>
      <c r="CM10" s="1" t="s">
        <v>19</v>
      </c>
      <c r="CN10" s="1" t="s">
        <v>19</v>
      </c>
      <c r="CO10" s="1" t="s">
        <v>16</v>
      </c>
      <c r="CQ10" s="1" t="s">
        <v>20</v>
      </c>
      <c r="CT10" s="1" t="s">
        <v>21</v>
      </c>
      <c r="CX10" s="1" t="s">
        <v>22</v>
      </c>
      <c r="CY10" s="1" t="s">
        <v>23</v>
      </c>
      <c r="DB10" s="1" t="s">
        <v>24</v>
      </c>
      <c r="DC10" s="1" t="s">
        <v>25</v>
      </c>
      <c r="DE10" s="1" t="s">
        <v>26</v>
      </c>
      <c r="DF10" s="1" t="s">
        <v>25</v>
      </c>
      <c r="DG10" s="1" t="s">
        <v>16</v>
      </c>
      <c r="DH10" s="1" t="s">
        <v>19</v>
      </c>
      <c r="DI10" s="1" t="s">
        <v>19</v>
      </c>
      <c r="DJ10" s="1" t="s">
        <v>19</v>
      </c>
      <c r="DK10" s="1" t="s">
        <v>16</v>
      </c>
      <c r="DM10" s="1" t="s">
        <v>20</v>
      </c>
      <c r="DP10" s="1" t="s">
        <v>21</v>
      </c>
      <c r="DT10" s="1" t="s">
        <v>22</v>
      </c>
      <c r="DU10" s="1" t="s">
        <v>23</v>
      </c>
      <c r="DX10" s="1" t="s">
        <v>24</v>
      </c>
      <c r="DY10" s="1" t="s">
        <v>25</v>
      </c>
      <c r="EA10" s="1" t="s">
        <v>26</v>
      </c>
      <c r="EB10" s="1" t="s">
        <v>25</v>
      </c>
      <c r="EC10" s="1" t="s">
        <v>16</v>
      </c>
      <c r="ED10" s="1" t="s">
        <v>19</v>
      </c>
      <c r="EE10" s="1" t="s">
        <v>19</v>
      </c>
      <c r="EF10" s="1" t="s">
        <v>19</v>
      </c>
      <c r="EG10" s="1" t="s">
        <v>16</v>
      </c>
      <c r="EI10" s="1" t="s">
        <v>20</v>
      </c>
      <c r="EL10" s="1" t="s">
        <v>21</v>
      </c>
      <c r="EP10" s="1" t="s">
        <v>22</v>
      </c>
      <c r="EQ10" s="1" t="s">
        <v>23</v>
      </c>
      <c r="ET10" s="1" t="s">
        <v>24</v>
      </c>
      <c r="EU10" s="1" t="s">
        <v>25</v>
      </c>
      <c r="EW10" s="1" t="s">
        <v>26</v>
      </c>
      <c r="EX10" s="1" t="s">
        <v>25</v>
      </c>
      <c r="EY10" s="1" t="s">
        <v>16</v>
      </c>
      <c r="EZ10" s="1" t="s">
        <v>19</v>
      </c>
      <c r="FA10" s="1" t="s">
        <v>19</v>
      </c>
      <c r="FB10" s="1" t="s">
        <v>19</v>
      </c>
      <c r="FC10" s="1" t="s">
        <v>16</v>
      </c>
      <c r="FE10" s="1" t="s">
        <v>20</v>
      </c>
      <c r="FH10" s="1" t="s">
        <v>21</v>
      </c>
      <c r="FL10" s="1" t="s">
        <v>22</v>
      </c>
      <c r="FM10" s="1" t="s">
        <v>23</v>
      </c>
      <c r="FP10" s="1" t="s">
        <v>24</v>
      </c>
      <c r="FQ10" s="1" t="s">
        <v>25</v>
      </c>
      <c r="FS10" s="1" t="s">
        <v>26</v>
      </c>
      <c r="FT10" s="1" t="s">
        <v>25</v>
      </c>
      <c r="FU10" s="1" t="s">
        <v>16</v>
      </c>
      <c r="FV10" s="1" t="s">
        <v>19</v>
      </c>
      <c r="FW10" s="1" t="s">
        <v>19</v>
      </c>
      <c r="FX10" s="1" t="s">
        <v>19</v>
      </c>
      <c r="FY10" s="1" t="s">
        <v>16</v>
      </c>
      <c r="GA10" s="1" t="s">
        <v>20</v>
      </c>
      <c r="GD10" s="1" t="s">
        <v>21</v>
      </c>
      <c r="GH10" s="1" t="s">
        <v>22</v>
      </c>
      <c r="GI10" s="1" t="s">
        <v>23</v>
      </c>
      <c r="GL10" s="1" t="s">
        <v>24</v>
      </c>
      <c r="GM10" s="1" t="s">
        <v>25</v>
      </c>
      <c r="GO10" s="1" t="s">
        <v>26</v>
      </c>
      <c r="GP10" s="1" t="s">
        <v>25</v>
      </c>
      <c r="GQ10" s="1" t="s">
        <v>16</v>
      </c>
      <c r="GR10" s="1" t="s">
        <v>19</v>
      </c>
      <c r="GS10" s="1" t="s">
        <v>19</v>
      </c>
      <c r="GT10" s="1" t="s">
        <v>19</v>
      </c>
      <c r="GU10" s="1" t="s">
        <v>16</v>
      </c>
      <c r="GW10" s="1" t="s">
        <v>20</v>
      </c>
      <c r="GZ10" s="1" t="s">
        <v>21</v>
      </c>
      <c r="HD10" s="1" t="s">
        <v>22</v>
      </c>
      <c r="HE10" s="1" t="s">
        <v>23</v>
      </c>
      <c r="HH10" s="1" t="s">
        <v>24</v>
      </c>
      <c r="HI10" s="1" t="s">
        <v>25</v>
      </c>
      <c r="HK10" s="1" t="s">
        <v>26</v>
      </c>
      <c r="HL10" s="1" t="s">
        <v>25</v>
      </c>
      <c r="HM10" s="1" t="s">
        <v>16</v>
      </c>
      <c r="HN10" s="1" t="s">
        <v>19</v>
      </c>
      <c r="HO10" s="1" t="s">
        <v>19</v>
      </c>
      <c r="HP10" s="1" t="s">
        <v>19</v>
      </c>
      <c r="HQ10" s="1" t="s">
        <v>16</v>
      </c>
      <c r="HS10" s="1" t="s">
        <v>20</v>
      </c>
      <c r="HV10" s="1" t="s">
        <v>21</v>
      </c>
      <c r="HZ10" s="1" t="s">
        <v>22</v>
      </c>
      <c r="IA10" s="1" t="s">
        <v>23</v>
      </c>
      <c r="ID10" s="1" t="s">
        <v>24</v>
      </c>
      <c r="IE10" s="1" t="s">
        <v>25</v>
      </c>
      <c r="IG10" s="1" t="s">
        <v>26</v>
      </c>
      <c r="IH10" s="1" t="s">
        <v>25</v>
      </c>
      <c r="II10" s="1" t="s">
        <v>16</v>
      </c>
    </row>
    <row r="11" spans="1:243" ht="1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  <c r="O11" s="1" t="s">
        <v>41</v>
      </c>
      <c r="P11" s="1" t="s">
        <v>42</v>
      </c>
      <c r="Q11" s="1" t="s">
        <v>43</v>
      </c>
      <c r="R11" s="1" t="s">
        <v>44</v>
      </c>
      <c r="S11" s="1" t="s">
        <v>45</v>
      </c>
      <c r="T11" s="1" t="s">
        <v>46</v>
      </c>
      <c r="U11" s="1" t="s">
        <v>47</v>
      </c>
      <c r="V11" s="1" t="s">
        <v>73</v>
      </c>
      <c r="W11" s="1" t="s">
        <v>48</v>
      </c>
      <c r="X11" s="1" t="s">
        <v>28</v>
      </c>
      <c r="Y11" s="1" t="s">
        <v>29</v>
      </c>
      <c r="Z11" s="1" t="s">
        <v>30</v>
      </c>
      <c r="AA11" s="1" t="s">
        <v>31</v>
      </c>
      <c r="AB11" s="1" t="s">
        <v>32</v>
      </c>
      <c r="AC11" s="1" t="s">
        <v>33</v>
      </c>
      <c r="AD11" s="1" t="s">
        <v>34</v>
      </c>
      <c r="AE11" s="1" t="s">
        <v>35</v>
      </c>
      <c r="AF11" s="1" t="s">
        <v>36</v>
      </c>
      <c r="AG11" s="1" t="s">
        <v>37</v>
      </c>
      <c r="AH11" s="1" t="s">
        <v>38</v>
      </c>
      <c r="AI11" s="1" t="s">
        <v>39</v>
      </c>
      <c r="AJ11" s="1" t="s">
        <v>40</v>
      </c>
      <c r="AK11" s="1" t="s">
        <v>41</v>
      </c>
      <c r="AL11" s="1" t="s">
        <v>42</v>
      </c>
      <c r="AM11" s="1" t="s">
        <v>43</v>
      </c>
      <c r="AN11" s="1" t="s">
        <v>44</v>
      </c>
      <c r="AO11" s="1" t="s">
        <v>45</v>
      </c>
      <c r="AP11" s="1" t="s">
        <v>46</v>
      </c>
      <c r="AQ11" s="1" t="s">
        <v>47</v>
      </c>
      <c r="AR11" s="1" t="s">
        <v>73</v>
      </c>
      <c r="AS11" s="1" t="s">
        <v>48</v>
      </c>
      <c r="AT11" s="1" t="s">
        <v>28</v>
      </c>
      <c r="AU11" s="1" t="s">
        <v>29</v>
      </c>
      <c r="AV11" s="1" t="s">
        <v>30</v>
      </c>
      <c r="AW11" s="1" t="s">
        <v>31</v>
      </c>
      <c r="AX11" s="1" t="s">
        <v>32</v>
      </c>
      <c r="AY11" s="1" t="s">
        <v>33</v>
      </c>
      <c r="AZ11" s="1" t="s">
        <v>34</v>
      </c>
      <c r="BA11" s="1" t="s">
        <v>35</v>
      </c>
      <c r="BB11" s="1" t="s">
        <v>36</v>
      </c>
      <c r="BC11" s="1" t="s">
        <v>37</v>
      </c>
      <c r="BD11" s="1" t="s">
        <v>38</v>
      </c>
      <c r="BE11" s="1" t="s">
        <v>39</v>
      </c>
      <c r="BF11" s="1" t="s">
        <v>40</v>
      </c>
      <c r="BG11" s="1" t="s">
        <v>41</v>
      </c>
      <c r="BH11" s="1" t="s">
        <v>42</v>
      </c>
      <c r="BI11" s="1" t="s">
        <v>43</v>
      </c>
      <c r="BJ11" s="1" t="s">
        <v>44</v>
      </c>
      <c r="BK11" s="1" t="s">
        <v>45</v>
      </c>
      <c r="BL11" s="1" t="s">
        <v>46</v>
      </c>
      <c r="BM11" s="1" t="s">
        <v>47</v>
      </c>
      <c r="BN11" s="1" t="s">
        <v>73</v>
      </c>
      <c r="BO11" s="1" t="s">
        <v>48</v>
      </c>
      <c r="BP11" s="1" t="s">
        <v>28</v>
      </c>
      <c r="BQ11" s="1" t="s">
        <v>29</v>
      </c>
      <c r="BR11" s="1" t="s">
        <v>30</v>
      </c>
      <c r="BS11" s="1" t="s">
        <v>31</v>
      </c>
      <c r="BT11" s="1" t="s">
        <v>32</v>
      </c>
      <c r="BU11" s="1" t="s">
        <v>33</v>
      </c>
      <c r="BV11" s="1" t="s">
        <v>34</v>
      </c>
      <c r="BW11" s="1" t="s">
        <v>35</v>
      </c>
      <c r="BX11" s="1" t="s">
        <v>36</v>
      </c>
      <c r="BY11" s="1" t="s">
        <v>37</v>
      </c>
      <c r="BZ11" s="1" t="s">
        <v>38</v>
      </c>
      <c r="CA11" s="1" t="s">
        <v>39</v>
      </c>
      <c r="CB11" s="1" t="s">
        <v>40</v>
      </c>
      <c r="CC11" s="1" t="s">
        <v>41</v>
      </c>
      <c r="CD11" s="1" t="s">
        <v>42</v>
      </c>
      <c r="CE11" s="1" t="s">
        <v>43</v>
      </c>
      <c r="CF11" s="1" t="s">
        <v>44</v>
      </c>
      <c r="CG11" s="1" t="s">
        <v>45</v>
      </c>
      <c r="CH11" s="1" t="s">
        <v>46</v>
      </c>
      <c r="CI11" s="1" t="s">
        <v>47</v>
      </c>
      <c r="CJ11" s="1" t="s">
        <v>73</v>
      </c>
      <c r="CK11" s="1" t="s">
        <v>48</v>
      </c>
      <c r="CL11" s="1" t="s">
        <v>28</v>
      </c>
      <c r="CM11" s="1" t="s">
        <v>29</v>
      </c>
      <c r="CN11" s="1" t="s">
        <v>30</v>
      </c>
      <c r="CO11" s="1" t="s">
        <v>31</v>
      </c>
      <c r="CP11" s="1" t="s">
        <v>32</v>
      </c>
      <c r="CQ11" s="1" t="s">
        <v>33</v>
      </c>
      <c r="CR11" s="1" t="s">
        <v>34</v>
      </c>
      <c r="CS11" s="1" t="s">
        <v>35</v>
      </c>
      <c r="CT11" s="1" t="s">
        <v>36</v>
      </c>
      <c r="CU11" s="1" t="s">
        <v>37</v>
      </c>
      <c r="CV11" s="1" t="s">
        <v>38</v>
      </c>
      <c r="CW11" s="1" t="s">
        <v>39</v>
      </c>
      <c r="CX11" s="1" t="s">
        <v>40</v>
      </c>
      <c r="CY11" s="1" t="s">
        <v>41</v>
      </c>
      <c r="CZ11" s="1" t="s">
        <v>42</v>
      </c>
      <c r="DA11" s="1" t="s">
        <v>43</v>
      </c>
      <c r="DB11" s="1" t="s">
        <v>44</v>
      </c>
      <c r="DC11" s="1" t="s">
        <v>45</v>
      </c>
      <c r="DD11" s="1" t="s">
        <v>46</v>
      </c>
      <c r="DE11" s="1" t="s">
        <v>47</v>
      </c>
      <c r="DF11" s="1" t="s">
        <v>73</v>
      </c>
      <c r="DG11" s="1" t="s">
        <v>48</v>
      </c>
      <c r="DH11" s="1" t="s">
        <v>28</v>
      </c>
      <c r="DI11" s="1" t="s">
        <v>29</v>
      </c>
      <c r="DJ11" s="1" t="s">
        <v>30</v>
      </c>
      <c r="DK11" s="1" t="s">
        <v>31</v>
      </c>
      <c r="DL11" s="1" t="s">
        <v>32</v>
      </c>
      <c r="DM11" s="1" t="s">
        <v>33</v>
      </c>
      <c r="DN11" s="1" t="s">
        <v>34</v>
      </c>
      <c r="DO11" s="1" t="s">
        <v>35</v>
      </c>
      <c r="DP11" s="1" t="s">
        <v>36</v>
      </c>
      <c r="DQ11" s="1" t="s">
        <v>37</v>
      </c>
      <c r="DR11" s="1" t="s">
        <v>38</v>
      </c>
      <c r="DS11" s="1" t="s">
        <v>39</v>
      </c>
      <c r="DT11" s="1" t="s">
        <v>40</v>
      </c>
      <c r="DU11" s="1" t="s">
        <v>41</v>
      </c>
      <c r="DV11" s="1" t="s">
        <v>42</v>
      </c>
      <c r="DW11" s="1" t="s">
        <v>43</v>
      </c>
      <c r="DX11" s="1" t="s">
        <v>44</v>
      </c>
      <c r="DY11" s="1" t="s">
        <v>45</v>
      </c>
      <c r="DZ11" s="1" t="s">
        <v>46</v>
      </c>
      <c r="EA11" s="1" t="s">
        <v>47</v>
      </c>
      <c r="EB11" s="1" t="s">
        <v>73</v>
      </c>
      <c r="EC11" s="1" t="s">
        <v>48</v>
      </c>
      <c r="ED11" s="1" t="s">
        <v>28</v>
      </c>
      <c r="EE11" s="1" t="s">
        <v>29</v>
      </c>
      <c r="EF11" s="1" t="s">
        <v>30</v>
      </c>
      <c r="EG11" s="1" t="s">
        <v>31</v>
      </c>
      <c r="EH11" s="1" t="s">
        <v>32</v>
      </c>
      <c r="EI11" s="1" t="s">
        <v>33</v>
      </c>
      <c r="EJ11" s="1" t="s">
        <v>34</v>
      </c>
      <c r="EK11" s="1" t="s">
        <v>35</v>
      </c>
      <c r="EL11" s="1" t="s">
        <v>36</v>
      </c>
      <c r="EM11" s="1" t="s">
        <v>37</v>
      </c>
      <c r="EN11" s="1" t="s">
        <v>38</v>
      </c>
      <c r="EO11" s="1" t="s">
        <v>39</v>
      </c>
      <c r="EP11" s="1" t="s">
        <v>40</v>
      </c>
      <c r="EQ11" s="1" t="s">
        <v>41</v>
      </c>
      <c r="ER11" s="1" t="s">
        <v>42</v>
      </c>
      <c r="ES11" s="1" t="s">
        <v>43</v>
      </c>
      <c r="ET11" s="1" t="s">
        <v>44</v>
      </c>
      <c r="EU11" s="1" t="s">
        <v>45</v>
      </c>
      <c r="EV11" s="1" t="s">
        <v>46</v>
      </c>
      <c r="EW11" s="1" t="s">
        <v>47</v>
      </c>
      <c r="EX11" s="1" t="s">
        <v>73</v>
      </c>
      <c r="EY11" s="1" t="s">
        <v>48</v>
      </c>
      <c r="EZ11" s="1" t="s">
        <v>28</v>
      </c>
      <c r="FA11" s="1" t="s">
        <v>29</v>
      </c>
      <c r="FB11" s="1" t="s">
        <v>30</v>
      </c>
      <c r="FC11" s="1" t="s">
        <v>31</v>
      </c>
      <c r="FD11" s="1" t="s">
        <v>32</v>
      </c>
      <c r="FE11" s="1" t="s">
        <v>33</v>
      </c>
      <c r="FF11" s="1" t="s">
        <v>34</v>
      </c>
      <c r="FG11" s="1" t="s">
        <v>35</v>
      </c>
      <c r="FH11" s="1" t="s">
        <v>36</v>
      </c>
      <c r="FI11" s="1" t="s">
        <v>37</v>
      </c>
      <c r="FJ11" s="1" t="s">
        <v>38</v>
      </c>
      <c r="FK11" s="1" t="s">
        <v>39</v>
      </c>
      <c r="FL11" s="1" t="s">
        <v>40</v>
      </c>
      <c r="FM11" s="1" t="s">
        <v>41</v>
      </c>
      <c r="FN11" s="1" t="s">
        <v>42</v>
      </c>
      <c r="FO11" s="1" t="s">
        <v>43</v>
      </c>
      <c r="FP11" s="1" t="s">
        <v>44</v>
      </c>
      <c r="FQ11" s="1" t="s">
        <v>45</v>
      </c>
      <c r="FR11" s="1" t="s">
        <v>46</v>
      </c>
      <c r="FS11" s="1" t="s">
        <v>47</v>
      </c>
      <c r="FT11" s="1" t="s">
        <v>73</v>
      </c>
      <c r="FU11" s="1" t="s">
        <v>48</v>
      </c>
      <c r="FV11" s="1" t="s">
        <v>28</v>
      </c>
      <c r="FW11" s="1" t="s">
        <v>29</v>
      </c>
      <c r="FX11" s="1" t="s">
        <v>30</v>
      </c>
      <c r="FY11" s="1" t="s">
        <v>31</v>
      </c>
      <c r="FZ11" s="1" t="s">
        <v>32</v>
      </c>
      <c r="GA11" s="1" t="s">
        <v>33</v>
      </c>
      <c r="GB11" s="1" t="s">
        <v>34</v>
      </c>
      <c r="GC11" s="1" t="s">
        <v>35</v>
      </c>
      <c r="GD11" s="1" t="s">
        <v>36</v>
      </c>
      <c r="GE11" s="1" t="s">
        <v>37</v>
      </c>
      <c r="GF11" s="1" t="s">
        <v>38</v>
      </c>
      <c r="GG11" s="1" t="s">
        <v>39</v>
      </c>
      <c r="GH11" s="1" t="s">
        <v>40</v>
      </c>
      <c r="GI11" s="1" t="s">
        <v>41</v>
      </c>
      <c r="GJ11" s="1" t="s">
        <v>42</v>
      </c>
      <c r="GK11" s="1" t="s">
        <v>43</v>
      </c>
      <c r="GL11" s="1" t="s">
        <v>44</v>
      </c>
      <c r="GM11" s="1" t="s">
        <v>45</v>
      </c>
      <c r="GN11" s="1" t="s">
        <v>46</v>
      </c>
      <c r="GO11" s="1" t="s">
        <v>47</v>
      </c>
      <c r="GP11" s="1" t="s">
        <v>73</v>
      </c>
      <c r="GQ11" s="1" t="s">
        <v>48</v>
      </c>
      <c r="GR11" s="1" t="s">
        <v>28</v>
      </c>
      <c r="GS11" s="1" t="s">
        <v>29</v>
      </c>
      <c r="GT11" s="1" t="s">
        <v>30</v>
      </c>
      <c r="GU11" s="1" t="s">
        <v>31</v>
      </c>
      <c r="GV11" s="1" t="s">
        <v>32</v>
      </c>
      <c r="GW11" s="1" t="s">
        <v>33</v>
      </c>
      <c r="GX11" s="1" t="s">
        <v>34</v>
      </c>
      <c r="GY11" s="1" t="s">
        <v>35</v>
      </c>
      <c r="GZ11" s="1" t="s">
        <v>36</v>
      </c>
      <c r="HA11" s="1" t="s">
        <v>37</v>
      </c>
      <c r="HB11" s="1" t="s">
        <v>38</v>
      </c>
      <c r="HC11" s="1" t="s">
        <v>39</v>
      </c>
      <c r="HD11" s="1" t="s">
        <v>40</v>
      </c>
      <c r="HE11" s="1" t="s">
        <v>41</v>
      </c>
      <c r="HF11" s="1" t="s">
        <v>42</v>
      </c>
      <c r="HG11" s="1" t="s">
        <v>43</v>
      </c>
      <c r="HH11" s="1" t="s">
        <v>44</v>
      </c>
      <c r="HI11" s="1" t="s">
        <v>45</v>
      </c>
      <c r="HJ11" s="1" t="s">
        <v>46</v>
      </c>
      <c r="HK11" s="1" t="s">
        <v>47</v>
      </c>
      <c r="HL11" s="1" t="s">
        <v>73</v>
      </c>
      <c r="HM11" s="1" t="s">
        <v>48</v>
      </c>
      <c r="HN11" s="1" t="s">
        <v>28</v>
      </c>
      <c r="HO11" s="1" t="s">
        <v>29</v>
      </c>
      <c r="HP11" s="1" t="s">
        <v>30</v>
      </c>
      <c r="HQ11" s="1" t="s">
        <v>31</v>
      </c>
      <c r="HR11" s="1" t="s">
        <v>32</v>
      </c>
      <c r="HS11" s="1" t="s">
        <v>33</v>
      </c>
      <c r="HT11" s="1" t="s">
        <v>34</v>
      </c>
      <c r="HU11" s="1" t="s">
        <v>35</v>
      </c>
      <c r="HV11" s="1" t="s">
        <v>36</v>
      </c>
      <c r="HW11" s="1" t="s">
        <v>37</v>
      </c>
      <c r="HX11" s="1" t="s">
        <v>38</v>
      </c>
      <c r="HY11" s="1" t="s">
        <v>39</v>
      </c>
      <c r="HZ11" s="1" t="s">
        <v>40</v>
      </c>
      <c r="IA11" s="1" t="s">
        <v>41</v>
      </c>
      <c r="IB11" s="1" t="s">
        <v>42</v>
      </c>
      <c r="IC11" s="1" t="s">
        <v>43</v>
      </c>
      <c r="ID11" s="1" t="s">
        <v>44</v>
      </c>
      <c r="IE11" s="1" t="s">
        <v>45</v>
      </c>
      <c r="IF11" s="1" t="s">
        <v>46</v>
      </c>
      <c r="IG11" s="1" t="s">
        <v>47</v>
      </c>
      <c r="IH11" s="1" t="s">
        <v>73</v>
      </c>
      <c r="II11" s="1" t="s">
        <v>48</v>
      </c>
    </row>
    <row r="12" spans="1:243" ht="12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</row>
    <row r="13" spans="1:243" ht="12">
      <c r="A13" s="7">
        <v>1997</v>
      </c>
      <c r="B13" s="8">
        <v>150</v>
      </c>
      <c r="C13" s="8">
        <v>3</v>
      </c>
      <c r="D13" s="8">
        <v>45</v>
      </c>
      <c r="E13" s="9">
        <f aca="true" t="shared" si="0" ref="E13:E33">B13+C13+D13</f>
        <v>198</v>
      </c>
      <c r="F13" s="8">
        <v>2</v>
      </c>
      <c r="G13" s="8">
        <v>0</v>
      </c>
      <c r="H13" s="8">
        <v>20</v>
      </c>
      <c r="I13" s="8">
        <v>34</v>
      </c>
      <c r="J13" s="8">
        <v>13</v>
      </c>
      <c r="K13" s="8">
        <v>8</v>
      </c>
      <c r="L13" s="8">
        <v>3</v>
      </c>
      <c r="M13" s="8">
        <v>15</v>
      </c>
      <c r="N13" s="8">
        <v>2</v>
      </c>
      <c r="O13" s="8">
        <v>4</v>
      </c>
      <c r="P13" s="8">
        <v>17</v>
      </c>
      <c r="Q13" s="8">
        <v>5</v>
      </c>
      <c r="R13" s="8">
        <v>1</v>
      </c>
      <c r="S13" s="8"/>
      <c r="T13" s="8">
        <v>6</v>
      </c>
      <c r="U13" s="9">
        <f aca="true" t="shared" si="1" ref="U13:U33">P13+J13</f>
        <v>30</v>
      </c>
      <c r="V13" s="9">
        <f>E13+G13+H13+I13+K13+L13+M13+O13+Q13+U13</f>
        <v>317</v>
      </c>
      <c r="W13" s="9">
        <f aca="true" t="shared" si="2" ref="W13:W33">U13+T13+R13+Q13+O13+N13+M13+L13+K13+I13+H13+G13+F13+E13</f>
        <v>328</v>
      </c>
      <c r="X13" s="8"/>
      <c r="Y13" s="8"/>
      <c r="Z13" s="8"/>
      <c r="AA13" s="9">
        <f aca="true" t="shared" si="3" ref="AA13:AA33">X13+Y13+Z13</f>
        <v>0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9">
        <f aca="true" t="shared" si="4" ref="AQ13:AQ33">AL13+AF13</f>
        <v>0</v>
      </c>
      <c r="AR13" s="9">
        <f>AA13+AC13+AD13+AE13+AG13+AH13+AI13+AK13+AM13+AQ13</f>
        <v>0</v>
      </c>
      <c r="AS13" s="9">
        <f aca="true" t="shared" si="5" ref="AS13:AS33">AQ13+AP13+AN13+AM13+AK13+AJ13+AI13+AH13+AG13+AE13+AD13+AC13+AB13+AA13</f>
        <v>0</v>
      </c>
      <c r="AT13" s="8">
        <v>206</v>
      </c>
      <c r="AU13" s="8">
        <v>13</v>
      </c>
      <c r="AV13" s="8">
        <v>104</v>
      </c>
      <c r="AW13" s="9">
        <f aca="true" t="shared" si="6" ref="AW13:AW33">AT13+AU13+AV13</f>
        <v>323</v>
      </c>
      <c r="AX13" s="8">
        <v>6</v>
      </c>
      <c r="AY13" s="8">
        <v>0</v>
      </c>
      <c r="AZ13" s="8">
        <v>26</v>
      </c>
      <c r="BA13" s="8">
        <v>40</v>
      </c>
      <c r="BB13" s="8">
        <v>37</v>
      </c>
      <c r="BC13" s="8">
        <v>19</v>
      </c>
      <c r="BD13" s="8">
        <v>9</v>
      </c>
      <c r="BE13" s="8">
        <v>25</v>
      </c>
      <c r="BF13" s="8">
        <v>26</v>
      </c>
      <c r="BG13" s="8">
        <v>9</v>
      </c>
      <c r="BH13" s="8">
        <v>26</v>
      </c>
      <c r="BI13" s="8">
        <v>8</v>
      </c>
      <c r="BJ13" s="8">
        <v>4</v>
      </c>
      <c r="BK13" s="8"/>
      <c r="BL13" s="8">
        <v>8</v>
      </c>
      <c r="BM13" s="9">
        <f aca="true" t="shared" si="7" ref="BM13:BM33">BH13+BB13</f>
        <v>63</v>
      </c>
      <c r="BN13" s="9">
        <f>AW13+AY13+AZ13+BA13+BC13+BD13+BE13+BG13+BI13+BM13</f>
        <v>522</v>
      </c>
      <c r="BO13" s="9">
        <f aca="true" t="shared" si="8" ref="BO13:BO33">BM13+BL13+BJ13+BI13+BG13+BF13+BE13+BD13+BC13+BA13+AZ13+AY13+AX13+AW13</f>
        <v>566</v>
      </c>
      <c r="BP13" s="8">
        <v>259</v>
      </c>
      <c r="BQ13" s="8">
        <v>10</v>
      </c>
      <c r="BR13" s="8">
        <v>79</v>
      </c>
      <c r="BS13" s="9">
        <f aca="true" t="shared" si="9" ref="BS13:BS33">BP13+BQ13+BR13</f>
        <v>348</v>
      </c>
      <c r="BT13" s="8">
        <v>8</v>
      </c>
      <c r="BU13" s="8">
        <v>1</v>
      </c>
      <c r="BV13" s="8">
        <v>29</v>
      </c>
      <c r="BW13" s="8">
        <v>44</v>
      </c>
      <c r="BX13" s="8">
        <v>55</v>
      </c>
      <c r="BY13" s="8">
        <v>25</v>
      </c>
      <c r="BZ13" s="8">
        <v>6</v>
      </c>
      <c r="CA13" s="8">
        <v>26</v>
      </c>
      <c r="CB13" s="8">
        <v>13</v>
      </c>
      <c r="CC13" s="8">
        <v>8</v>
      </c>
      <c r="CD13" s="8">
        <v>23</v>
      </c>
      <c r="CE13" s="8">
        <v>7</v>
      </c>
      <c r="CF13" s="8">
        <v>2</v>
      </c>
      <c r="CG13" s="8"/>
      <c r="CH13" s="8">
        <v>15</v>
      </c>
      <c r="CI13" s="9">
        <f aca="true" t="shared" si="10" ref="CI13:CI33">CD13+BX13</f>
        <v>78</v>
      </c>
      <c r="CJ13" s="9">
        <f>BS13+BU13+BV13+BW13+BY13+BZ13+CA13+CC13+CE13+CI13</f>
        <v>572</v>
      </c>
      <c r="CK13" s="9">
        <f>CI13+CH13+CF13+CE13+CC13+CB13+CA13+BZ13+BY13+BW13+BV13+BU13+BT13+BS13</f>
        <v>610</v>
      </c>
      <c r="CL13" s="8">
        <v>337</v>
      </c>
      <c r="CM13" s="8">
        <v>66</v>
      </c>
      <c r="CN13" s="8">
        <v>182</v>
      </c>
      <c r="CO13" s="9">
        <f aca="true" t="shared" si="11" ref="CO13:CO33">CL13+CM13+CN13</f>
        <v>585</v>
      </c>
      <c r="CP13" s="8">
        <v>3</v>
      </c>
      <c r="CQ13" s="8">
        <v>0</v>
      </c>
      <c r="CR13" s="8">
        <v>50</v>
      </c>
      <c r="CS13" s="8">
        <v>94</v>
      </c>
      <c r="CT13" s="8">
        <v>72</v>
      </c>
      <c r="CU13" s="8">
        <v>41</v>
      </c>
      <c r="CV13" s="8">
        <v>25</v>
      </c>
      <c r="CW13" s="8">
        <v>48</v>
      </c>
      <c r="CX13" s="8">
        <v>26</v>
      </c>
      <c r="CY13" s="8">
        <v>17</v>
      </c>
      <c r="CZ13" s="8">
        <v>60</v>
      </c>
      <c r="DA13" s="8">
        <v>5</v>
      </c>
      <c r="DB13" s="8">
        <v>6</v>
      </c>
      <c r="DC13" s="8"/>
      <c r="DD13" s="8">
        <v>19</v>
      </c>
      <c r="DE13" s="9">
        <f aca="true" t="shared" si="12" ref="DE13:DE33">CZ13+CT13</f>
        <v>132</v>
      </c>
      <c r="DF13" s="9">
        <f>CO13+CQ13+CR13+CS13+CU13+CV13+CW13+CY13+DA13+DE13</f>
        <v>997</v>
      </c>
      <c r="DG13" s="9">
        <f aca="true" t="shared" si="13" ref="DG13:DG33">DE13+DD13+DB13+DA13+CY13+CX13+CW13+CV13+CU13+CS13+CR13+CQ13+CP13+CO13</f>
        <v>1051</v>
      </c>
      <c r="DH13" s="8">
        <v>56</v>
      </c>
      <c r="DI13" s="8">
        <v>3</v>
      </c>
      <c r="DJ13" s="8">
        <v>2</v>
      </c>
      <c r="DK13" s="9">
        <f aca="true" t="shared" si="14" ref="DK13:DK33">DH13+DI13+DJ13</f>
        <v>61</v>
      </c>
      <c r="DL13" s="8">
        <v>2</v>
      </c>
      <c r="DM13" s="8">
        <v>0</v>
      </c>
      <c r="DN13" s="8">
        <v>2</v>
      </c>
      <c r="DO13" s="8">
        <v>2</v>
      </c>
      <c r="DP13" s="8">
        <v>2</v>
      </c>
      <c r="DQ13" s="8">
        <v>0</v>
      </c>
      <c r="DR13" s="8">
        <v>0</v>
      </c>
      <c r="DS13" s="8">
        <v>1</v>
      </c>
      <c r="DT13" s="8">
        <v>3</v>
      </c>
      <c r="DU13" s="8">
        <v>0</v>
      </c>
      <c r="DV13" s="8">
        <v>0</v>
      </c>
      <c r="DW13" s="8">
        <v>1</v>
      </c>
      <c r="DX13" s="8">
        <v>0</v>
      </c>
      <c r="DY13" s="8"/>
      <c r="DZ13" s="8">
        <v>3</v>
      </c>
      <c r="EA13" s="9">
        <f aca="true" t="shared" si="15" ref="EA13:EA33">DV13+DP13</f>
        <v>2</v>
      </c>
      <c r="EB13" s="9">
        <f>DK13+DM13+DN13+DO13+DQ13+DR13+DS13+DU13+DW13+EA13</f>
        <v>69</v>
      </c>
      <c r="EC13" s="9">
        <f>EA13+DZ13+DX13+DW13+DU13+DT13+DS13+DR13+DQ13+DO13+DN13+DM13+DL13+DK13</f>
        <v>77</v>
      </c>
      <c r="ED13" s="8">
        <v>10</v>
      </c>
      <c r="EE13" s="8">
        <v>0</v>
      </c>
      <c r="EF13" s="8">
        <v>6</v>
      </c>
      <c r="EG13" s="9">
        <f aca="true" t="shared" si="16" ref="EG13:EG33">ED13+EE13+EF13</f>
        <v>16</v>
      </c>
      <c r="EH13" s="8">
        <v>2</v>
      </c>
      <c r="EI13" s="8">
        <v>0</v>
      </c>
      <c r="EJ13" s="8">
        <v>3</v>
      </c>
      <c r="EK13" s="8">
        <v>1</v>
      </c>
      <c r="EL13" s="8">
        <v>1</v>
      </c>
      <c r="EM13" s="8">
        <v>0</v>
      </c>
      <c r="EN13" s="8">
        <v>0</v>
      </c>
      <c r="EO13" s="8">
        <v>0</v>
      </c>
      <c r="EP13" s="8">
        <v>6</v>
      </c>
      <c r="EQ13" s="8">
        <v>0</v>
      </c>
      <c r="ER13" s="8">
        <v>0</v>
      </c>
      <c r="ES13" s="8">
        <v>1</v>
      </c>
      <c r="ET13" s="8">
        <v>1</v>
      </c>
      <c r="EU13" s="8"/>
      <c r="EV13" s="8">
        <v>1</v>
      </c>
      <c r="EW13" s="9">
        <f aca="true" t="shared" si="17" ref="EW13:EW33">ER13+EL13</f>
        <v>1</v>
      </c>
      <c r="EX13" s="9">
        <f>EG13+EI13+EJ13+EK13+EM13+EN13+EO13+EQ13+ES13+EW13</f>
        <v>22</v>
      </c>
      <c r="EY13" s="9">
        <f aca="true" t="shared" si="18" ref="EY13:EY33">EW13+EV13+ET13+ES13+EQ13+EP13+EO13+EN13+EM13+EK13+EJ13+EI13+EH13+EG13</f>
        <v>32</v>
      </c>
      <c r="EZ13" s="8">
        <v>41</v>
      </c>
      <c r="FA13" s="8">
        <v>13</v>
      </c>
      <c r="FB13" s="8">
        <v>14</v>
      </c>
      <c r="FC13" s="9">
        <f aca="true" t="shared" si="19" ref="FC13:FC33">EZ13+FA13+FB13</f>
        <v>68</v>
      </c>
      <c r="FD13" s="8">
        <v>0</v>
      </c>
      <c r="FE13" s="8">
        <v>0</v>
      </c>
      <c r="FF13" s="8">
        <v>12</v>
      </c>
      <c r="FG13" s="8">
        <v>22</v>
      </c>
      <c r="FH13" s="8">
        <v>12</v>
      </c>
      <c r="FI13" s="8">
        <v>6</v>
      </c>
      <c r="FJ13" s="8">
        <v>0</v>
      </c>
      <c r="FK13" s="8">
        <v>0</v>
      </c>
      <c r="FL13" s="8">
        <v>1</v>
      </c>
      <c r="FM13" s="8">
        <v>2</v>
      </c>
      <c r="FN13" s="8">
        <v>4</v>
      </c>
      <c r="FO13" s="8">
        <v>2</v>
      </c>
      <c r="FP13" s="8">
        <v>1</v>
      </c>
      <c r="FQ13" s="8"/>
      <c r="FR13" s="8">
        <v>1</v>
      </c>
      <c r="FS13" s="9">
        <f aca="true" t="shared" si="20" ref="FS13:FS33">FN13+FH13</f>
        <v>16</v>
      </c>
      <c r="FT13" s="9">
        <f>FC13+FE13+FF13+FG13+FI13+FJ13+FK13+FM13+FO13+FS13</f>
        <v>128</v>
      </c>
      <c r="FU13" s="9">
        <f aca="true" t="shared" si="21" ref="FU13:FU33">FS13+FR13+FP13+FO13+FM13+FL13+FK13+FJ13+FI13+FG13+FF13+FE13+FD13+FC13</f>
        <v>131</v>
      </c>
      <c r="FV13" s="8">
        <v>34</v>
      </c>
      <c r="FW13" s="8">
        <v>3</v>
      </c>
      <c r="FX13" s="8">
        <v>15</v>
      </c>
      <c r="FY13" s="9">
        <f aca="true" t="shared" si="22" ref="FY13:FY33">FV13+FW13+FX13</f>
        <v>52</v>
      </c>
      <c r="FZ13" s="8">
        <v>0</v>
      </c>
      <c r="GA13" s="8">
        <v>0</v>
      </c>
      <c r="GB13" s="8">
        <v>7</v>
      </c>
      <c r="GC13" s="8">
        <v>5</v>
      </c>
      <c r="GD13" s="8">
        <v>9</v>
      </c>
      <c r="GE13" s="8">
        <v>0</v>
      </c>
      <c r="GF13" s="8">
        <v>0</v>
      </c>
      <c r="GG13" s="8">
        <v>1</v>
      </c>
      <c r="GH13" s="8">
        <v>0</v>
      </c>
      <c r="GI13" s="8">
        <v>0</v>
      </c>
      <c r="GJ13" s="8">
        <v>1</v>
      </c>
      <c r="GK13" s="8">
        <v>0</v>
      </c>
      <c r="GL13" s="8">
        <v>0</v>
      </c>
      <c r="GM13" s="8"/>
      <c r="GN13" s="8">
        <v>1</v>
      </c>
      <c r="GO13" s="9">
        <f aca="true" t="shared" si="23" ref="GO13:GO33">GJ13+GD13</f>
        <v>10</v>
      </c>
      <c r="GP13" s="9">
        <f>FY13+GA13+GB13+GC13+GE13+GF13+GG13+GI13+GK13+GO13</f>
        <v>75</v>
      </c>
      <c r="GQ13" s="9">
        <f>GO13+GN13+GL13+GK13+GI13+GH13+GG13+GF13+GE13+GC13+GB13+GA13+FZ13+FY13</f>
        <v>76</v>
      </c>
      <c r="GR13" s="8"/>
      <c r="GS13" s="8"/>
      <c r="GT13" s="8"/>
      <c r="GU13" s="9">
        <f aca="true" t="shared" si="24" ref="GU13:GU33">GR13+GS13+GT13</f>
        <v>0</v>
      </c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9">
        <f aca="true" t="shared" si="25" ref="HK13:HK33">HF13+GZ13</f>
        <v>0</v>
      </c>
      <c r="HL13" s="9">
        <f>GU13+GW13+GX13+GY13+HA13+HB13+HC13+HE13+HG13+HK13</f>
        <v>0</v>
      </c>
      <c r="HM13" s="9">
        <f>HK13+HJ13+HH13+HG13+HE13+HD13+HC13+HB13+HA13+GY13+GX13+GW13+GV13+GU13</f>
        <v>0</v>
      </c>
      <c r="HN13" s="9">
        <f aca="true" t="shared" si="26" ref="HN13:HW15">B13+AT13+BP13+CL13+DH13+ED13+EZ13+FV13+GR13</f>
        <v>1093</v>
      </c>
      <c r="HO13" s="9">
        <f t="shared" si="26"/>
        <v>111</v>
      </c>
      <c r="HP13" s="9">
        <f t="shared" si="26"/>
        <v>447</v>
      </c>
      <c r="HQ13" s="9">
        <f t="shared" si="26"/>
        <v>1651</v>
      </c>
      <c r="HR13" s="9">
        <f t="shared" si="26"/>
        <v>23</v>
      </c>
      <c r="HS13" s="9">
        <f t="shared" si="26"/>
        <v>1</v>
      </c>
      <c r="HT13" s="9">
        <f t="shared" si="26"/>
        <v>149</v>
      </c>
      <c r="HU13" s="9">
        <f t="shared" si="26"/>
        <v>242</v>
      </c>
      <c r="HV13" s="9">
        <f t="shared" si="26"/>
        <v>201</v>
      </c>
      <c r="HW13" s="9">
        <f t="shared" si="26"/>
        <v>99</v>
      </c>
      <c r="HX13" s="9">
        <f aca="true" t="shared" si="27" ref="HX13:IG15">L13+BD13+BZ13+CV13+DR13+EN13+FJ13+GF13+HB13</f>
        <v>43</v>
      </c>
      <c r="HY13" s="9">
        <f t="shared" si="27"/>
        <v>116</v>
      </c>
      <c r="HZ13" s="9">
        <f t="shared" si="27"/>
        <v>77</v>
      </c>
      <c r="IA13" s="9">
        <f t="shared" si="27"/>
        <v>40</v>
      </c>
      <c r="IB13" s="9">
        <f t="shared" si="27"/>
        <v>131</v>
      </c>
      <c r="IC13" s="9">
        <f t="shared" si="27"/>
        <v>29</v>
      </c>
      <c r="ID13" s="9">
        <f t="shared" si="27"/>
        <v>15</v>
      </c>
      <c r="IE13" s="9">
        <f t="shared" si="27"/>
        <v>0</v>
      </c>
      <c r="IF13" s="9">
        <f t="shared" si="27"/>
        <v>54</v>
      </c>
      <c r="IG13" s="9">
        <f t="shared" si="27"/>
        <v>332</v>
      </c>
      <c r="IH13" s="9">
        <f>HQ13+HS13+HT13+HU13+HW13+HX13+HY13+IA13+IC13+IG13</f>
        <v>2702</v>
      </c>
      <c r="II13" s="9">
        <f>W13+BO13+CK13+DG13+EC13+EY13+FU13+GQ13+HM13</f>
        <v>2871</v>
      </c>
    </row>
    <row r="14" spans="1:243" ht="12">
      <c r="A14" s="1" t="s">
        <v>49</v>
      </c>
      <c r="B14" s="8">
        <v>55</v>
      </c>
      <c r="C14" s="8">
        <v>0</v>
      </c>
      <c r="D14" s="8">
        <v>10</v>
      </c>
      <c r="E14" s="9">
        <f t="shared" si="0"/>
        <v>65</v>
      </c>
      <c r="F14" s="8">
        <v>1</v>
      </c>
      <c r="G14" s="8">
        <v>0</v>
      </c>
      <c r="H14" s="8">
        <v>6</v>
      </c>
      <c r="I14" s="8">
        <v>15</v>
      </c>
      <c r="J14" s="8">
        <v>3</v>
      </c>
      <c r="K14" s="8">
        <v>5</v>
      </c>
      <c r="L14" s="8">
        <v>3</v>
      </c>
      <c r="M14" s="8">
        <v>7</v>
      </c>
      <c r="N14" s="8">
        <v>1</v>
      </c>
      <c r="O14" s="8">
        <v>0</v>
      </c>
      <c r="P14" s="8">
        <v>4</v>
      </c>
      <c r="Q14" s="8">
        <v>1</v>
      </c>
      <c r="R14" s="8">
        <v>0</v>
      </c>
      <c r="S14" s="8"/>
      <c r="T14" s="8">
        <v>1</v>
      </c>
      <c r="U14" s="9">
        <f t="shared" si="1"/>
        <v>7</v>
      </c>
      <c r="V14" s="9">
        <f aca="true" t="shared" si="28" ref="V14:V33">E14+G14+H14+I14+K14+L14+M14+O14+Q14+U14</f>
        <v>109</v>
      </c>
      <c r="W14" s="9">
        <f t="shared" si="2"/>
        <v>112</v>
      </c>
      <c r="X14" s="8"/>
      <c r="Y14" s="8"/>
      <c r="Z14" s="8"/>
      <c r="AA14" s="9">
        <f t="shared" si="3"/>
        <v>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9">
        <f t="shared" si="4"/>
        <v>0</v>
      </c>
      <c r="AR14" s="9">
        <f aca="true" t="shared" si="29" ref="AR14:AR33">AA14+AC14+AD14+AE14+AG14+AH14+AI14+AK14+AM14+AQ14</f>
        <v>0</v>
      </c>
      <c r="AS14" s="9">
        <f t="shared" si="5"/>
        <v>0</v>
      </c>
      <c r="AT14" s="8">
        <v>62</v>
      </c>
      <c r="AU14" s="8">
        <v>0</v>
      </c>
      <c r="AV14" s="8">
        <v>19</v>
      </c>
      <c r="AW14" s="9">
        <f t="shared" si="6"/>
        <v>81</v>
      </c>
      <c r="AX14" s="8">
        <v>0</v>
      </c>
      <c r="AY14" s="8">
        <v>0</v>
      </c>
      <c r="AZ14" s="8">
        <v>7</v>
      </c>
      <c r="BA14" s="8">
        <v>16</v>
      </c>
      <c r="BB14" s="8">
        <v>9</v>
      </c>
      <c r="BC14" s="8">
        <v>5</v>
      </c>
      <c r="BD14" s="8">
        <v>2</v>
      </c>
      <c r="BE14" s="8">
        <v>6</v>
      </c>
      <c r="BF14" s="8">
        <v>4</v>
      </c>
      <c r="BG14" s="8">
        <v>3</v>
      </c>
      <c r="BH14" s="8">
        <v>0</v>
      </c>
      <c r="BI14" s="8">
        <v>1</v>
      </c>
      <c r="BJ14" s="8">
        <v>0</v>
      </c>
      <c r="BK14" s="8"/>
      <c r="BL14" s="8">
        <v>3</v>
      </c>
      <c r="BM14" s="9">
        <f t="shared" si="7"/>
        <v>9</v>
      </c>
      <c r="BN14" s="9">
        <f aca="true" t="shared" si="30" ref="BN14:BN33">AW14+AY14+AZ14+BA14+BC14+BD14+BE14+BG14+BI14+BM14</f>
        <v>130</v>
      </c>
      <c r="BO14" s="9">
        <f t="shared" si="8"/>
        <v>137</v>
      </c>
      <c r="BP14" s="8">
        <v>142</v>
      </c>
      <c r="BQ14" s="8">
        <v>9</v>
      </c>
      <c r="BR14" s="8">
        <v>42</v>
      </c>
      <c r="BS14" s="9">
        <f t="shared" si="9"/>
        <v>193</v>
      </c>
      <c r="BT14" s="8">
        <v>5</v>
      </c>
      <c r="BU14" s="8">
        <v>0</v>
      </c>
      <c r="BV14" s="8">
        <v>21</v>
      </c>
      <c r="BW14" s="8">
        <v>10</v>
      </c>
      <c r="BX14" s="8">
        <v>33</v>
      </c>
      <c r="BY14" s="8">
        <v>11</v>
      </c>
      <c r="BZ14" s="8">
        <v>6</v>
      </c>
      <c r="CA14" s="8">
        <v>18</v>
      </c>
      <c r="CB14" s="8">
        <v>8</v>
      </c>
      <c r="CC14" s="8">
        <v>2</v>
      </c>
      <c r="CD14" s="8">
        <v>3</v>
      </c>
      <c r="CE14" s="8">
        <v>3</v>
      </c>
      <c r="CF14" s="8">
        <v>2</v>
      </c>
      <c r="CG14" s="8"/>
      <c r="CH14" s="8">
        <v>3</v>
      </c>
      <c r="CI14" s="9">
        <f t="shared" si="10"/>
        <v>36</v>
      </c>
      <c r="CJ14" s="9">
        <f aca="true" t="shared" si="31" ref="CJ14:CJ33">BS14+BU14+BV14+BW14+BY14+BZ14+CA14+CC14+CE14+CI14</f>
        <v>300</v>
      </c>
      <c r="CK14" s="9">
        <f>CI14+CH14+CF14+CE14+CC14+CB14+CA14+BZ14+BY14+BW14+BV14+BU14+BT14+BS14</f>
        <v>318</v>
      </c>
      <c r="CL14" s="8">
        <v>45</v>
      </c>
      <c r="CM14" s="8">
        <v>19</v>
      </c>
      <c r="CN14" s="8">
        <v>21</v>
      </c>
      <c r="CO14" s="9">
        <f t="shared" si="11"/>
        <v>85</v>
      </c>
      <c r="CP14" s="8">
        <v>3</v>
      </c>
      <c r="CQ14" s="8">
        <v>0</v>
      </c>
      <c r="CR14" s="8">
        <v>9</v>
      </c>
      <c r="CS14" s="8">
        <v>12</v>
      </c>
      <c r="CT14" s="8">
        <v>8</v>
      </c>
      <c r="CU14" s="8">
        <v>2</v>
      </c>
      <c r="CV14" s="8">
        <v>2</v>
      </c>
      <c r="CW14" s="8">
        <v>4</v>
      </c>
      <c r="CX14" s="8">
        <v>4</v>
      </c>
      <c r="CY14" s="8">
        <v>1</v>
      </c>
      <c r="CZ14" s="8">
        <v>1</v>
      </c>
      <c r="DA14" s="8">
        <v>2</v>
      </c>
      <c r="DB14" s="8">
        <v>4</v>
      </c>
      <c r="DC14" s="8"/>
      <c r="DD14" s="8">
        <v>2</v>
      </c>
      <c r="DE14" s="9">
        <f t="shared" si="12"/>
        <v>9</v>
      </c>
      <c r="DF14" s="9">
        <f aca="true" t="shared" si="32" ref="DF14:DF33">CO14+CQ14+CR14+CS14+CU14+CV14+CW14+CY14+DA14+DE14</f>
        <v>126</v>
      </c>
      <c r="DG14" s="9">
        <f t="shared" si="13"/>
        <v>139</v>
      </c>
      <c r="DH14" s="8">
        <v>25</v>
      </c>
      <c r="DI14" s="8">
        <v>7</v>
      </c>
      <c r="DJ14" s="8">
        <v>4</v>
      </c>
      <c r="DK14" s="9">
        <f t="shared" si="14"/>
        <v>36</v>
      </c>
      <c r="DL14" s="8">
        <v>7</v>
      </c>
      <c r="DM14" s="8">
        <v>0</v>
      </c>
      <c r="DN14" s="8">
        <v>5</v>
      </c>
      <c r="DO14" s="8">
        <v>0</v>
      </c>
      <c r="DP14" s="8">
        <v>1</v>
      </c>
      <c r="DQ14" s="8">
        <v>1</v>
      </c>
      <c r="DR14" s="8">
        <v>0</v>
      </c>
      <c r="DS14" s="8">
        <v>0</v>
      </c>
      <c r="DT14" s="8">
        <v>1</v>
      </c>
      <c r="DU14" s="8">
        <v>0</v>
      </c>
      <c r="DV14" s="8">
        <v>0</v>
      </c>
      <c r="DW14" s="8">
        <v>0</v>
      </c>
      <c r="DX14" s="8">
        <v>0</v>
      </c>
      <c r="DY14" s="8"/>
      <c r="DZ14" s="8">
        <v>2</v>
      </c>
      <c r="EA14" s="9">
        <f t="shared" si="15"/>
        <v>1</v>
      </c>
      <c r="EB14" s="9">
        <f aca="true" t="shared" si="33" ref="EB14:EB33">DK14+DM14+DN14+DO14+DQ14+DR14+DS14+DU14+DW14+EA14</f>
        <v>43</v>
      </c>
      <c r="EC14" s="9">
        <f>EA14+DZ14+DX14+DW14+DU14+DT14+DS14+DR14+DQ14+DO14+DN14+DM14+DL14+DK14</f>
        <v>53</v>
      </c>
      <c r="ED14" s="8"/>
      <c r="EE14" s="8"/>
      <c r="EF14" s="8"/>
      <c r="EG14" s="9">
        <f t="shared" si="16"/>
        <v>0</v>
      </c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9">
        <f t="shared" si="17"/>
        <v>0</v>
      </c>
      <c r="EX14" s="9">
        <f aca="true" t="shared" si="34" ref="EX14:EX33">EG14+EI14+EJ14+EK14+EM14+EN14+EO14+EQ14+ES14+EW14</f>
        <v>0</v>
      </c>
      <c r="EY14" s="9">
        <f t="shared" si="18"/>
        <v>0</v>
      </c>
      <c r="EZ14" s="8"/>
      <c r="FA14" s="8"/>
      <c r="FB14" s="8"/>
      <c r="FC14" s="9">
        <f t="shared" si="19"/>
        <v>0</v>
      </c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9">
        <f t="shared" si="20"/>
        <v>0</v>
      </c>
      <c r="FT14" s="9">
        <f aca="true" t="shared" si="35" ref="FT14:FT33">FC14+FE14+FF14+FG14+FI14+FJ14+FK14+FM14+FO14+FS14</f>
        <v>0</v>
      </c>
      <c r="FU14" s="9">
        <f t="shared" si="21"/>
        <v>0</v>
      </c>
      <c r="FV14" s="8">
        <v>4</v>
      </c>
      <c r="FW14" s="8">
        <v>0</v>
      </c>
      <c r="FX14" s="8">
        <v>2</v>
      </c>
      <c r="FY14" s="9">
        <f t="shared" si="22"/>
        <v>6</v>
      </c>
      <c r="FZ14" s="8">
        <v>0</v>
      </c>
      <c r="GA14" s="8">
        <v>0</v>
      </c>
      <c r="GB14" s="8">
        <v>1</v>
      </c>
      <c r="GC14" s="8">
        <v>0</v>
      </c>
      <c r="GD14" s="8">
        <v>4</v>
      </c>
      <c r="GE14" s="8">
        <v>1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/>
      <c r="GN14" s="8">
        <v>0</v>
      </c>
      <c r="GO14" s="9">
        <f t="shared" si="23"/>
        <v>4</v>
      </c>
      <c r="GP14" s="9">
        <f aca="true" t="shared" si="36" ref="GP14:GP33">FY14+GA14+GB14+GC14+GE14+GF14+GG14+GI14+GK14+GO14</f>
        <v>12</v>
      </c>
      <c r="GQ14" s="9">
        <f>GO14+GN14+GL14+GK14+GI14+GH14+GG14+GF14+GE14+GC14+GB14+GA14+FZ14+FY14</f>
        <v>12</v>
      </c>
      <c r="GR14" s="8">
        <v>4</v>
      </c>
      <c r="GS14" s="8">
        <v>0</v>
      </c>
      <c r="GT14" s="8">
        <v>2</v>
      </c>
      <c r="GU14" s="9">
        <f t="shared" si="24"/>
        <v>6</v>
      </c>
      <c r="GV14" s="8">
        <v>0</v>
      </c>
      <c r="GW14" s="8">
        <v>0</v>
      </c>
      <c r="GX14" s="8">
        <v>0</v>
      </c>
      <c r="GY14" s="8">
        <v>0</v>
      </c>
      <c r="GZ14" s="8">
        <v>3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/>
      <c r="HJ14" s="8">
        <v>0</v>
      </c>
      <c r="HK14" s="9">
        <f t="shared" si="25"/>
        <v>3</v>
      </c>
      <c r="HL14" s="9">
        <f aca="true" t="shared" si="37" ref="HL14:HL33">GU14+GW14+GX14+GY14+HA14+HB14+HC14+HE14+HG14+HK14</f>
        <v>9</v>
      </c>
      <c r="HM14" s="9">
        <f>HK14+HJ14+HH14+HG14+HE14+HD14+HC14+HB14+HA14+GY14+GX14+GW14+GV14+GU14</f>
        <v>9</v>
      </c>
      <c r="HN14" s="9">
        <f t="shared" si="26"/>
        <v>337</v>
      </c>
      <c r="HO14" s="9">
        <f t="shared" si="26"/>
        <v>35</v>
      </c>
      <c r="HP14" s="9">
        <f t="shared" si="26"/>
        <v>100</v>
      </c>
      <c r="HQ14" s="9">
        <f t="shared" si="26"/>
        <v>472</v>
      </c>
      <c r="HR14" s="9">
        <f t="shared" si="26"/>
        <v>16</v>
      </c>
      <c r="HS14" s="9">
        <f t="shared" si="26"/>
        <v>0</v>
      </c>
      <c r="HT14" s="9">
        <f t="shared" si="26"/>
        <v>49</v>
      </c>
      <c r="HU14" s="9">
        <f t="shared" si="26"/>
        <v>53</v>
      </c>
      <c r="HV14" s="9">
        <f t="shared" si="26"/>
        <v>61</v>
      </c>
      <c r="HW14" s="9">
        <f t="shared" si="26"/>
        <v>25</v>
      </c>
      <c r="HX14" s="9">
        <f t="shared" si="27"/>
        <v>13</v>
      </c>
      <c r="HY14" s="9">
        <f t="shared" si="27"/>
        <v>35</v>
      </c>
      <c r="HZ14" s="9">
        <f t="shared" si="27"/>
        <v>18</v>
      </c>
      <c r="IA14" s="9">
        <f t="shared" si="27"/>
        <v>6</v>
      </c>
      <c r="IB14" s="9">
        <f t="shared" si="27"/>
        <v>8</v>
      </c>
      <c r="IC14" s="9">
        <f t="shared" si="27"/>
        <v>7</v>
      </c>
      <c r="ID14" s="9">
        <f t="shared" si="27"/>
        <v>6</v>
      </c>
      <c r="IE14" s="9">
        <f t="shared" si="27"/>
        <v>0</v>
      </c>
      <c r="IF14" s="9">
        <f t="shared" si="27"/>
        <v>11</v>
      </c>
      <c r="IG14" s="9">
        <f t="shared" si="27"/>
        <v>69</v>
      </c>
      <c r="IH14" s="9">
        <f aca="true" t="shared" si="38" ref="IH14:IH33">HQ14+HS14+HT14+HU14+HW14+HX14+HY14+IA14+IC14+IG14</f>
        <v>729</v>
      </c>
      <c r="II14" s="9">
        <f>W14+BO14+CK14+DG14+EC14+EY14+FU14+GQ14+HM14</f>
        <v>780</v>
      </c>
    </row>
    <row r="15" spans="1:243" ht="12">
      <c r="A15" s="7">
        <v>1998</v>
      </c>
      <c r="B15" s="8">
        <v>132</v>
      </c>
      <c r="C15" s="8">
        <v>0</v>
      </c>
      <c r="D15" s="8">
        <v>22</v>
      </c>
      <c r="E15" s="9">
        <f t="shared" si="0"/>
        <v>154</v>
      </c>
      <c r="F15" s="8">
        <v>2</v>
      </c>
      <c r="G15" s="8">
        <v>0</v>
      </c>
      <c r="H15" s="8">
        <v>15</v>
      </c>
      <c r="I15" s="8">
        <v>30</v>
      </c>
      <c r="J15" s="8">
        <v>6</v>
      </c>
      <c r="K15" s="8">
        <v>8</v>
      </c>
      <c r="L15" s="8">
        <v>4</v>
      </c>
      <c r="M15" s="8">
        <v>8</v>
      </c>
      <c r="N15" s="8">
        <v>1</v>
      </c>
      <c r="O15" s="8">
        <v>2</v>
      </c>
      <c r="P15" s="8">
        <v>7</v>
      </c>
      <c r="Q15" s="8">
        <v>4</v>
      </c>
      <c r="R15" s="8">
        <v>0</v>
      </c>
      <c r="S15" s="8"/>
      <c r="T15" s="8">
        <v>1</v>
      </c>
      <c r="U15" s="9">
        <f t="shared" si="1"/>
        <v>13</v>
      </c>
      <c r="V15" s="9">
        <f t="shared" si="28"/>
        <v>238</v>
      </c>
      <c r="W15" s="9">
        <f t="shared" si="2"/>
        <v>242</v>
      </c>
      <c r="X15" s="8"/>
      <c r="Y15" s="8"/>
      <c r="Z15" s="8"/>
      <c r="AA15" s="9">
        <f t="shared" si="3"/>
        <v>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9">
        <f t="shared" si="4"/>
        <v>0</v>
      </c>
      <c r="AR15" s="9">
        <f t="shared" si="29"/>
        <v>0</v>
      </c>
      <c r="AS15" s="9">
        <f t="shared" si="5"/>
        <v>0</v>
      </c>
      <c r="AT15" s="8">
        <v>125</v>
      </c>
      <c r="AU15" s="8">
        <v>2</v>
      </c>
      <c r="AV15" s="8">
        <v>32</v>
      </c>
      <c r="AW15" s="9">
        <f t="shared" si="6"/>
        <v>159</v>
      </c>
      <c r="AX15" s="8">
        <v>2</v>
      </c>
      <c r="AY15" s="8">
        <v>0</v>
      </c>
      <c r="AZ15" s="8">
        <v>13</v>
      </c>
      <c r="BA15" s="8">
        <v>33</v>
      </c>
      <c r="BB15" s="8">
        <v>18</v>
      </c>
      <c r="BC15" s="8">
        <v>7</v>
      </c>
      <c r="BD15" s="8">
        <v>3</v>
      </c>
      <c r="BE15" s="8">
        <v>11</v>
      </c>
      <c r="BF15" s="8">
        <v>8</v>
      </c>
      <c r="BG15" s="8">
        <v>5</v>
      </c>
      <c r="BH15" s="8">
        <v>5</v>
      </c>
      <c r="BI15" s="8">
        <v>2</v>
      </c>
      <c r="BJ15" s="8">
        <v>0</v>
      </c>
      <c r="BK15" s="8"/>
      <c r="BL15" s="8">
        <v>7</v>
      </c>
      <c r="BM15" s="9">
        <f t="shared" si="7"/>
        <v>23</v>
      </c>
      <c r="BN15" s="9">
        <f t="shared" si="30"/>
        <v>256</v>
      </c>
      <c r="BO15" s="9">
        <f t="shared" si="8"/>
        <v>273</v>
      </c>
      <c r="BP15" s="8">
        <v>319</v>
      </c>
      <c r="BQ15" s="8">
        <v>17</v>
      </c>
      <c r="BR15" s="8">
        <v>81</v>
      </c>
      <c r="BS15" s="9">
        <f t="shared" si="9"/>
        <v>417</v>
      </c>
      <c r="BT15" s="8">
        <v>6</v>
      </c>
      <c r="BU15" s="8">
        <v>0</v>
      </c>
      <c r="BV15" s="8">
        <v>39</v>
      </c>
      <c r="BW15" s="8">
        <v>35</v>
      </c>
      <c r="BX15" s="8">
        <v>53</v>
      </c>
      <c r="BY15" s="8">
        <v>22</v>
      </c>
      <c r="BZ15" s="8">
        <v>16</v>
      </c>
      <c r="CA15" s="8">
        <v>40</v>
      </c>
      <c r="CB15" s="8">
        <v>14</v>
      </c>
      <c r="CC15" s="8">
        <v>6</v>
      </c>
      <c r="CD15" s="8">
        <v>13</v>
      </c>
      <c r="CE15" s="8">
        <v>8</v>
      </c>
      <c r="CF15" s="8">
        <v>4</v>
      </c>
      <c r="CG15" s="8"/>
      <c r="CH15" s="8">
        <v>6</v>
      </c>
      <c r="CI15" s="9">
        <f t="shared" si="10"/>
        <v>66</v>
      </c>
      <c r="CJ15" s="9">
        <f t="shared" si="31"/>
        <v>649</v>
      </c>
      <c r="CK15" s="9">
        <f>CI15+CH15+CF15+CE15+CC15+CB15+CA15+BZ15+BY15+BW15+BV15+BU15+BT15+BS15</f>
        <v>679</v>
      </c>
      <c r="CL15" s="8">
        <v>80</v>
      </c>
      <c r="CM15" s="8">
        <v>22</v>
      </c>
      <c r="CN15" s="8">
        <v>37</v>
      </c>
      <c r="CO15" s="9">
        <f t="shared" si="11"/>
        <v>139</v>
      </c>
      <c r="CP15" s="8">
        <v>3</v>
      </c>
      <c r="CQ15" s="8">
        <v>0</v>
      </c>
      <c r="CR15" s="8">
        <v>15</v>
      </c>
      <c r="CS15" s="8">
        <v>21</v>
      </c>
      <c r="CT15" s="8">
        <v>12</v>
      </c>
      <c r="CU15" s="8">
        <v>4</v>
      </c>
      <c r="CV15" s="8">
        <v>3</v>
      </c>
      <c r="CW15" s="8">
        <v>6</v>
      </c>
      <c r="CX15" s="8">
        <v>4</v>
      </c>
      <c r="CY15" s="8">
        <v>2</v>
      </c>
      <c r="CZ15" s="8">
        <v>3</v>
      </c>
      <c r="DA15" s="8">
        <v>3</v>
      </c>
      <c r="DB15" s="8">
        <v>4</v>
      </c>
      <c r="DC15" s="8"/>
      <c r="DD15" s="8">
        <v>4</v>
      </c>
      <c r="DE15" s="9">
        <f t="shared" si="12"/>
        <v>15</v>
      </c>
      <c r="DF15" s="9">
        <f t="shared" si="32"/>
        <v>208</v>
      </c>
      <c r="DG15" s="9">
        <f t="shared" si="13"/>
        <v>223</v>
      </c>
      <c r="DH15" s="8">
        <v>43</v>
      </c>
      <c r="DI15" s="8">
        <v>15</v>
      </c>
      <c r="DJ15" s="8">
        <v>10</v>
      </c>
      <c r="DK15" s="9">
        <f t="shared" si="14"/>
        <v>68</v>
      </c>
      <c r="DL15" s="8">
        <v>7</v>
      </c>
      <c r="DM15" s="8">
        <v>0</v>
      </c>
      <c r="DN15" s="8">
        <v>6</v>
      </c>
      <c r="DO15" s="8">
        <v>2</v>
      </c>
      <c r="DP15" s="8">
        <v>1</v>
      </c>
      <c r="DQ15" s="8">
        <v>1</v>
      </c>
      <c r="DR15" s="8">
        <v>0</v>
      </c>
      <c r="DS15" s="8">
        <v>0</v>
      </c>
      <c r="DT15" s="8">
        <v>1</v>
      </c>
      <c r="DU15" s="8">
        <v>0</v>
      </c>
      <c r="DV15" s="8">
        <v>0</v>
      </c>
      <c r="DW15" s="8">
        <v>1</v>
      </c>
      <c r="DX15" s="8">
        <v>0</v>
      </c>
      <c r="DY15" s="8"/>
      <c r="DZ15" s="8">
        <v>2</v>
      </c>
      <c r="EA15" s="9">
        <f t="shared" si="15"/>
        <v>1</v>
      </c>
      <c r="EB15" s="9">
        <f t="shared" si="33"/>
        <v>79</v>
      </c>
      <c r="EC15" s="9">
        <f>EA15+DZ15+DX15+DW15+DU15+DT15+DS15+DR15+DQ15+DO15+DN15+DM15+DL15+DK15</f>
        <v>89</v>
      </c>
      <c r="ED15" s="8"/>
      <c r="EE15" s="8"/>
      <c r="EF15" s="8"/>
      <c r="EG15" s="9">
        <f t="shared" si="16"/>
        <v>0</v>
      </c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9">
        <f t="shared" si="17"/>
        <v>0</v>
      </c>
      <c r="EX15" s="9">
        <f t="shared" si="34"/>
        <v>0</v>
      </c>
      <c r="EY15" s="9">
        <f t="shared" si="18"/>
        <v>0</v>
      </c>
      <c r="EZ15" s="8"/>
      <c r="FA15" s="8"/>
      <c r="FB15" s="8"/>
      <c r="FC15" s="9">
        <f t="shared" si="19"/>
        <v>0</v>
      </c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9">
        <f t="shared" si="20"/>
        <v>0</v>
      </c>
      <c r="FT15" s="9">
        <f t="shared" si="35"/>
        <v>0</v>
      </c>
      <c r="FU15" s="9">
        <f t="shared" si="21"/>
        <v>0</v>
      </c>
      <c r="FV15" s="8">
        <v>29</v>
      </c>
      <c r="FW15" s="8">
        <v>0</v>
      </c>
      <c r="FX15" s="8">
        <v>7</v>
      </c>
      <c r="FY15" s="9">
        <f t="shared" si="22"/>
        <v>36</v>
      </c>
      <c r="FZ15" s="8">
        <v>0</v>
      </c>
      <c r="GA15" s="8">
        <v>0</v>
      </c>
      <c r="GB15" s="8">
        <v>8</v>
      </c>
      <c r="GC15" s="8">
        <v>2</v>
      </c>
      <c r="GD15" s="8">
        <v>7</v>
      </c>
      <c r="GE15" s="8">
        <v>2</v>
      </c>
      <c r="GF15" s="8">
        <v>0</v>
      </c>
      <c r="GG15" s="8">
        <v>4</v>
      </c>
      <c r="GH15" s="8">
        <v>2</v>
      </c>
      <c r="GI15" s="8">
        <v>0</v>
      </c>
      <c r="GJ15" s="8">
        <v>0</v>
      </c>
      <c r="GK15" s="8">
        <v>0</v>
      </c>
      <c r="GL15" s="8">
        <v>0</v>
      </c>
      <c r="GM15" s="8"/>
      <c r="GN15" s="8">
        <v>1</v>
      </c>
      <c r="GO15" s="9">
        <f t="shared" si="23"/>
        <v>7</v>
      </c>
      <c r="GP15" s="9">
        <f t="shared" si="36"/>
        <v>59</v>
      </c>
      <c r="GQ15" s="9">
        <f>GO15+GN15+GL15+GK15+GI15+GH15+GG15+GF15+GE15+GC15+GB15+GA15+FZ15+FY15</f>
        <v>62</v>
      </c>
      <c r="GR15" s="8">
        <v>17</v>
      </c>
      <c r="GS15" s="8">
        <v>0</v>
      </c>
      <c r="GT15" s="8">
        <v>6</v>
      </c>
      <c r="GU15" s="9">
        <f t="shared" si="24"/>
        <v>23</v>
      </c>
      <c r="GV15" s="8">
        <v>0</v>
      </c>
      <c r="GW15" s="8">
        <v>0</v>
      </c>
      <c r="GX15" s="8">
        <v>3</v>
      </c>
      <c r="GY15" s="8">
        <v>0</v>
      </c>
      <c r="GZ15" s="8">
        <v>4</v>
      </c>
      <c r="HA15" s="8">
        <v>0</v>
      </c>
      <c r="HB15" s="8">
        <v>0</v>
      </c>
      <c r="HC15" s="8">
        <v>0</v>
      </c>
      <c r="HD15" s="8">
        <v>1</v>
      </c>
      <c r="HE15" s="8">
        <v>0</v>
      </c>
      <c r="HF15" s="8">
        <v>0</v>
      </c>
      <c r="HG15" s="8">
        <v>0</v>
      </c>
      <c r="HH15" s="8">
        <v>0</v>
      </c>
      <c r="HI15" s="8"/>
      <c r="HJ15" s="8">
        <v>0</v>
      </c>
      <c r="HK15" s="9">
        <f t="shared" si="25"/>
        <v>4</v>
      </c>
      <c r="HL15" s="9">
        <f t="shared" si="37"/>
        <v>30</v>
      </c>
      <c r="HM15" s="9">
        <f>HK15+HJ15+HH15+HG15+HE15+HD15+HC15+HB15+HA15+GY15+GX15+GW15+GV15+GU15</f>
        <v>31</v>
      </c>
      <c r="HN15" s="9">
        <f t="shared" si="26"/>
        <v>745</v>
      </c>
      <c r="HO15" s="9">
        <f t="shared" si="26"/>
        <v>56</v>
      </c>
      <c r="HP15" s="9">
        <f t="shared" si="26"/>
        <v>195</v>
      </c>
      <c r="HQ15" s="9">
        <f t="shared" si="26"/>
        <v>996</v>
      </c>
      <c r="HR15" s="9">
        <f t="shared" si="26"/>
        <v>20</v>
      </c>
      <c r="HS15" s="9">
        <f t="shared" si="26"/>
        <v>0</v>
      </c>
      <c r="HT15" s="9">
        <f t="shared" si="26"/>
        <v>99</v>
      </c>
      <c r="HU15" s="9">
        <f t="shared" si="26"/>
        <v>123</v>
      </c>
      <c r="HV15" s="9">
        <f t="shared" si="26"/>
        <v>101</v>
      </c>
      <c r="HW15" s="9">
        <f t="shared" si="26"/>
        <v>44</v>
      </c>
      <c r="HX15" s="9">
        <f t="shared" si="27"/>
        <v>26</v>
      </c>
      <c r="HY15" s="9">
        <f t="shared" si="27"/>
        <v>69</v>
      </c>
      <c r="HZ15" s="9">
        <f t="shared" si="27"/>
        <v>31</v>
      </c>
      <c r="IA15" s="9">
        <f t="shared" si="27"/>
        <v>15</v>
      </c>
      <c r="IB15" s="9">
        <f t="shared" si="27"/>
        <v>28</v>
      </c>
      <c r="IC15" s="9">
        <f t="shared" si="27"/>
        <v>18</v>
      </c>
      <c r="ID15" s="9">
        <f t="shared" si="27"/>
        <v>8</v>
      </c>
      <c r="IE15" s="9">
        <f t="shared" si="27"/>
        <v>0</v>
      </c>
      <c r="IF15" s="9">
        <f t="shared" si="27"/>
        <v>21</v>
      </c>
      <c r="IG15" s="9">
        <f t="shared" si="27"/>
        <v>129</v>
      </c>
      <c r="IH15" s="9">
        <f t="shared" si="38"/>
        <v>1519</v>
      </c>
      <c r="II15" s="9">
        <f>W15+BO15+CK15+DG15+EC15+EY15+FU15+GQ15+HM15</f>
        <v>1599</v>
      </c>
    </row>
    <row r="16" spans="1:243" ht="12">
      <c r="A16" s="1" t="s">
        <v>50</v>
      </c>
      <c r="B16" s="8">
        <v>30</v>
      </c>
      <c r="C16" s="8">
        <v>0</v>
      </c>
      <c r="D16" s="8">
        <v>5</v>
      </c>
      <c r="E16" s="9">
        <f t="shared" si="0"/>
        <v>35</v>
      </c>
      <c r="F16" s="8">
        <v>0</v>
      </c>
      <c r="G16" s="8">
        <v>0</v>
      </c>
      <c r="H16" s="8">
        <v>5</v>
      </c>
      <c r="I16" s="8">
        <v>6</v>
      </c>
      <c r="J16" s="8">
        <v>3</v>
      </c>
      <c r="K16" s="8">
        <v>3</v>
      </c>
      <c r="L16" s="8">
        <v>1</v>
      </c>
      <c r="M16" s="8">
        <v>2</v>
      </c>
      <c r="N16" s="8">
        <v>0</v>
      </c>
      <c r="O16" s="8">
        <v>2</v>
      </c>
      <c r="P16" s="8">
        <v>1</v>
      </c>
      <c r="Q16" s="8">
        <v>1</v>
      </c>
      <c r="R16" s="8">
        <v>0</v>
      </c>
      <c r="S16" s="8"/>
      <c r="T16" s="8">
        <v>2</v>
      </c>
      <c r="U16" s="9">
        <f t="shared" si="1"/>
        <v>4</v>
      </c>
      <c r="V16" s="9">
        <f t="shared" si="28"/>
        <v>59</v>
      </c>
      <c r="W16" s="9">
        <f t="shared" si="2"/>
        <v>61</v>
      </c>
      <c r="X16" s="8">
        <v>0</v>
      </c>
      <c r="Y16" s="8">
        <v>0</v>
      </c>
      <c r="Z16" s="8">
        <v>0</v>
      </c>
      <c r="AA16" s="9">
        <f t="shared" si="3"/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17</v>
      </c>
      <c r="AK16" s="8">
        <v>0</v>
      </c>
      <c r="AL16" s="8">
        <v>0</v>
      </c>
      <c r="AM16" s="8">
        <v>0</v>
      </c>
      <c r="AN16" s="8">
        <v>0</v>
      </c>
      <c r="AO16" s="8"/>
      <c r="AP16" s="8">
        <v>0</v>
      </c>
      <c r="AQ16" s="9">
        <f t="shared" si="4"/>
        <v>0</v>
      </c>
      <c r="AR16" s="9">
        <f t="shared" si="29"/>
        <v>0</v>
      </c>
      <c r="AS16" s="9">
        <f t="shared" si="5"/>
        <v>17</v>
      </c>
      <c r="AT16" s="8"/>
      <c r="AU16" s="8"/>
      <c r="AV16" s="8"/>
      <c r="AW16" s="9">
        <f t="shared" si="6"/>
        <v>0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9">
        <f t="shared" si="7"/>
        <v>0</v>
      </c>
      <c r="BN16" s="9">
        <f t="shared" si="30"/>
        <v>0</v>
      </c>
      <c r="BO16" s="9">
        <f t="shared" si="8"/>
        <v>0</v>
      </c>
      <c r="BP16" s="8">
        <v>134</v>
      </c>
      <c r="BQ16" s="8">
        <v>5</v>
      </c>
      <c r="BR16" s="8">
        <v>27</v>
      </c>
      <c r="BS16" s="9">
        <f t="shared" si="9"/>
        <v>166</v>
      </c>
      <c r="BT16" s="8">
        <v>2</v>
      </c>
      <c r="BU16" s="8">
        <v>0</v>
      </c>
      <c r="BV16" s="8">
        <v>19</v>
      </c>
      <c r="BW16" s="8">
        <v>15</v>
      </c>
      <c r="BX16" s="8">
        <v>32</v>
      </c>
      <c r="BY16" s="8">
        <v>16</v>
      </c>
      <c r="BZ16" s="8">
        <v>3</v>
      </c>
      <c r="CA16" s="8">
        <v>23</v>
      </c>
      <c r="CB16" s="8">
        <v>9</v>
      </c>
      <c r="CC16" s="8">
        <v>2</v>
      </c>
      <c r="CD16" s="8">
        <v>7</v>
      </c>
      <c r="CE16" s="8">
        <v>3</v>
      </c>
      <c r="CF16" s="8">
        <v>2</v>
      </c>
      <c r="CG16" s="8"/>
      <c r="CH16" s="8">
        <v>1</v>
      </c>
      <c r="CI16" s="9">
        <f t="shared" si="10"/>
        <v>39</v>
      </c>
      <c r="CJ16" s="9">
        <f t="shared" si="31"/>
        <v>286</v>
      </c>
      <c r="CK16" s="9">
        <f>CI16+CH16+CF16+CE16+CC16+CB16+CA16+BZ16+BY16+BW16+BV16+BU16+BT16+BS16</f>
        <v>300</v>
      </c>
      <c r="CL16" s="8"/>
      <c r="CM16" s="8"/>
      <c r="CN16" s="8"/>
      <c r="CO16" s="9">
        <f t="shared" si="11"/>
        <v>0</v>
      </c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9">
        <f t="shared" si="12"/>
        <v>0</v>
      </c>
      <c r="DF16" s="9">
        <f t="shared" si="32"/>
        <v>0</v>
      </c>
      <c r="DG16" s="9">
        <f t="shared" si="13"/>
        <v>0</v>
      </c>
      <c r="DH16" s="8">
        <v>21</v>
      </c>
      <c r="DI16" s="8">
        <v>4</v>
      </c>
      <c r="DJ16" s="8">
        <v>8</v>
      </c>
      <c r="DK16" s="9">
        <f t="shared" si="14"/>
        <v>33</v>
      </c>
      <c r="DL16" s="8">
        <v>0</v>
      </c>
      <c r="DM16" s="8">
        <v>0</v>
      </c>
      <c r="DN16" s="8">
        <v>0</v>
      </c>
      <c r="DO16" s="8">
        <v>1</v>
      </c>
      <c r="DP16" s="8">
        <v>0</v>
      </c>
      <c r="DQ16" s="8">
        <v>0</v>
      </c>
      <c r="DR16" s="8">
        <v>0</v>
      </c>
      <c r="DS16" s="8">
        <v>1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/>
      <c r="DZ16" s="8">
        <v>0</v>
      </c>
      <c r="EA16" s="9">
        <f t="shared" si="15"/>
        <v>0</v>
      </c>
      <c r="EB16" s="9">
        <f t="shared" si="33"/>
        <v>35</v>
      </c>
      <c r="EC16" s="9">
        <f>EA16+DZ16+DX16+DW16+DU16+DT16+DS16+DR16+DQ16+DO16+DN16+DM16+DL16+DK16</f>
        <v>35</v>
      </c>
      <c r="ED16" s="8"/>
      <c r="EE16" s="8"/>
      <c r="EF16" s="8"/>
      <c r="EG16" s="9">
        <f t="shared" si="16"/>
        <v>0</v>
      </c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9">
        <f t="shared" si="17"/>
        <v>0</v>
      </c>
      <c r="EX16" s="9">
        <f t="shared" si="34"/>
        <v>0</v>
      </c>
      <c r="EY16" s="9">
        <f t="shared" si="18"/>
        <v>0</v>
      </c>
      <c r="EZ16" s="8"/>
      <c r="FA16" s="8"/>
      <c r="FB16" s="8"/>
      <c r="FC16" s="9">
        <f t="shared" si="19"/>
        <v>0</v>
      </c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9">
        <f t="shared" si="20"/>
        <v>0</v>
      </c>
      <c r="FT16" s="9">
        <f t="shared" si="35"/>
        <v>0</v>
      </c>
      <c r="FU16" s="9">
        <f t="shared" si="21"/>
        <v>0</v>
      </c>
      <c r="FV16" s="8">
        <v>0</v>
      </c>
      <c r="FW16" s="8">
        <v>0</v>
      </c>
      <c r="FX16" s="8">
        <v>0</v>
      </c>
      <c r="FY16" s="9">
        <f t="shared" si="22"/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1</v>
      </c>
      <c r="GJ16" s="8">
        <v>0</v>
      </c>
      <c r="GK16" s="8">
        <v>0</v>
      </c>
      <c r="GL16" s="8">
        <v>0</v>
      </c>
      <c r="GM16" s="8"/>
      <c r="GN16" s="8">
        <v>0</v>
      </c>
      <c r="GO16" s="9">
        <f t="shared" si="23"/>
        <v>0</v>
      </c>
      <c r="GP16" s="9">
        <f t="shared" si="36"/>
        <v>1</v>
      </c>
      <c r="GQ16" s="9">
        <f>GO16+GN16+GL16+GK16+GI16+GH16+GG16+GF16+GE16+GC16+GB16+GA16+FZ16+FY16</f>
        <v>1</v>
      </c>
      <c r="GR16" s="8">
        <v>0</v>
      </c>
      <c r="GS16" s="8">
        <v>0</v>
      </c>
      <c r="GT16" s="8">
        <v>0</v>
      </c>
      <c r="GU16" s="9">
        <f t="shared" si="24"/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/>
      <c r="HJ16" s="8">
        <v>0</v>
      </c>
      <c r="HK16" s="9">
        <f t="shared" si="25"/>
        <v>0</v>
      </c>
      <c r="HL16" s="9">
        <f t="shared" si="37"/>
        <v>0</v>
      </c>
      <c r="HM16" s="9">
        <f>HK16+HJ16+HH16+HG16+HE16+HD16+HC16+HB16+HA16+GY16+GX16+GW16+GV16+GU16</f>
        <v>0</v>
      </c>
      <c r="HN16" s="9">
        <f aca="true" t="shared" si="39" ref="HN16:HN33">B16+X16+AT16+BP16+CL16+DH16+ED16+EZ16+FV16+GR16</f>
        <v>185</v>
      </c>
      <c r="HO16" s="9">
        <f aca="true" t="shared" si="40" ref="HO16:HO33">C16+Y16+AU16+BQ16+CM16+DI16+EE16+FA16+FW16+GS16</f>
        <v>9</v>
      </c>
      <c r="HP16" s="9">
        <f aca="true" t="shared" si="41" ref="HP16:HP33">D16+Z16+AV16+BR16+CN16+DJ16+EF16+FB16+FX16+GT16</f>
        <v>40</v>
      </c>
      <c r="HQ16" s="9">
        <f aca="true" t="shared" si="42" ref="HQ16:HQ33">E16+AA16+AW16+BS16+CO16+DK16+EG16+FC16+FY16+GU16</f>
        <v>234</v>
      </c>
      <c r="HR16" s="9">
        <f aca="true" t="shared" si="43" ref="HR16:HR33">F16+AB16+AX16+BT16+CP16+DL16+EH16+FD16+FZ16+GV16</f>
        <v>2</v>
      </c>
      <c r="HS16" s="9">
        <f aca="true" t="shared" si="44" ref="HS16:HS33">G16+AC16+AY16+BU16+CQ16+DM16+EI16+FE16+GA16+GW16</f>
        <v>0</v>
      </c>
      <c r="HT16" s="9">
        <f aca="true" t="shared" si="45" ref="HT16:HT33">H16+AD16+AZ16+BV16+CR16+DN16+EJ16+FF16+GB16+GX16</f>
        <v>24</v>
      </c>
      <c r="HU16" s="9">
        <f aca="true" t="shared" si="46" ref="HU16:HU33">I16+AE16+BA16+BW16+CS16+DO16+EK16+FG16+GC16+GY16</f>
        <v>22</v>
      </c>
      <c r="HV16" s="9">
        <f aca="true" t="shared" si="47" ref="HV16:HV33">J16+AF16+BB16+BX16+CT16+DP16+EL16+FH16+GD16+GZ16</f>
        <v>35</v>
      </c>
      <c r="HW16" s="9">
        <f aca="true" t="shared" si="48" ref="HW16:HW33">K16+AG16+BC16+BY16+CU16+DQ16+EM16+FI16+GE16+HA16</f>
        <v>19</v>
      </c>
      <c r="HX16" s="9">
        <f aca="true" t="shared" si="49" ref="HX16:HX33">L16+AH16+BD16+BZ16+CV16+DR16+EN16+FJ16+GF16+HB16</f>
        <v>4</v>
      </c>
      <c r="HY16" s="9">
        <f aca="true" t="shared" si="50" ref="HY16:HY33">M16+AI16+BE16+CA16+CW16+DS16+EO16+FK16+GG16+HC16</f>
        <v>26</v>
      </c>
      <c r="HZ16" s="9">
        <f aca="true" t="shared" si="51" ref="HZ16:HZ33">N16+AJ16+BF16+CB16+CX16+DT16+EP16+FL16+GH16+HD16</f>
        <v>26</v>
      </c>
      <c r="IA16" s="9">
        <f aca="true" t="shared" si="52" ref="IA16:IA33">O16+AK16+BG16+CC16+CY16+DU16+EQ16+FM16+GI16+HE16</f>
        <v>5</v>
      </c>
      <c r="IB16" s="9">
        <f aca="true" t="shared" si="53" ref="IB16:IB33">P16+AL16+BH16+CD16+CZ16+DV16+ER16+FN16+GJ16+HF16</f>
        <v>8</v>
      </c>
      <c r="IC16" s="9">
        <f aca="true" t="shared" si="54" ref="IC16:IC33">Q16+AM16+BI16+CE16+DA16+DW16+ES16+FO16+GK16+HG16</f>
        <v>4</v>
      </c>
      <c r="ID16" s="9">
        <f aca="true" t="shared" si="55" ref="ID16:ID33">R16+AN16+BJ16+CF16+DB16+DX16+ET16+FP16+GL16+HH16</f>
        <v>2</v>
      </c>
      <c r="IE16" s="9">
        <f aca="true" t="shared" si="56" ref="IE16:IE33">S16+AO16+BK16+CG16+DC16+DY16+EU16+FQ16+GM16+HI16</f>
        <v>0</v>
      </c>
      <c r="IF16" s="9">
        <f aca="true" t="shared" si="57" ref="IF16:IF33">T16+AP16+BL16+CH16+DD16+DZ16+EV16+FR16+GN16+HJ16</f>
        <v>3</v>
      </c>
      <c r="IG16" s="9">
        <f aca="true" t="shared" si="58" ref="IG16:IG33">U16+AQ16+BM16+CI16+DE16+EA16+EW16+FS16+GO16+HK16</f>
        <v>43</v>
      </c>
      <c r="IH16" s="9">
        <f t="shared" si="38"/>
        <v>381</v>
      </c>
      <c r="II16" s="9">
        <f aca="true" t="shared" si="59" ref="II16:II33">W16+AS16+BO16+CK16+DG16+EC16+EY16+FU16+GQ16+HM16</f>
        <v>414</v>
      </c>
    </row>
    <row r="17" spans="1:243" ht="12">
      <c r="A17" s="7">
        <v>1999</v>
      </c>
      <c r="B17" s="8">
        <v>92</v>
      </c>
      <c r="C17" s="8">
        <v>0</v>
      </c>
      <c r="D17" s="8">
        <v>29</v>
      </c>
      <c r="E17" s="9">
        <f t="shared" si="0"/>
        <v>121</v>
      </c>
      <c r="F17" s="8">
        <v>1</v>
      </c>
      <c r="G17" s="8">
        <v>0</v>
      </c>
      <c r="H17" s="8">
        <v>15</v>
      </c>
      <c r="I17" s="8">
        <v>18</v>
      </c>
      <c r="J17" s="8">
        <v>6</v>
      </c>
      <c r="K17" s="8">
        <v>5</v>
      </c>
      <c r="L17" s="8">
        <v>2</v>
      </c>
      <c r="M17" s="8">
        <v>4</v>
      </c>
      <c r="N17" s="8">
        <v>3</v>
      </c>
      <c r="O17" s="8">
        <v>4</v>
      </c>
      <c r="P17" s="8">
        <v>6</v>
      </c>
      <c r="Q17" s="8">
        <v>5</v>
      </c>
      <c r="R17" s="8">
        <v>1</v>
      </c>
      <c r="S17" s="8"/>
      <c r="T17" s="8">
        <v>2</v>
      </c>
      <c r="U17" s="9">
        <f t="shared" si="1"/>
        <v>12</v>
      </c>
      <c r="V17" s="9">
        <f t="shared" si="28"/>
        <v>186</v>
      </c>
      <c r="W17" s="9">
        <f t="shared" si="2"/>
        <v>193</v>
      </c>
      <c r="X17" s="8">
        <v>0</v>
      </c>
      <c r="Y17" s="8">
        <v>0</v>
      </c>
      <c r="Z17" s="8">
        <v>0</v>
      </c>
      <c r="AA17" s="9">
        <f t="shared" si="3"/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35</v>
      </c>
      <c r="AK17" s="8">
        <v>0</v>
      </c>
      <c r="AL17" s="8">
        <v>0</v>
      </c>
      <c r="AM17" s="8">
        <v>0</v>
      </c>
      <c r="AN17" s="8">
        <v>0</v>
      </c>
      <c r="AO17" s="8"/>
      <c r="AP17" s="8">
        <v>0</v>
      </c>
      <c r="AQ17" s="9">
        <f t="shared" si="4"/>
        <v>0</v>
      </c>
      <c r="AR17" s="9">
        <f t="shared" si="29"/>
        <v>0</v>
      </c>
      <c r="AS17" s="9">
        <f t="shared" si="5"/>
        <v>35</v>
      </c>
      <c r="AT17" s="8"/>
      <c r="AU17" s="8"/>
      <c r="AV17" s="8"/>
      <c r="AW17" s="9">
        <f t="shared" si="6"/>
        <v>0</v>
      </c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9">
        <f t="shared" si="7"/>
        <v>0</v>
      </c>
      <c r="BN17" s="9">
        <f t="shared" si="30"/>
        <v>0</v>
      </c>
      <c r="BO17" s="9">
        <f t="shared" si="8"/>
        <v>0</v>
      </c>
      <c r="BP17" s="8">
        <v>353</v>
      </c>
      <c r="BQ17" s="8">
        <v>43</v>
      </c>
      <c r="BR17" s="8">
        <v>77</v>
      </c>
      <c r="BS17" s="9">
        <f t="shared" si="9"/>
        <v>473</v>
      </c>
      <c r="BT17" s="8">
        <v>5</v>
      </c>
      <c r="BU17" s="8">
        <v>0</v>
      </c>
      <c r="BV17" s="8">
        <v>51</v>
      </c>
      <c r="BW17" s="8">
        <v>37</v>
      </c>
      <c r="BX17" s="8">
        <v>72</v>
      </c>
      <c r="BY17" s="8">
        <v>38</v>
      </c>
      <c r="BZ17" s="8">
        <v>13</v>
      </c>
      <c r="CA17" s="8">
        <v>42</v>
      </c>
      <c r="CB17" s="8">
        <v>21</v>
      </c>
      <c r="CC17" s="8">
        <v>10</v>
      </c>
      <c r="CD17" s="8">
        <v>17</v>
      </c>
      <c r="CE17" s="8">
        <v>6</v>
      </c>
      <c r="CF17" s="8">
        <v>10</v>
      </c>
      <c r="CG17" s="8"/>
      <c r="CH17" s="8">
        <v>6</v>
      </c>
      <c r="CI17" s="9">
        <f t="shared" si="10"/>
        <v>89</v>
      </c>
      <c r="CJ17" s="9">
        <f t="shared" si="31"/>
        <v>759</v>
      </c>
      <c r="CK17" s="9">
        <f>CI17+CH17+CF17+CE17+CC17+CB17+CA17+BZ17+BY17+BW17+BV17+BU17+BT17+BS17</f>
        <v>801</v>
      </c>
      <c r="CL17" s="8"/>
      <c r="CM17" s="8"/>
      <c r="CN17" s="8"/>
      <c r="CO17" s="9">
        <f t="shared" si="11"/>
        <v>0</v>
      </c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9">
        <f t="shared" si="12"/>
        <v>0</v>
      </c>
      <c r="DF17" s="9">
        <f t="shared" si="32"/>
        <v>0</v>
      </c>
      <c r="DG17" s="9">
        <f t="shared" si="13"/>
        <v>0</v>
      </c>
      <c r="DH17" s="8">
        <v>45</v>
      </c>
      <c r="DI17" s="8">
        <v>7</v>
      </c>
      <c r="DJ17" s="8">
        <v>15</v>
      </c>
      <c r="DK17" s="9">
        <f t="shared" si="14"/>
        <v>67</v>
      </c>
      <c r="DL17" s="8">
        <v>1</v>
      </c>
      <c r="DM17" s="8">
        <v>0</v>
      </c>
      <c r="DN17" s="8">
        <v>2</v>
      </c>
      <c r="DO17" s="8">
        <v>1</v>
      </c>
      <c r="DP17" s="8">
        <v>1</v>
      </c>
      <c r="DQ17" s="8">
        <v>0</v>
      </c>
      <c r="DR17" s="8">
        <v>0</v>
      </c>
      <c r="DS17" s="8">
        <v>1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/>
      <c r="DZ17" s="8">
        <v>0</v>
      </c>
      <c r="EA17" s="9">
        <f t="shared" si="15"/>
        <v>1</v>
      </c>
      <c r="EB17" s="9">
        <f t="shared" si="33"/>
        <v>72</v>
      </c>
      <c r="EC17" s="9">
        <f>EA17+DZ17+DX17+DW17+DU17+DT17+DS17+DR17+DQ17+DO17+DN17+DM17+DL17+DK17</f>
        <v>73</v>
      </c>
      <c r="ED17" s="8"/>
      <c r="EE17" s="8"/>
      <c r="EF17" s="8"/>
      <c r="EG17" s="9">
        <f t="shared" si="16"/>
        <v>0</v>
      </c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9">
        <f t="shared" si="17"/>
        <v>0</v>
      </c>
      <c r="EX17" s="9">
        <f t="shared" si="34"/>
        <v>0</v>
      </c>
      <c r="EY17" s="9">
        <f t="shared" si="18"/>
        <v>0</v>
      </c>
      <c r="EZ17" s="8"/>
      <c r="FA17" s="8"/>
      <c r="FB17" s="8"/>
      <c r="FC17" s="9">
        <f t="shared" si="19"/>
        <v>0</v>
      </c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9">
        <f t="shared" si="20"/>
        <v>0</v>
      </c>
      <c r="FT17" s="9">
        <f t="shared" si="35"/>
        <v>0</v>
      </c>
      <c r="FU17" s="9">
        <f t="shared" si="21"/>
        <v>0</v>
      </c>
      <c r="FV17" s="8">
        <v>4</v>
      </c>
      <c r="FW17" s="8">
        <v>0</v>
      </c>
      <c r="FX17" s="8">
        <v>1</v>
      </c>
      <c r="FY17" s="9">
        <f t="shared" si="22"/>
        <v>5</v>
      </c>
      <c r="FZ17" s="8">
        <v>0</v>
      </c>
      <c r="GA17" s="8">
        <v>0</v>
      </c>
      <c r="GB17" s="8">
        <v>2</v>
      </c>
      <c r="GC17" s="8">
        <v>3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1</v>
      </c>
      <c r="GJ17" s="8">
        <v>0</v>
      </c>
      <c r="GK17" s="8">
        <v>0</v>
      </c>
      <c r="GL17" s="8">
        <v>0</v>
      </c>
      <c r="GM17" s="8"/>
      <c r="GN17" s="8">
        <v>0</v>
      </c>
      <c r="GO17" s="9">
        <f t="shared" si="23"/>
        <v>0</v>
      </c>
      <c r="GP17" s="9">
        <f t="shared" si="36"/>
        <v>11</v>
      </c>
      <c r="GQ17" s="9">
        <f>GO17+GN17+GL17+GK17+GI17+GH17+GG17+GF17+GE17+GC17+GB17+GA17+FZ17+FY17</f>
        <v>11</v>
      </c>
      <c r="GR17" s="8">
        <v>4</v>
      </c>
      <c r="GS17" s="8">
        <v>0</v>
      </c>
      <c r="GT17" s="8">
        <v>1</v>
      </c>
      <c r="GU17" s="9">
        <f t="shared" si="24"/>
        <v>5</v>
      </c>
      <c r="GV17" s="8">
        <v>0</v>
      </c>
      <c r="GW17" s="8">
        <v>0</v>
      </c>
      <c r="GX17" s="8">
        <v>1</v>
      </c>
      <c r="GY17" s="8">
        <v>2</v>
      </c>
      <c r="GZ17" s="8">
        <v>1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/>
      <c r="HJ17" s="8">
        <v>0</v>
      </c>
      <c r="HK17" s="9">
        <f t="shared" si="25"/>
        <v>1</v>
      </c>
      <c r="HL17" s="9">
        <f t="shared" si="37"/>
        <v>9</v>
      </c>
      <c r="HM17" s="9">
        <f>HK17+HJ17+HH17+HG17+HE17+HD17+HC17+HB17+HA17+GY17+GX17+GW17+GV17+GU17</f>
        <v>9</v>
      </c>
      <c r="HN17" s="9">
        <f t="shared" si="39"/>
        <v>498</v>
      </c>
      <c r="HO17" s="9">
        <f t="shared" si="40"/>
        <v>50</v>
      </c>
      <c r="HP17" s="9">
        <f t="shared" si="41"/>
        <v>123</v>
      </c>
      <c r="HQ17" s="9">
        <f t="shared" si="42"/>
        <v>671</v>
      </c>
      <c r="HR17" s="9">
        <f t="shared" si="43"/>
        <v>7</v>
      </c>
      <c r="HS17" s="9">
        <f t="shared" si="44"/>
        <v>0</v>
      </c>
      <c r="HT17" s="9">
        <f t="shared" si="45"/>
        <v>71</v>
      </c>
      <c r="HU17" s="9">
        <f t="shared" si="46"/>
        <v>61</v>
      </c>
      <c r="HV17" s="9">
        <f t="shared" si="47"/>
        <v>80</v>
      </c>
      <c r="HW17" s="9">
        <f t="shared" si="48"/>
        <v>43</v>
      </c>
      <c r="HX17" s="9">
        <f t="shared" si="49"/>
        <v>15</v>
      </c>
      <c r="HY17" s="9">
        <f t="shared" si="50"/>
        <v>47</v>
      </c>
      <c r="HZ17" s="9">
        <f t="shared" si="51"/>
        <v>59</v>
      </c>
      <c r="IA17" s="9">
        <f t="shared" si="52"/>
        <v>15</v>
      </c>
      <c r="IB17" s="9">
        <f t="shared" si="53"/>
        <v>23</v>
      </c>
      <c r="IC17" s="9">
        <f t="shared" si="54"/>
        <v>11</v>
      </c>
      <c r="ID17" s="9">
        <f t="shared" si="55"/>
        <v>11</v>
      </c>
      <c r="IE17" s="9">
        <f t="shared" si="56"/>
        <v>0</v>
      </c>
      <c r="IF17" s="9">
        <f t="shared" si="57"/>
        <v>8</v>
      </c>
      <c r="IG17" s="9">
        <f t="shared" si="58"/>
        <v>103</v>
      </c>
      <c r="IH17" s="9">
        <f t="shared" si="38"/>
        <v>1037</v>
      </c>
      <c r="II17" s="9">
        <f t="shared" si="59"/>
        <v>1122</v>
      </c>
    </row>
    <row r="18" spans="1:243" ht="12">
      <c r="A18" s="1" t="s">
        <v>51</v>
      </c>
      <c r="B18" s="8">
        <v>28</v>
      </c>
      <c r="C18" s="8">
        <v>2</v>
      </c>
      <c r="D18" s="8">
        <v>10</v>
      </c>
      <c r="E18" s="9">
        <f t="shared" si="0"/>
        <v>40</v>
      </c>
      <c r="F18" s="8">
        <v>0</v>
      </c>
      <c r="G18" s="8">
        <v>0</v>
      </c>
      <c r="H18" s="8">
        <v>4</v>
      </c>
      <c r="I18" s="8">
        <v>2</v>
      </c>
      <c r="J18" s="8">
        <v>1</v>
      </c>
      <c r="K18" s="8">
        <v>2</v>
      </c>
      <c r="L18" s="8">
        <v>2</v>
      </c>
      <c r="M18" s="8">
        <v>3</v>
      </c>
      <c r="N18" s="8">
        <v>0</v>
      </c>
      <c r="O18" s="8">
        <v>1</v>
      </c>
      <c r="P18" s="8">
        <v>2</v>
      </c>
      <c r="Q18" s="8">
        <v>4</v>
      </c>
      <c r="R18" s="8">
        <v>0</v>
      </c>
      <c r="S18" s="8">
        <v>0</v>
      </c>
      <c r="T18" s="8">
        <v>0</v>
      </c>
      <c r="U18" s="9">
        <f t="shared" si="1"/>
        <v>3</v>
      </c>
      <c r="V18" s="9">
        <f t="shared" si="28"/>
        <v>61</v>
      </c>
      <c r="W18" s="9">
        <f t="shared" si="2"/>
        <v>61</v>
      </c>
      <c r="X18" s="8">
        <v>0</v>
      </c>
      <c r="Y18" s="8">
        <v>0</v>
      </c>
      <c r="Z18" s="8">
        <v>0</v>
      </c>
      <c r="AA18" s="9">
        <f t="shared" si="3"/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16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9">
        <f t="shared" si="4"/>
        <v>0</v>
      </c>
      <c r="AR18" s="9">
        <f t="shared" si="29"/>
        <v>0</v>
      </c>
      <c r="AS18" s="9">
        <f t="shared" si="5"/>
        <v>16</v>
      </c>
      <c r="AT18" s="8"/>
      <c r="AU18" s="8"/>
      <c r="AV18" s="8"/>
      <c r="AW18" s="9">
        <f t="shared" si="6"/>
        <v>0</v>
      </c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9">
        <f t="shared" si="7"/>
        <v>0</v>
      </c>
      <c r="BN18" s="9">
        <f t="shared" si="30"/>
        <v>0</v>
      </c>
      <c r="BO18" s="9">
        <f t="shared" si="8"/>
        <v>0</v>
      </c>
      <c r="BP18" s="8">
        <v>156</v>
      </c>
      <c r="BQ18" s="8">
        <v>17</v>
      </c>
      <c r="BR18" s="8">
        <v>42</v>
      </c>
      <c r="BS18" s="9">
        <f t="shared" si="9"/>
        <v>215</v>
      </c>
      <c r="BT18" s="8">
        <v>2</v>
      </c>
      <c r="BU18" s="8">
        <v>0</v>
      </c>
      <c r="BV18" s="8">
        <v>18</v>
      </c>
      <c r="BW18" s="8">
        <v>19</v>
      </c>
      <c r="BX18" s="8">
        <v>32</v>
      </c>
      <c r="BY18" s="8">
        <v>10</v>
      </c>
      <c r="BZ18" s="8">
        <v>9</v>
      </c>
      <c r="CA18" s="8">
        <v>19</v>
      </c>
      <c r="CB18" s="8">
        <v>10</v>
      </c>
      <c r="CC18" s="8">
        <v>6</v>
      </c>
      <c r="CD18" s="8">
        <v>5</v>
      </c>
      <c r="CE18" s="8">
        <v>2</v>
      </c>
      <c r="CF18" s="8">
        <v>0</v>
      </c>
      <c r="CG18" s="8">
        <v>1</v>
      </c>
      <c r="CH18" s="8">
        <v>2</v>
      </c>
      <c r="CI18" s="9">
        <f t="shared" si="10"/>
        <v>37</v>
      </c>
      <c r="CJ18" s="9">
        <f t="shared" si="31"/>
        <v>335</v>
      </c>
      <c r="CK18" s="9">
        <f aca="true" t="shared" si="60" ref="CK18:CK33">CI18+CH18+CF18+CE18+CC18+CB18+CA18+BZ18+BY18+BW18+BV18+BU18+BT18+BS18+CG18</f>
        <v>350</v>
      </c>
      <c r="CL18" s="8"/>
      <c r="CM18" s="8"/>
      <c r="CN18" s="8"/>
      <c r="CO18" s="9">
        <f t="shared" si="11"/>
        <v>0</v>
      </c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9">
        <f t="shared" si="12"/>
        <v>0</v>
      </c>
      <c r="DF18" s="9">
        <f t="shared" si="32"/>
        <v>0</v>
      </c>
      <c r="DG18" s="9">
        <f t="shared" si="13"/>
        <v>0</v>
      </c>
      <c r="DH18" s="8">
        <v>4</v>
      </c>
      <c r="DI18" s="8">
        <v>3</v>
      </c>
      <c r="DJ18" s="8">
        <v>7</v>
      </c>
      <c r="DK18" s="9">
        <f t="shared" si="14"/>
        <v>14</v>
      </c>
      <c r="DL18" s="8">
        <v>0</v>
      </c>
      <c r="DM18" s="8">
        <v>0</v>
      </c>
      <c r="DN18" s="8">
        <v>2</v>
      </c>
      <c r="DO18" s="8">
        <v>1</v>
      </c>
      <c r="DP18" s="8">
        <v>0</v>
      </c>
      <c r="DQ18" s="8">
        <v>0</v>
      </c>
      <c r="DR18" s="8">
        <v>0</v>
      </c>
      <c r="DS18" s="8">
        <v>2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1</v>
      </c>
      <c r="DZ18" s="8">
        <v>0</v>
      </c>
      <c r="EA18" s="9">
        <f t="shared" si="15"/>
        <v>0</v>
      </c>
      <c r="EB18" s="9">
        <f t="shared" si="33"/>
        <v>19</v>
      </c>
      <c r="EC18" s="9">
        <f aca="true" t="shared" si="61" ref="EC18:EC33">EA18+DZ18+DX18+DW18+DU18+DT18+DS18+DR18+DQ18+DO18+DN18+DM18+DL18+DK18+DY18</f>
        <v>20</v>
      </c>
      <c r="ED18" s="8"/>
      <c r="EE18" s="8"/>
      <c r="EF18" s="8"/>
      <c r="EG18" s="9">
        <f t="shared" si="16"/>
        <v>0</v>
      </c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9">
        <f t="shared" si="17"/>
        <v>0</v>
      </c>
      <c r="EX18" s="9">
        <f t="shared" si="34"/>
        <v>0</v>
      </c>
      <c r="EY18" s="9">
        <f t="shared" si="18"/>
        <v>0</v>
      </c>
      <c r="EZ18" s="8"/>
      <c r="FA18" s="8"/>
      <c r="FB18" s="8"/>
      <c r="FC18" s="9">
        <f t="shared" si="19"/>
        <v>0</v>
      </c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9">
        <f t="shared" si="20"/>
        <v>0</v>
      </c>
      <c r="FT18" s="9">
        <f t="shared" si="35"/>
        <v>0</v>
      </c>
      <c r="FU18" s="9">
        <f t="shared" si="21"/>
        <v>0</v>
      </c>
      <c r="FV18" s="8">
        <v>9</v>
      </c>
      <c r="FW18" s="8">
        <v>0</v>
      </c>
      <c r="FX18" s="8">
        <v>2</v>
      </c>
      <c r="FY18" s="9">
        <f t="shared" si="22"/>
        <v>11</v>
      </c>
      <c r="FZ18" s="8">
        <v>0</v>
      </c>
      <c r="GA18" s="8">
        <v>0</v>
      </c>
      <c r="GB18" s="8">
        <v>0</v>
      </c>
      <c r="GC18" s="8">
        <v>3</v>
      </c>
      <c r="GD18" s="8">
        <v>0</v>
      </c>
      <c r="GE18" s="8">
        <v>0</v>
      </c>
      <c r="GF18" s="8">
        <v>0</v>
      </c>
      <c r="GG18" s="8">
        <v>1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9">
        <f t="shared" si="23"/>
        <v>0</v>
      </c>
      <c r="GP18" s="9">
        <f t="shared" si="36"/>
        <v>15</v>
      </c>
      <c r="GQ18" s="9">
        <f>GO18+GN18+GL18+GK18+GI18+GH18+GG18+GF18+GE18+GC18+GB18+GA18+FZ18+FY18+GM18</f>
        <v>15</v>
      </c>
      <c r="GR18" s="8">
        <v>0</v>
      </c>
      <c r="GS18" s="8">
        <v>0</v>
      </c>
      <c r="GT18" s="8">
        <v>1</v>
      </c>
      <c r="GU18" s="9">
        <f t="shared" si="24"/>
        <v>1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1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9">
        <f t="shared" si="25"/>
        <v>0</v>
      </c>
      <c r="HL18" s="9">
        <f t="shared" si="37"/>
        <v>2</v>
      </c>
      <c r="HM18" s="9">
        <f aca="true" t="shared" si="62" ref="HM18:HM33">HK18+HJ18+HH18+HG18+HE18+HD18+HC18+HB18+HA18+GY18+GX18+GW18+GV18+GU18+HI18</f>
        <v>2</v>
      </c>
      <c r="HN18" s="9">
        <f t="shared" si="39"/>
        <v>197</v>
      </c>
      <c r="HO18" s="9">
        <f t="shared" si="40"/>
        <v>22</v>
      </c>
      <c r="HP18" s="9">
        <f t="shared" si="41"/>
        <v>62</v>
      </c>
      <c r="HQ18" s="9">
        <f t="shared" si="42"/>
        <v>281</v>
      </c>
      <c r="HR18" s="9">
        <f t="shared" si="43"/>
        <v>2</v>
      </c>
      <c r="HS18" s="9">
        <f t="shared" si="44"/>
        <v>0</v>
      </c>
      <c r="HT18" s="9">
        <f t="shared" si="45"/>
        <v>24</v>
      </c>
      <c r="HU18" s="9">
        <f t="shared" si="46"/>
        <v>25</v>
      </c>
      <c r="HV18" s="9">
        <f t="shared" si="47"/>
        <v>33</v>
      </c>
      <c r="HW18" s="9">
        <f t="shared" si="48"/>
        <v>13</v>
      </c>
      <c r="HX18" s="9">
        <f t="shared" si="49"/>
        <v>11</v>
      </c>
      <c r="HY18" s="9">
        <f t="shared" si="50"/>
        <v>25</v>
      </c>
      <c r="HZ18" s="9">
        <f t="shared" si="51"/>
        <v>26</v>
      </c>
      <c r="IA18" s="9">
        <f t="shared" si="52"/>
        <v>7</v>
      </c>
      <c r="IB18" s="9">
        <f t="shared" si="53"/>
        <v>7</v>
      </c>
      <c r="IC18" s="9">
        <f t="shared" si="54"/>
        <v>6</v>
      </c>
      <c r="ID18" s="9">
        <f t="shared" si="55"/>
        <v>0</v>
      </c>
      <c r="IE18" s="9">
        <f t="shared" si="56"/>
        <v>2</v>
      </c>
      <c r="IF18" s="9">
        <f t="shared" si="57"/>
        <v>2</v>
      </c>
      <c r="IG18" s="9">
        <f t="shared" si="58"/>
        <v>40</v>
      </c>
      <c r="IH18" s="9">
        <f t="shared" si="38"/>
        <v>432</v>
      </c>
      <c r="II18" s="9">
        <f t="shared" si="59"/>
        <v>464</v>
      </c>
    </row>
    <row r="19" spans="1:243" ht="12">
      <c r="A19" s="7">
        <v>2000</v>
      </c>
      <c r="B19" s="8">
        <v>104</v>
      </c>
      <c r="C19" s="8">
        <v>5</v>
      </c>
      <c r="D19" s="8">
        <v>31</v>
      </c>
      <c r="E19" s="9">
        <f t="shared" si="0"/>
        <v>140</v>
      </c>
      <c r="F19" s="8">
        <v>0</v>
      </c>
      <c r="G19" s="8">
        <v>0</v>
      </c>
      <c r="H19" s="8">
        <v>10</v>
      </c>
      <c r="I19" s="8">
        <v>14</v>
      </c>
      <c r="J19" s="8">
        <v>10</v>
      </c>
      <c r="K19" s="8">
        <v>4</v>
      </c>
      <c r="L19" s="8">
        <v>3</v>
      </c>
      <c r="M19" s="8">
        <v>8</v>
      </c>
      <c r="N19" s="8">
        <v>0</v>
      </c>
      <c r="O19" s="8">
        <v>5</v>
      </c>
      <c r="P19" s="8">
        <v>4</v>
      </c>
      <c r="Q19" s="8">
        <v>10</v>
      </c>
      <c r="R19" s="8">
        <v>0</v>
      </c>
      <c r="S19" s="8">
        <v>0</v>
      </c>
      <c r="T19" s="8">
        <v>0</v>
      </c>
      <c r="U19" s="9">
        <f t="shared" si="1"/>
        <v>14</v>
      </c>
      <c r="V19" s="9">
        <f t="shared" si="28"/>
        <v>208</v>
      </c>
      <c r="W19" s="9">
        <f t="shared" si="2"/>
        <v>208</v>
      </c>
      <c r="X19" s="8">
        <v>0</v>
      </c>
      <c r="Y19" s="8">
        <v>0</v>
      </c>
      <c r="Z19" s="8">
        <v>0</v>
      </c>
      <c r="AA19" s="9">
        <f t="shared" si="3"/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40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9">
        <f t="shared" si="4"/>
        <v>0</v>
      </c>
      <c r="AR19" s="9">
        <f t="shared" si="29"/>
        <v>0</v>
      </c>
      <c r="AS19" s="9">
        <f t="shared" si="5"/>
        <v>40</v>
      </c>
      <c r="AT19" s="8"/>
      <c r="AU19" s="8"/>
      <c r="AV19" s="8"/>
      <c r="AW19" s="9">
        <f t="shared" si="6"/>
        <v>0</v>
      </c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9">
        <f t="shared" si="7"/>
        <v>0</v>
      </c>
      <c r="BN19" s="9">
        <f t="shared" si="30"/>
        <v>0</v>
      </c>
      <c r="BO19" s="9">
        <f t="shared" si="8"/>
        <v>0</v>
      </c>
      <c r="BP19" s="8">
        <v>385</v>
      </c>
      <c r="BQ19" s="8">
        <v>58</v>
      </c>
      <c r="BR19" s="8">
        <v>123</v>
      </c>
      <c r="BS19" s="9">
        <f t="shared" si="9"/>
        <v>566</v>
      </c>
      <c r="BT19" s="8">
        <v>7</v>
      </c>
      <c r="BU19" s="8">
        <v>0</v>
      </c>
      <c r="BV19" s="8">
        <v>39</v>
      </c>
      <c r="BW19" s="8">
        <v>46</v>
      </c>
      <c r="BX19" s="8">
        <v>80</v>
      </c>
      <c r="BY19" s="8">
        <v>31</v>
      </c>
      <c r="BZ19" s="8">
        <v>19</v>
      </c>
      <c r="CA19" s="8">
        <v>44</v>
      </c>
      <c r="CB19" s="8">
        <v>17</v>
      </c>
      <c r="CC19" s="8">
        <v>10</v>
      </c>
      <c r="CD19" s="8">
        <v>14</v>
      </c>
      <c r="CE19" s="8">
        <v>10</v>
      </c>
      <c r="CF19" s="8">
        <v>8</v>
      </c>
      <c r="CG19" s="8">
        <v>1</v>
      </c>
      <c r="CH19" s="8">
        <v>2</v>
      </c>
      <c r="CI19" s="9">
        <f t="shared" si="10"/>
        <v>94</v>
      </c>
      <c r="CJ19" s="9">
        <f t="shared" si="31"/>
        <v>859</v>
      </c>
      <c r="CK19" s="9">
        <f t="shared" si="60"/>
        <v>894</v>
      </c>
      <c r="CL19" s="8"/>
      <c r="CM19" s="8"/>
      <c r="CN19" s="8"/>
      <c r="CO19" s="9">
        <f t="shared" si="11"/>
        <v>0</v>
      </c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9">
        <f t="shared" si="12"/>
        <v>0</v>
      </c>
      <c r="DF19" s="9">
        <f t="shared" si="32"/>
        <v>0</v>
      </c>
      <c r="DG19" s="9">
        <f t="shared" si="13"/>
        <v>0</v>
      </c>
      <c r="DH19" s="8">
        <v>23</v>
      </c>
      <c r="DI19" s="8">
        <v>15</v>
      </c>
      <c r="DJ19" s="8">
        <v>17</v>
      </c>
      <c r="DK19" s="9">
        <f t="shared" si="14"/>
        <v>55</v>
      </c>
      <c r="DL19" s="8">
        <v>1</v>
      </c>
      <c r="DM19" s="8">
        <v>0</v>
      </c>
      <c r="DN19" s="8">
        <v>6</v>
      </c>
      <c r="DO19" s="8">
        <v>3</v>
      </c>
      <c r="DP19" s="8">
        <v>0</v>
      </c>
      <c r="DQ19" s="8">
        <v>0</v>
      </c>
      <c r="DR19" s="8">
        <v>0</v>
      </c>
      <c r="DS19" s="8">
        <v>2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5</v>
      </c>
      <c r="DZ19" s="8">
        <v>0</v>
      </c>
      <c r="EA19" s="9">
        <f t="shared" si="15"/>
        <v>0</v>
      </c>
      <c r="EB19" s="9">
        <f t="shared" si="33"/>
        <v>66</v>
      </c>
      <c r="EC19" s="9">
        <f t="shared" si="61"/>
        <v>72</v>
      </c>
      <c r="ED19" s="8"/>
      <c r="EE19" s="8"/>
      <c r="EF19" s="8"/>
      <c r="EG19" s="9">
        <f t="shared" si="16"/>
        <v>0</v>
      </c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9">
        <f t="shared" si="17"/>
        <v>0</v>
      </c>
      <c r="EX19" s="9">
        <f t="shared" si="34"/>
        <v>0</v>
      </c>
      <c r="EY19" s="9">
        <f t="shared" si="18"/>
        <v>0</v>
      </c>
      <c r="EZ19" s="8"/>
      <c r="FA19" s="8"/>
      <c r="FB19" s="8"/>
      <c r="FC19" s="9">
        <f t="shared" si="19"/>
        <v>0</v>
      </c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9">
        <f t="shared" si="20"/>
        <v>0</v>
      </c>
      <c r="FT19" s="9">
        <f t="shared" si="35"/>
        <v>0</v>
      </c>
      <c r="FU19" s="9">
        <f t="shared" si="21"/>
        <v>0</v>
      </c>
      <c r="FV19" s="8">
        <v>58</v>
      </c>
      <c r="FW19" s="8">
        <v>5</v>
      </c>
      <c r="FX19" s="8">
        <v>12</v>
      </c>
      <c r="FY19" s="9">
        <f t="shared" si="22"/>
        <v>75</v>
      </c>
      <c r="FZ19" s="8">
        <v>0</v>
      </c>
      <c r="GA19" s="8">
        <v>0</v>
      </c>
      <c r="GB19" s="8">
        <v>4</v>
      </c>
      <c r="GC19" s="8">
        <v>11</v>
      </c>
      <c r="GD19" s="8">
        <v>13</v>
      </c>
      <c r="GE19" s="8">
        <v>1</v>
      </c>
      <c r="GF19" s="8">
        <v>0</v>
      </c>
      <c r="GG19" s="8">
        <v>9</v>
      </c>
      <c r="GH19" s="8">
        <v>5</v>
      </c>
      <c r="GI19" s="8">
        <v>2</v>
      </c>
      <c r="GJ19" s="8">
        <v>0</v>
      </c>
      <c r="GK19" s="8">
        <v>1</v>
      </c>
      <c r="GL19" s="8">
        <v>1</v>
      </c>
      <c r="GM19" s="8">
        <v>0</v>
      </c>
      <c r="GN19" s="8">
        <v>1</v>
      </c>
      <c r="GO19" s="9">
        <f t="shared" si="23"/>
        <v>13</v>
      </c>
      <c r="GP19" s="9">
        <f t="shared" si="36"/>
        <v>116</v>
      </c>
      <c r="GQ19" s="9">
        <f aca="true" t="shared" si="63" ref="GQ19:GQ33">GO19+GN19+GL19+GK19+GI19+GH19+GG19+GF19+GE19+GC19+GB19+GA19+FZ19+FY19</f>
        <v>123</v>
      </c>
      <c r="GR19" s="8">
        <v>4</v>
      </c>
      <c r="GS19" s="8">
        <v>1</v>
      </c>
      <c r="GT19" s="8">
        <v>1</v>
      </c>
      <c r="GU19" s="9">
        <f t="shared" si="24"/>
        <v>6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1</v>
      </c>
      <c r="HB19" s="8">
        <v>0</v>
      </c>
      <c r="HC19" s="8">
        <v>1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9">
        <f t="shared" si="25"/>
        <v>0</v>
      </c>
      <c r="HL19" s="9">
        <f t="shared" si="37"/>
        <v>8</v>
      </c>
      <c r="HM19" s="9">
        <f t="shared" si="62"/>
        <v>8</v>
      </c>
      <c r="HN19" s="9">
        <f t="shared" si="39"/>
        <v>574</v>
      </c>
      <c r="HO19" s="9">
        <f t="shared" si="40"/>
        <v>84</v>
      </c>
      <c r="HP19" s="9">
        <f t="shared" si="41"/>
        <v>184</v>
      </c>
      <c r="HQ19" s="9">
        <f t="shared" si="42"/>
        <v>842</v>
      </c>
      <c r="HR19" s="9">
        <f t="shared" si="43"/>
        <v>8</v>
      </c>
      <c r="HS19" s="9">
        <f t="shared" si="44"/>
        <v>0</v>
      </c>
      <c r="HT19" s="9">
        <f t="shared" si="45"/>
        <v>59</v>
      </c>
      <c r="HU19" s="9">
        <f t="shared" si="46"/>
        <v>74</v>
      </c>
      <c r="HV19" s="9">
        <f t="shared" si="47"/>
        <v>103</v>
      </c>
      <c r="HW19" s="9">
        <f t="shared" si="48"/>
        <v>37</v>
      </c>
      <c r="HX19" s="9">
        <f t="shared" si="49"/>
        <v>22</v>
      </c>
      <c r="HY19" s="9">
        <f t="shared" si="50"/>
        <v>64</v>
      </c>
      <c r="HZ19" s="9">
        <f t="shared" si="51"/>
        <v>62</v>
      </c>
      <c r="IA19" s="9">
        <f t="shared" si="52"/>
        <v>17</v>
      </c>
      <c r="IB19" s="9">
        <f t="shared" si="53"/>
        <v>18</v>
      </c>
      <c r="IC19" s="9">
        <f t="shared" si="54"/>
        <v>21</v>
      </c>
      <c r="ID19" s="9">
        <f t="shared" si="55"/>
        <v>9</v>
      </c>
      <c r="IE19" s="9">
        <f t="shared" si="56"/>
        <v>6</v>
      </c>
      <c r="IF19" s="9">
        <f t="shared" si="57"/>
        <v>3</v>
      </c>
      <c r="IG19" s="9">
        <f t="shared" si="58"/>
        <v>121</v>
      </c>
      <c r="IH19" s="9">
        <f t="shared" si="38"/>
        <v>1257</v>
      </c>
      <c r="II19" s="9">
        <f t="shared" si="59"/>
        <v>1345</v>
      </c>
    </row>
    <row r="20" spans="1:243" ht="12">
      <c r="A20" s="1" t="s">
        <v>52</v>
      </c>
      <c r="B20" s="8">
        <v>41</v>
      </c>
      <c r="C20" s="8">
        <v>1</v>
      </c>
      <c r="D20" s="8">
        <v>5</v>
      </c>
      <c r="E20" s="9">
        <f t="shared" si="0"/>
        <v>47</v>
      </c>
      <c r="F20" s="8">
        <v>1</v>
      </c>
      <c r="G20" s="8">
        <v>0</v>
      </c>
      <c r="H20" s="8">
        <v>3</v>
      </c>
      <c r="I20" s="8">
        <v>5</v>
      </c>
      <c r="J20" s="8">
        <v>4</v>
      </c>
      <c r="K20" s="8">
        <v>2</v>
      </c>
      <c r="L20" s="8">
        <v>0</v>
      </c>
      <c r="M20" s="8">
        <v>0</v>
      </c>
      <c r="N20" s="8">
        <v>0</v>
      </c>
      <c r="O20" s="8">
        <v>1</v>
      </c>
      <c r="P20" s="8">
        <v>1</v>
      </c>
      <c r="Q20" s="8">
        <v>2</v>
      </c>
      <c r="R20" s="8">
        <v>0</v>
      </c>
      <c r="S20" s="8">
        <v>0</v>
      </c>
      <c r="T20" s="8">
        <v>0</v>
      </c>
      <c r="U20" s="9">
        <f t="shared" si="1"/>
        <v>5</v>
      </c>
      <c r="V20" s="9">
        <f t="shared" si="28"/>
        <v>65</v>
      </c>
      <c r="W20" s="9">
        <f t="shared" si="2"/>
        <v>66</v>
      </c>
      <c r="X20" s="8">
        <v>0</v>
      </c>
      <c r="Y20" s="8">
        <v>0</v>
      </c>
      <c r="Z20" s="8">
        <v>0</v>
      </c>
      <c r="AA20" s="9">
        <f t="shared" si="3"/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11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9">
        <f t="shared" si="4"/>
        <v>0</v>
      </c>
      <c r="AR20" s="9">
        <f t="shared" si="29"/>
        <v>0</v>
      </c>
      <c r="AS20" s="9">
        <f t="shared" si="5"/>
        <v>11</v>
      </c>
      <c r="AT20" s="8"/>
      <c r="AU20" s="8"/>
      <c r="AV20" s="8"/>
      <c r="AW20" s="9">
        <f t="shared" si="6"/>
        <v>0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9">
        <f t="shared" si="7"/>
        <v>0</v>
      </c>
      <c r="BN20" s="9">
        <f t="shared" si="30"/>
        <v>0</v>
      </c>
      <c r="BO20" s="9">
        <f t="shared" si="8"/>
        <v>0</v>
      </c>
      <c r="BP20" s="8">
        <v>158</v>
      </c>
      <c r="BQ20" s="8">
        <v>21</v>
      </c>
      <c r="BR20" s="8">
        <v>36</v>
      </c>
      <c r="BS20" s="9">
        <f t="shared" si="9"/>
        <v>215</v>
      </c>
      <c r="BT20" s="8">
        <v>5</v>
      </c>
      <c r="BU20" s="8">
        <v>0</v>
      </c>
      <c r="BV20" s="8">
        <v>21</v>
      </c>
      <c r="BW20" s="8">
        <v>15</v>
      </c>
      <c r="BX20" s="8">
        <v>28</v>
      </c>
      <c r="BY20" s="8">
        <v>15</v>
      </c>
      <c r="BZ20" s="8">
        <v>6</v>
      </c>
      <c r="CA20" s="8">
        <v>21</v>
      </c>
      <c r="CB20" s="8">
        <v>11</v>
      </c>
      <c r="CC20" s="8">
        <v>1</v>
      </c>
      <c r="CD20" s="8">
        <v>3</v>
      </c>
      <c r="CE20" s="8">
        <v>2</v>
      </c>
      <c r="CF20" s="8">
        <v>5</v>
      </c>
      <c r="CG20" s="8">
        <v>0</v>
      </c>
      <c r="CH20" s="8">
        <v>1</v>
      </c>
      <c r="CI20" s="9">
        <f t="shared" si="10"/>
        <v>31</v>
      </c>
      <c r="CJ20" s="9">
        <f t="shared" si="31"/>
        <v>327</v>
      </c>
      <c r="CK20" s="9">
        <f t="shared" si="60"/>
        <v>349</v>
      </c>
      <c r="CL20" s="8"/>
      <c r="CM20" s="8"/>
      <c r="CN20" s="8"/>
      <c r="CO20" s="9">
        <f t="shared" si="11"/>
        <v>0</v>
      </c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9">
        <f t="shared" si="12"/>
        <v>0</v>
      </c>
      <c r="DF20" s="9">
        <f t="shared" si="32"/>
        <v>0</v>
      </c>
      <c r="DG20" s="9">
        <f t="shared" si="13"/>
        <v>0</v>
      </c>
      <c r="DH20" s="8">
        <v>16</v>
      </c>
      <c r="DI20" s="8">
        <v>6</v>
      </c>
      <c r="DJ20" s="8">
        <v>4</v>
      </c>
      <c r="DK20" s="9">
        <f t="shared" si="14"/>
        <v>26</v>
      </c>
      <c r="DL20" s="8">
        <v>0</v>
      </c>
      <c r="DM20" s="8">
        <v>0</v>
      </c>
      <c r="DN20" s="8">
        <v>1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3</v>
      </c>
      <c r="DZ20" s="8">
        <v>1</v>
      </c>
      <c r="EA20" s="9">
        <f t="shared" si="15"/>
        <v>0</v>
      </c>
      <c r="EB20" s="9">
        <f t="shared" si="33"/>
        <v>27</v>
      </c>
      <c r="EC20" s="9">
        <f t="shared" si="61"/>
        <v>31</v>
      </c>
      <c r="ED20" s="8"/>
      <c r="EE20" s="8"/>
      <c r="EF20" s="8"/>
      <c r="EG20" s="9">
        <f t="shared" si="16"/>
        <v>0</v>
      </c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9">
        <f t="shared" si="17"/>
        <v>0</v>
      </c>
      <c r="EX20" s="9">
        <f t="shared" si="34"/>
        <v>0</v>
      </c>
      <c r="EY20" s="9">
        <f t="shared" si="18"/>
        <v>0</v>
      </c>
      <c r="EZ20" s="8"/>
      <c r="FA20" s="8"/>
      <c r="FB20" s="8"/>
      <c r="FC20" s="9">
        <f t="shared" si="19"/>
        <v>0</v>
      </c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9">
        <f t="shared" si="20"/>
        <v>0</v>
      </c>
      <c r="FT20" s="9">
        <f t="shared" si="35"/>
        <v>0</v>
      </c>
      <c r="FU20" s="9">
        <f t="shared" si="21"/>
        <v>0</v>
      </c>
      <c r="FV20" s="8">
        <v>1</v>
      </c>
      <c r="FW20" s="8">
        <v>0</v>
      </c>
      <c r="FX20" s="8">
        <v>0</v>
      </c>
      <c r="FY20" s="9">
        <f t="shared" si="22"/>
        <v>1</v>
      </c>
      <c r="FZ20" s="8">
        <v>0</v>
      </c>
      <c r="GA20" s="8">
        <v>0</v>
      </c>
      <c r="GB20" s="8">
        <v>0</v>
      </c>
      <c r="GC20" s="8">
        <v>1</v>
      </c>
      <c r="GD20" s="8">
        <v>0</v>
      </c>
      <c r="GE20" s="8">
        <v>1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9">
        <f t="shared" si="23"/>
        <v>0</v>
      </c>
      <c r="GP20" s="9">
        <f t="shared" si="36"/>
        <v>3</v>
      </c>
      <c r="GQ20" s="9">
        <f t="shared" si="63"/>
        <v>3</v>
      </c>
      <c r="GR20" s="8">
        <v>1</v>
      </c>
      <c r="GS20" s="8">
        <v>0</v>
      </c>
      <c r="GT20" s="8">
        <v>1</v>
      </c>
      <c r="GU20" s="9">
        <f t="shared" si="24"/>
        <v>2</v>
      </c>
      <c r="GV20" s="8">
        <v>0</v>
      </c>
      <c r="GW20" s="8">
        <v>0</v>
      </c>
      <c r="GX20" s="8">
        <v>0</v>
      </c>
      <c r="GY20" s="8">
        <v>2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9">
        <f t="shared" si="25"/>
        <v>0</v>
      </c>
      <c r="HL20" s="9">
        <f t="shared" si="37"/>
        <v>4</v>
      </c>
      <c r="HM20" s="9">
        <f t="shared" si="62"/>
        <v>4</v>
      </c>
      <c r="HN20" s="9">
        <f t="shared" si="39"/>
        <v>217</v>
      </c>
      <c r="HO20" s="9">
        <f t="shared" si="40"/>
        <v>28</v>
      </c>
      <c r="HP20" s="9">
        <f t="shared" si="41"/>
        <v>46</v>
      </c>
      <c r="HQ20" s="9">
        <f t="shared" si="42"/>
        <v>291</v>
      </c>
      <c r="HR20" s="9">
        <f t="shared" si="43"/>
        <v>6</v>
      </c>
      <c r="HS20" s="9">
        <f t="shared" si="44"/>
        <v>0</v>
      </c>
      <c r="HT20" s="9">
        <f t="shared" si="45"/>
        <v>25</v>
      </c>
      <c r="HU20" s="9">
        <f t="shared" si="46"/>
        <v>23</v>
      </c>
      <c r="HV20" s="9">
        <f t="shared" si="47"/>
        <v>32</v>
      </c>
      <c r="HW20" s="9">
        <f t="shared" si="48"/>
        <v>18</v>
      </c>
      <c r="HX20" s="9">
        <f t="shared" si="49"/>
        <v>6</v>
      </c>
      <c r="HY20" s="9">
        <f t="shared" si="50"/>
        <v>21</v>
      </c>
      <c r="HZ20" s="9">
        <f t="shared" si="51"/>
        <v>22</v>
      </c>
      <c r="IA20" s="9">
        <f t="shared" si="52"/>
        <v>2</v>
      </c>
      <c r="IB20" s="9">
        <f t="shared" si="53"/>
        <v>4</v>
      </c>
      <c r="IC20" s="9">
        <f t="shared" si="54"/>
        <v>4</v>
      </c>
      <c r="ID20" s="9">
        <f t="shared" si="55"/>
        <v>5</v>
      </c>
      <c r="IE20" s="9">
        <f t="shared" si="56"/>
        <v>3</v>
      </c>
      <c r="IF20" s="9">
        <f t="shared" si="57"/>
        <v>2</v>
      </c>
      <c r="IG20" s="9">
        <f t="shared" si="58"/>
        <v>36</v>
      </c>
      <c r="IH20" s="9">
        <f t="shared" si="38"/>
        <v>426</v>
      </c>
      <c r="II20" s="9">
        <f t="shared" si="59"/>
        <v>464</v>
      </c>
    </row>
    <row r="21" spans="1:243" ht="12">
      <c r="A21" s="7">
        <v>2001</v>
      </c>
      <c r="B21" s="8">
        <v>89</v>
      </c>
      <c r="C21" s="8">
        <v>0</v>
      </c>
      <c r="D21" s="8">
        <v>23</v>
      </c>
      <c r="E21" s="9">
        <f t="shared" si="0"/>
        <v>112</v>
      </c>
      <c r="F21" s="8">
        <v>1</v>
      </c>
      <c r="G21" s="8">
        <v>0</v>
      </c>
      <c r="H21" s="8">
        <v>6</v>
      </c>
      <c r="I21" s="8">
        <v>16</v>
      </c>
      <c r="J21" s="8">
        <v>12</v>
      </c>
      <c r="K21" s="8">
        <v>6</v>
      </c>
      <c r="L21" s="8">
        <v>2</v>
      </c>
      <c r="M21" s="8">
        <v>4</v>
      </c>
      <c r="N21" s="8">
        <v>0</v>
      </c>
      <c r="O21" s="8">
        <v>7</v>
      </c>
      <c r="P21" s="8">
        <v>3</v>
      </c>
      <c r="Q21" s="8">
        <v>5</v>
      </c>
      <c r="R21" s="8">
        <v>0</v>
      </c>
      <c r="S21" s="8">
        <v>0</v>
      </c>
      <c r="T21" s="8">
        <v>0</v>
      </c>
      <c r="U21" s="9">
        <f t="shared" si="1"/>
        <v>15</v>
      </c>
      <c r="V21" s="9">
        <f t="shared" si="28"/>
        <v>173</v>
      </c>
      <c r="W21" s="9">
        <f t="shared" si="2"/>
        <v>174</v>
      </c>
      <c r="X21" s="8">
        <v>0</v>
      </c>
      <c r="Y21" s="8">
        <v>0</v>
      </c>
      <c r="Z21" s="8">
        <v>0</v>
      </c>
      <c r="AA21" s="9">
        <f t="shared" si="3"/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28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9">
        <f t="shared" si="4"/>
        <v>0</v>
      </c>
      <c r="AR21" s="9">
        <f t="shared" si="29"/>
        <v>0</v>
      </c>
      <c r="AS21" s="9">
        <f t="shared" si="5"/>
        <v>28</v>
      </c>
      <c r="AT21" s="8"/>
      <c r="AU21" s="8"/>
      <c r="AV21" s="8"/>
      <c r="AW21" s="9">
        <f t="shared" si="6"/>
        <v>0</v>
      </c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9">
        <f t="shared" si="7"/>
        <v>0</v>
      </c>
      <c r="BN21" s="9">
        <f t="shared" si="30"/>
        <v>0</v>
      </c>
      <c r="BO21" s="9">
        <f t="shared" si="8"/>
        <v>0</v>
      </c>
      <c r="BP21" s="8">
        <v>280</v>
      </c>
      <c r="BQ21" s="8">
        <v>39</v>
      </c>
      <c r="BR21" s="8">
        <v>67</v>
      </c>
      <c r="BS21" s="9">
        <f t="shared" si="9"/>
        <v>386</v>
      </c>
      <c r="BT21" s="8">
        <v>8</v>
      </c>
      <c r="BU21" s="8">
        <v>0</v>
      </c>
      <c r="BV21" s="8">
        <v>26</v>
      </c>
      <c r="BW21" s="8">
        <v>49</v>
      </c>
      <c r="BX21" s="8">
        <v>60</v>
      </c>
      <c r="BY21" s="8">
        <v>33</v>
      </c>
      <c r="BZ21" s="8">
        <v>9</v>
      </c>
      <c r="CA21" s="8">
        <v>33</v>
      </c>
      <c r="CB21" s="8">
        <v>20</v>
      </c>
      <c r="CC21" s="8">
        <v>6</v>
      </c>
      <c r="CD21" s="8">
        <v>17</v>
      </c>
      <c r="CE21" s="8">
        <v>3</v>
      </c>
      <c r="CF21" s="8">
        <v>8</v>
      </c>
      <c r="CG21" s="8">
        <v>3</v>
      </c>
      <c r="CH21" s="8">
        <v>3</v>
      </c>
      <c r="CI21" s="9">
        <f t="shared" si="10"/>
        <v>77</v>
      </c>
      <c r="CJ21" s="9">
        <f t="shared" si="31"/>
        <v>622</v>
      </c>
      <c r="CK21" s="9">
        <f t="shared" si="60"/>
        <v>664</v>
      </c>
      <c r="CL21" s="8"/>
      <c r="CM21" s="8"/>
      <c r="CN21" s="8"/>
      <c r="CO21" s="9">
        <f t="shared" si="11"/>
        <v>0</v>
      </c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9">
        <f t="shared" si="12"/>
        <v>0</v>
      </c>
      <c r="DF21" s="9">
        <f t="shared" si="32"/>
        <v>0</v>
      </c>
      <c r="DG21" s="9">
        <f t="shared" si="13"/>
        <v>0</v>
      </c>
      <c r="DH21" s="8">
        <v>25</v>
      </c>
      <c r="DI21" s="8">
        <v>15</v>
      </c>
      <c r="DJ21" s="8">
        <v>13</v>
      </c>
      <c r="DK21" s="9">
        <f t="shared" si="14"/>
        <v>53</v>
      </c>
      <c r="DL21" s="8">
        <v>3</v>
      </c>
      <c r="DM21" s="8">
        <v>0</v>
      </c>
      <c r="DN21" s="8">
        <v>5</v>
      </c>
      <c r="DO21" s="8">
        <v>0</v>
      </c>
      <c r="DP21" s="8">
        <v>0</v>
      </c>
      <c r="DQ21" s="8">
        <v>0</v>
      </c>
      <c r="DR21" s="8">
        <v>0</v>
      </c>
      <c r="DS21" s="8">
        <v>2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1</v>
      </c>
      <c r="DZ21" s="8">
        <v>2</v>
      </c>
      <c r="EA21" s="9">
        <f t="shared" si="15"/>
        <v>0</v>
      </c>
      <c r="EB21" s="9">
        <f t="shared" si="33"/>
        <v>60</v>
      </c>
      <c r="EC21" s="9">
        <f t="shared" si="61"/>
        <v>66</v>
      </c>
      <c r="ED21" s="8"/>
      <c r="EE21" s="8"/>
      <c r="EF21" s="8"/>
      <c r="EG21" s="9">
        <f t="shared" si="16"/>
        <v>0</v>
      </c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9">
        <f t="shared" si="17"/>
        <v>0</v>
      </c>
      <c r="EX21" s="9">
        <f t="shared" si="34"/>
        <v>0</v>
      </c>
      <c r="EY21" s="9">
        <f t="shared" si="18"/>
        <v>0</v>
      </c>
      <c r="EZ21" s="8"/>
      <c r="FA21" s="8"/>
      <c r="FB21" s="8"/>
      <c r="FC21" s="9">
        <f t="shared" si="19"/>
        <v>0</v>
      </c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9">
        <f t="shared" si="20"/>
        <v>0</v>
      </c>
      <c r="FT21" s="9">
        <f t="shared" si="35"/>
        <v>0</v>
      </c>
      <c r="FU21" s="9">
        <f t="shared" si="21"/>
        <v>0</v>
      </c>
      <c r="FV21" s="8">
        <v>3</v>
      </c>
      <c r="FW21" s="8">
        <v>0</v>
      </c>
      <c r="FX21" s="8">
        <v>3</v>
      </c>
      <c r="FY21" s="9">
        <f t="shared" si="22"/>
        <v>6</v>
      </c>
      <c r="FZ21" s="8">
        <v>0</v>
      </c>
      <c r="GA21" s="8">
        <v>0</v>
      </c>
      <c r="GB21" s="8">
        <v>2</v>
      </c>
      <c r="GC21" s="8">
        <v>1</v>
      </c>
      <c r="GD21" s="8">
        <v>2</v>
      </c>
      <c r="GE21" s="8">
        <v>3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9">
        <f t="shared" si="23"/>
        <v>2</v>
      </c>
      <c r="GP21" s="9">
        <f t="shared" si="36"/>
        <v>14</v>
      </c>
      <c r="GQ21" s="9">
        <f t="shared" si="63"/>
        <v>14</v>
      </c>
      <c r="GR21" s="8">
        <v>3</v>
      </c>
      <c r="GS21" s="8">
        <v>0</v>
      </c>
      <c r="GT21" s="8">
        <v>4</v>
      </c>
      <c r="GU21" s="9">
        <f t="shared" si="24"/>
        <v>7</v>
      </c>
      <c r="GV21" s="8">
        <v>0</v>
      </c>
      <c r="GW21" s="8">
        <v>0</v>
      </c>
      <c r="GX21" s="8">
        <v>2</v>
      </c>
      <c r="GY21" s="8">
        <v>2</v>
      </c>
      <c r="GZ21" s="8">
        <v>2</v>
      </c>
      <c r="HA21" s="8">
        <v>3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9">
        <f t="shared" si="25"/>
        <v>2</v>
      </c>
      <c r="HL21" s="9">
        <f t="shared" si="37"/>
        <v>16</v>
      </c>
      <c r="HM21" s="9">
        <f t="shared" si="62"/>
        <v>16</v>
      </c>
      <c r="HN21" s="9">
        <f t="shared" si="39"/>
        <v>400</v>
      </c>
      <c r="HO21" s="9">
        <f t="shared" si="40"/>
        <v>54</v>
      </c>
      <c r="HP21" s="9">
        <f t="shared" si="41"/>
        <v>110</v>
      </c>
      <c r="HQ21" s="9">
        <f t="shared" si="42"/>
        <v>564</v>
      </c>
      <c r="HR21" s="9">
        <f t="shared" si="43"/>
        <v>12</v>
      </c>
      <c r="HS21" s="9">
        <f t="shared" si="44"/>
        <v>0</v>
      </c>
      <c r="HT21" s="9">
        <f t="shared" si="45"/>
        <v>41</v>
      </c>
      <c r="HU21" s="9">
        <f t="shared" si="46"/>
        <v>68</v>
      </c>
      <c r="HV21" s="9">
        <f t="shared" si="47"/>
        <v>76</v>
      </c>
      <c r="HW21" s="9">
        <f t="shared" si="48"/>
        <v>45</v>
      </c>
      <c r="HX21" s="9">
        <f t="shared" si="49"/>
        <v>11</v>
      </c>
      <c r="HY21" s="9">
        <f t="shared" si="50"/>
        <v>39</v>
      </c>
      <c r="HZ21" s="9">
        <f t="shared" si="51"/>
        <v>48</v>
      </c>
      <c r="IA21" s="9">
        <f t="shared" si="52"/>
        <v>13</v>
      </c>
      <c r="IB21" s="9">
        <f t="shared" si="53"/>
        <v>20</v>
      </c>
      <c r="IC21" s="9">
        <f t="shared" si="54"/>
        <v>8</v>
      </c>
      <c r="ID21" s="9">
        <f t="shared" si="55"/>
        <v>8</v>
      </c>
      <c r="IE21" s="9">
        <f t="shared" si="56"/>
        <v>4</v>
      </c>
      <c r="IF21" s="9">
        <f t="shared" si="57"/>
        <v>5</v>
      </c>
      <c r="IG21" s="9">
        <f t="shared" si="58"/>
        <v>96</v>
      </c>
      <c r="IH21" s="9">
        <f t="shared" si="38"/>
        <v>885</v>
      </c>
      <c r="II21" s="9">
        <f t="shared" si="59"/>
        <v>962</v>
      </c>
    </row>
    <row r="22" spans="1:243" ht="12">
      <c r="A22" s="1" t="s">
        <v>53</v>
      </c>
      <c r="B22" s="8">
        <v>32</v>
      </c>
      <c r="C22" s="8">
        <v>1</v>
      </c>
      <c r="D22" s="8">
        <v>11</v>
      </c>
      <c r="E22" s="9">
        <f t="shared" si="0"/>
        <v>44</v>
      </c>
      <c r="F22" s="8">
        <v>1</v>
      </c>
      <c r="G22" s="8">
        <v>0</v>
      </c>
      <c r="H22" s="8">
        <v>5</v>
      </c>
      <c r="I22" s="8">
        <v>3</v>
      </c>
      <c r="J22" s="8">
        <v>8</v>
      </c>
      <c r="K22" s="8">
        <v>2</v>
      </c>
      <c r="L22" s="8">
        <v>0</v>
      </c>
      <c r="M22" s="8">
        <v>3</v>
      </c>
      <c r="N22" s="8">
        <v>1</v>
      </c>
      <c r="O22" s="8">
        <v>1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">
        <f t="shared" si="1"/>
        <v>8</v>
      </c>
      <c r="V22" s="9">
        <f t="shared" si="28"/>
        <v>66</v>
      </c>
      <c r="W22" s="9">
        <f t="shared" si="2"/>
        <v>68</v>
      </c>
      <c r="X22" s="8">
        <v>0</v>
      </c>
      <c r="Y22" s="8">
        <v>0</v>
      </c>
      <c r="Z22" s="8">
        <v>0</v>
      </c>
      <c r="AA22" s="9">
        <f t="shared" si="3"/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18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9">
        <f t="shared" si="4"/>
        <v>0</v>
      </c>
      <c r="AR22" s="9">
        <f t="shared" si="29"/>
        <v>0</v>
      </c>
      <c r="AS22" s="9">
        <f t="shared" si="5"/>
        <v>18</v>
      </c>
      <c r="AT22" s="8"/>
      <c r="AU22" s="8"/>
      <c r="AV22" s="8"/>
      <c r="AW22" s="9">
        <f t="shared" si="6"/>
        <v>0</v>
      </c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9">
        <f t="shared" si="7"/>
        <v>0</v>
      </c>
      <c r="BN22" s="9">
        <f t="shared" si="30"/>
        <v>0</v>
      </c>
      <c r="BO22" s="9">
        <f t="shared" si="8"/>
        <v>0</v>
      </c>
      <c r="BP22" s="8">
        <v>116</v>
      </c>
      <c r="BQ22" s="8">
        <v>19</v>
      </c>
      <c r="BR22" s="8">
        <v>33</v>
      </c>
      <c r="BS22" s="9">
        <f t="shared" si="9"/>
        <v>168</v>
      </c>
      <c r="BT22" s="8">
        <v>2</v>
      </c>
      <c r="BU22" s="8">
        <v>0</v>
      </c>
      <c r="BV22" s="8">
        <v>23</v>
      </c>
      <c r="BW22" s="8">
        <v>20</v>
      </c>
      <c r="BX22" s="8">
        <v>24</v>
      </c>
      <c r="BY22" s="8">
        <v>9</v>
      </c>
      <c r="BZ22" s="8">
        <v>3</v>
      </c>
      <c r="CA22" s="8">
        <v>15</v>
      </c>
      <c r="CB22" s="8">
        <v>6</v>
      </c>
      <c r="CC22" s="8">
        <v>4</v>
      </c>
      <c r="CD22" s="8">
        <v>9</v>
      </c>
      <c r="CE22" s="8">
        <v>1</v>
      </c>
      <c r="CF22" s="8">
        <v>2</v>
      </c>
      <c r="CG22" s="8">
        <v>1</v>
      </c>
      <c r="CH22" s="8">
        <v>1</v>
      </c>
      <c r="CI22" s="9">
        <f t="shared" si="10"/>
        <v>33</v>
      </c>
      <c r="CJ22" s="9">
        <f t="shared" si="31"/>
        <v>276</v>
      </c>
      <c r="CK22" s="9">
        <f t="shared" si="60"/>
        <v>288</v>
      </c>
      <c r="CL22" s="8"/>
      <c r="CM22" s="8"/>
      <c r="CN22" s="8"/>
      <c r="CO22" s="9">
        <f t="shared" si="11"/>
        <v>0</v>
      </c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9">
        <f t="shared" si="12"/>
        <v>0</v>
      </c>
      <c r="DF22" s="9">
        <f t="shared" si="32"/>
        <v>0</v>
      </c>
      <c r="DG22" s="9">
        <f t="shared" si="13"/>
        <v>0</v>
      </c>
      <c r="DH22" s="8">
        <v>9</v>
      </c>
      <c r="DI22" s="8">
        <v>9</v>
      </c>
      <c r="DJ22" s="8">
        <v>6</v>
      </c>
      <c r="DK22" s="9">
        <f t="shared" si="14"/>
        <v>24</v>
      </c>
      <c r="DL22" s="8">
        <v>1</v>
      </c>
      <c r="DM22" s="8">
        <v>0</v>
      </c>
      <c r="DN22" s="8">
        <v>0</v>
      </c>
      <c r="DO22" s="8">
        <v>0</v>
      </c>
      <c r="DP22" s="8">
        <v>1</v>
      </c>
      <c r="DQ22" s="8">
        <v>1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1</v>
      </c>
      <c r="DY22" s="8">
        <v>1</v>
      </c>
      <c r="DZ22" s="8">
        <v>0</v>
      </c>
      <c r="EA22" s="9">
        <f t="shared" si="15"/>
        <v>1</v>
      </c>
      <c r="EB22" s="9">
        <f t="shared" si="33"/>
        <v>26</v>
      </c>
      <c r="EC22" s="9">
        <f t="shared" si="61"/>
        <v>29</v>
      </c>
      <c r="ED22" s="8"/>
      <c r="EE22" s="8"/>
      <c r="EF22" s="8"/>
      <c r="EG22" s="9">
        <f t="shared" si="16"/>
        <v>0</v>
      </c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9">
        <f t="shared" si="17"/>
        <v>0</v>
      </c>
      <c r="EX22" s="9">
        <f t="shared" si="34"/>
        <v>0</v>
      </c>
      <c r="EY22" s="9">
        <f t="shared" si="18"/>
        <v>0</v>
      </c>
      <c r="EZ22" s="8"/>
      <c r="FA22" s="8"/>
      <c r="FB22" s="8"/>
      <c r="FC22" s="9">
        <f t="shared" si="19"/>
        <v>0</v>
      </c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9">
        <f t="shared" si="20"/>
        <v>0</v>
      </c>
      <c r="FT22" s="9">
        <f t="shared" si="35"/>
        <v>0</v>
      </c>
      <c r="FU22" s="9">
        <f t="shared" si="21"/>
        <v>0</v>
      </c>
      <c r="FV22" s="8">
        <v>1</v>
      </c>
      <c r="FW22" s="8">
        <v>0</v>
      </c>
      <c r="FX22" s="8">
        <v>1</v>
      </c>
      <c r="FY22" s="9">
        <f t="shared" si="22"/>
        <v>2</v>
      </c>
      <c r="FZ22" s="8">
        <v>0</v>
      </c>
      <c r="GA22" s="8">
        <v>0</v>
      </c>
      <c r="GB22" s="8">
        <v>1</v>
      </c>
      <c r="GC22" s="8">
        <v>1</v>
      </c>
      <c r="GD22" s="8">
        <v>2</v>
      </c>
      <c r="GE22" s="8">
        <v>0</v>
      </c>
      <c r="GF22" s="8">
        <v>1</v>
      </c>
      <c r="GG22" s="8">
        <v>1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9">
        <f t="shared" si="23"/>
        <v>2</v>
      </c>
      <c r="GP22" s="9">
        <f t="shared" si="36"/>
        <v>8</v>
      </c>
      <c r="GQ22" s="9">
        <f t="shared" si="63"/>
        <v>8</v>
      </c>
      <c r="GR22" s="8">
        <v>0</v>
      </c>
      <c r="GS22" s="8">
        <v>0</v>
      </c>
      <c r="GT22" s="8">
        <v>1</v>
      </c>
      <c r="GU22" s="9">
        <f t="shared" si="24"/>
        <v>1</v>
      </c>
      <c r="GV22" s="8">
        <v>0</v>
      </c>
      <c r="GW22" s="8">
        <v>0</v>
      </c>
      <c r="GX22" s="8">
        <v>0</v>
      </c>
      <c r="GY22" s="8">
        <v>1</v>
      </c>
      <c r="GZ22" s="8">
        <v>2</v>
      </c>
      <c r="HA22" s="8">
        <v>0</v>
      </c>
      <c r="HB22" s="8">
        <v>1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9">
        <f t="shared" si="25"/>
        <v>2</v>
      </c>
      <c r="HL22" s="9">
        <f t="shared" si="37"/>
        <v>5</v>
      </c>
      <c r="HM22" s="9">
        <f t="shared" si="62"/>
        <v>5</v>
      </c>
      <c r="HN22" s="9">
        <f t="shared" si="39"/>
        <v>158</v>
      </c>
      <c r="HO22" s="9">
        <f t="shared" si="40"/>
        <v>29</v>
      </c>
      <c r="HP22" s="9">
        <f t="shared" si="41"/>
        <v>52</v>
      </c>
      <c r="HQ22" s="9">
        <f t="shared" si="42"/>
        <v>239</v>
      </c>
      <c r="HR22" s="9">
        <f t="shared" si="43"/>
        <v>4</v>
      </c>
      <c r="HS22" s="9">
        <f t="shared" si="44"/>
        <v>0</v>
      </c>
      <c r="HT22" s="9">
        <f t="shared" si="45"/>
        <v>29</v>
      </c>
      <c r="HU22" s="9">
        <f t="shared" si="46"/>
        <v>25</v>
      </c>
      <c r="HV22" s="9">
        <f t="shared" si="47"/>
        <v>37</v>
      </c>
      <c r="HW22" s="9">
        <f t="shared" si="48"/>
        <v>12</v>
      </c>
      <c r="HX22" s="9">
        <f t="shared" si="49"/>
        <v>5</v>
      </c>
      <c r="HY22" s="9">
        <f t="shared" si="50"/>
        <v>19</v>
      </c>
      <c r="HZ22" s="9">
        <f t="shared" si="51"/>
        <v>25</v>
      </c>
      <c r="IA22" s="9">
        <f t="shared" si="52"/>
        <v>5</v>
      </c>
      <c r="IB22" s="9">
        <f t="shared" si="53"/>
        <v>9</v>
      </c>
      <c r="IC22" s="9">
        <f t="shared" si="54"/>
        <v>1</v>
      </c>
      <c r="ID22" s="9">
        <f t="shared" si="55"/>
        <v>3</v>
      </c>
      <c r="IE22" s="9">
        <f t="shared" si="56"/>
        <v>2</v>
      </c>
      <c r="IF22" s="9">
        <f t="shared" si="57"/>
        <v>1</v>
      </c>
      <c r="IG22" s="9">
        <f t="shared" si="58"/>
        <v>46</v>
      </c>
      <c r="IH22" s="9">
        <f t="shared" si="38"/>
        <v>381</v>
      </c>
      <c r="II22" s="9">
        <f t="shared" si="59"/>
        <v>416</v>
      </c>
    </row>
    <row r="23" spans="1:243" ht="12">
      <c r="A23" s="7">
        <v>2002</v>
      </c>
      <c r="B23" s="8">
        <v>79</v>
      </c>
      <c r="C23" s="8">
        <v>2</v>
      </c>
      <c r="D23" s="8">
        <v>29</v>
      </c>
      <c r="E23" s="9">
        <f t="shared" si="0"/>
        <v>110</v>
      </c>
      <c r="F23" s="8">
        <v>2</v>
      </c>
      <c r="G23" s="8">
        <v>0</v>
      </c>
      <c r="H23" s="8">
        <v>13</v>
      </c>
      <c r="I23" s="8">
        <v>13</v>
      </c>
      <c r="J23" s="8">
        <v>17</v>
      </c>
      <c r="K23" s="8">
        <v>6</v>
      </c>
      <c r="L23" s="8">
        <v>0</v>
      </c>
      <c r="M23" s="8">
        <v>5</v>
      </c>
      <c r="N23" s="8">
        <v>1</v>
      </c>
      <c r="O23" s="8">
        <v>4</v>
      </c>
      <c r="P23" s="8">
        <v>3</v>
      </c>
      <c r="Q23" s="8">
        <v>3</v>
      </c>
      <c r="R23" s="8">
        <v>0</v>
      </c>
      <c r="S23" s="8">
        <v>0</v>
      </c>
      <c r="T23" s="8">
        <v>0</v>
      </c>
      <c r="U23" s="9">
        <f t="shared" si="1"/>
        <v>20</v>
      </c>
      <c r="V23" s="9">
        <f t="shared" si="28"/>
        <v>174</v>
      </c>
      <c r="W23" s="9">
        <f t="shared" si="2"/>
        <v>177</v>
      </c>
      <c r="X23" s="8">
        <v>0</v>
      </c>
      <c r="Y23" s="8">
        <v>0</v>
      </c>
      <c r="Z23" s="8">
        <v>0</v>
      </c>
      <c r="AA23" s="9">
        <f t="shared" si="3"/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46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9">
        <f t="shared" si="4"/>
        <v>0</v>
      </c>
      <c r="AR23" s="9">
        <f t="shared" si="29"/>
        <v>0</v>
      </c>
      <c r="AS23" s="9">
        <f t="shared" si="5"/>
        <v>46</v>
      </c>
      <c r="AT23" s="8"/>
      <c r="AU23" s="8"/>
      <c r="AV23" s="8"/>
      <c r="AW23" s="9">
        <f t="shared" si="6"/>
        <v>0</v>
      </c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9">
        <f t="shared" si="7"/>
        <v>0</v>
      </c>
      <c r="BN23" s="9">
        <f t="shared" si="30"/>
        <v>0</v>
      </c>
      <c r="BO23" s="9">
        <f t="shared" si="8"/>
        <v>0</v>
      </c>
      <c r="BP23" s="8">
        <v>300</v>
      </c>
      <c r="BQ23" s="8">
        <v>67</v>
      </c>
      <c r="BR23" s="8">
        <v>87</v>
      </c>
      <c r="BS23" s="9">
        <f t="shared" si="9"/>
        <v>454</v>
      </c>
      <c r="BT23" s="8">
        <v>9</v>
      </c>
      <c r="BU23" s="8">
        <v>0</v>
      </c>
      <c r="BV23" s="8">
        <v>36</v>
      </c>
      <c r="BW23" s="8">
        <v>43</v>
      </c>
      <c r="BX23" s="8">
        <v>62</v>
      </c>
      <c r="BY23" s="8">
        <v>33</v>
      </c>
      <c r="BZ23" s="8">
        <v>14</v>
      </c>
      <c r="CA23" s="8">
        <v>32</v>
      </c>
      <c r="CB23" s="8">
        <v>13</v>
      </c>
      <c r="CC23" s="8">
        <v>12</v>
      </c>
      <c r="CD23" s="8">
        <v>21</v>
      </c>
      <c r="CE23" s="8">
        <v>3</v>
      </c>
      <c r="CF23" s="8">
        <v>7</v>
      </c>
      <c r="CG23" s="8">
        <v>3</v>
      </c>
      <c r="CH23" s="8">
        <v>6</v>
      </c>
      <c r="CI23" s="9">
        <f t="shared" si="10"/>
        <v>83</v>
      </c>
      <c r="CJ23" s="9">
        <f t="shared" si="31"/>
        <v>710</v>
      </c>
      <c r="CK23" s="9">
        <f t="shared" si="60"/>
        <v>748</v>
      </c>
      <c r="CL23" s="8"/>
      <c r="CM23" s="8"/>
      <c r="CN23" s="8"/>
      <c r="CO23" s="9">
        <f t="shared" si="11"/>
        <v>0</v>
      </c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9">
        <f t="shared" si="12"/>
        <v>0</v>
      </c>
      <c r="DF23" s="9">
        <f t="shared" si="32"/>
        <v>0</v>
      </c>
      <c r="DG23" s="9">
        <f t="shared" si="13"/>
        <v>0</v>
      </c>
      <c r="DH23" s="8">
        <v>28</v>
      </c>
      <c r="DI23" s="8">
        <v>22</v>
      </c>
      <c r="DJ23" s="8">
        <v>13</v>
      </c>
      <c r="DK23" s="9">
        <f t="shared" si="14"/>
        <v>63</v>
      </c>
      <c r="DL23" s="8">
        <v>1</v>
      </c>
      <c r="DM23" s="8">
        <v>0</v>
      </c>
      <c r="DN23" s="8">
        <v>2</v>
      </c>
      <c r="DO23" s="8">
        <v>0</v>
      </c>
      <c r="DP23" s="8">
        <v>1</v>
      </c>
      <c r="DQ23" s="8">
        <v>2</v>
      </c>
      <c r="DR23" s="8">
        <v>0</v>
      </c>
      <c r="DS23" s="8">
        <v>3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1</v>
      </c>
      <c r="DZ23" s="8">
        <v>1</v>
      </c>
      <c r="EA23" s="9">
        <f t="shared" si="15"/>
        <v>1</v>
      </c>
      <c r="EB23" s="9">
        <f t="shared" si="33"/>
        <v>71</v>
      </c>
      <c r="EC23" s="9">
        <f t="shared" si="61"/>
        <v>74</v>
      </c>
      <c r="ED23" s="8"/>
      <c r="EE23" s="8"/>
      <c r="EF23" s="8"/>
      <c r="EG23" s="9">
        <f t="shared" si="16"/>
        <v>0</v>
      </c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9">
        <f t="shared" si="17"/>
        <v>0</v>
      </c>
      <c r="EX23" s="9">
        <f t="shared" si="34"/>
        <v>0</v>
      </c>
      <c r="EY23" s="9">
        <f t="shared" si="18"/>
        <v>0</v>
      </c>
      <c r="EZ23" s="8"/>
      <c r="FA23" s="8"/>
      <c r="FB23" s="8"/>
      <c r="FC23" s="9">
        <f t="shared" si="19"/>
        <v>0</v>
      </c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9">
        <f t="shared" si="20"/>
        <v>0</v>
      </c>
      <c r="FT23" s="9">
        <f t="shared" si="35"/>
        <v>0</v>
      </c>
      <c r="FU23" s="9">
        <f t="shared" si="21"/>
        <v>0</v>
      </c>
      <c r="FV23" s="8">
        <v>2</v>
      </c>
      <c r="FW23" s="8">
        <v>0</v>
      </c>
      <c r="FX23" s="8">
        <v>1</v>
      </c>
      <c r="FY23" s="9">
        <f t="shared" si="22"/>
        <v>3</v>
      </c>
      <c r="FZ23" s="8">
        <v>0</v>
      </c>
      <c r="GA23" s="8">
        <v>0</v>
      </c>
      <c r="GB23" s="8">
        <v>1</v>
      </c>
      <c r="GC23" s="8">
        <v>1</v>
      </c>
      <c r="GD23" s="8">
        <v>2</v>
      </c>
      <c r="GE23" s="8">
        <v>0</v>
      </c>
      <c r="GF23" s="8">
        <v>1</v>
      </c>
      <c r="GG23" s="8">
        <v>2</v>
      </c>
      <c r="GH23" s="8">
        <v>0</v>
      </c>
      <c r="GI23" s="8">
        <v>1</v>
      </c>
      <c r="GJ23" s="8">
        <v>1</v>
      </c>
      <c r="GK23" s="8">
        <v>0</v>
      </c>
      <c r="GL23" s="8">
        <v>0</v>
      </c>
      <c r="GM23" s="8">
        <v>0</v>
      </c>
      <c r="GN23" s="8">
        <v>0</v>
      </c>
      <c r="GO23" s="9">
        <f t="shared" si="23"/>
        <v>3</v>
      </c>
      <c r="GP23" s="9">
        <f t="shared" si="36"/>
        <v>12</v>
      </c>
      <c r="GQ23" s="9">
        <f t="shared" si="63"/>
        <v>12</v>
      </c>
      <c r="GR23" s="8">
        <v>2</v>
      </c>
      <c r="GS23" s="8">
        <v>0</v>
      </c>
      <c r="GT23" s="8">
        <v>1</v>
      </c>
      <c r="GU23" s="9">
        <f t="shared" si="24"/>
        <v>3</v>
      </c>
      <c r="GV23" s="8">
        <v>0</v>
      </c>
      <c r="GW23" s="8">
        <v>0</v>
      </c>
      <c r="GX23" s="8">
        <v>1</v>
      </c>
      <c r="GY23" s="8">
        <v>1</v>
      </c>
      <c r="GZ23" s="8">
        <v>2</v>
      </c>
      <c r="HA23" s="8">
        <v>0</v>
      </c>
      <c r="HB23" s="8">
        <v>1</v>
      </c>
      <c r="HC23" s="8">
        <v>0</v>
      </c>
      <c r="HD23" s="8">
        <v>0</v>
      </c>
      <c r="HE23" s="8">
        <v>1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9">
        <f t="shared" si="25"/>
        <v>2</v>
      </c>
      <c r="HL23" s="9">
        <f t="shared" si="37"/>
        <v>9</v>
      </c>
      <c r="HM23" s="9">
        <f t="shared" si="62"/>
        <v>9</v>
      </c>
      <c r="HN23" s="9">
        <f t="shared" si="39"/>
        <v>411</v>
      </c>
      <c r="HO23" s="9">
        <f t="shared" si="40"/>
        <v>91</v>
      </c>
      <c r="HP23" s="9">
        <f t="shared" si="41"/>
        <v>131</v>
      </c>
      <c r="HQ23" s="9">
        <f t="shared" si="42"/>
        <v>633</v>
      </c>
      <c r="HR23" s="9">
        <f t="shared" si="43"/>
        <v>12</v>
      </c>
      <c r="HS23" s="9">
        <f t="shared" si="44"/>
        <v>0</v>
      </c>
      <c r="HT23" s="9">
        <f t="shared" si="45"/>
        <v>53</v>
      </c>
      <c r="HU23" s="9">
        <f t="shared" si="46"/>
        <v>58</v>
      </c>
      <c r="HV23" s="9">
        <f t="shared" si="47"/>
        <v>84</v>
      </c>
      <c r="HW23" s="9">
        <f t="shared" si="48"/>
        <v>41</v>
      </c>
      <c r="HX23" s="9">
        <f t="shared" si="49"/>
        <v>16</v>
      </c>
      <c r="HY23" s="9">
        <f t="shared" si="50"/>
        <v>42</v>
      </c>
      <c r="HZ23" s="9">
        <f t="shared" si="51"/>
        <v>60</v>
      </c>
      <c r="IA23" s="9">
        <f t="shared" si="52"/>
        <v>18</v>
      </c>
      <c r="IB23" s="9">
        <f t="shared" si="53"/>
        <v>25</v>
      </c>
      <c r="IC23" s="9">
        <f t="shared" si="54"/>
        <v>6</v>
      </c>
      <c r="ID23" s="9">
        <f t="shared" si="55"/>
        <v>7</v>
      </c>
      <c r="IE23" s="9">
        <f t="shared" si="56"/>
        <v>4</v>
      </c>
      <c r="IF23" s="9">
        <f t="shared" si="57"/>
        <v>7</v>
      </c>
      <c r="IG23" s="9">
        <f t="shared" si="58"/>
        <v>109</v>
      </c>
      <c r="IH23" s="9">
        <f t="shared" si="38"/>
        <v>976</v>
      </c>
      <c r="II23" s="9">
        <f t="shared" si="59"/>
        <v>1066</v>
      </c>
    </row>
    <row r="24" spans="1:243" ht="12">
      <c r="A24" s="1" t="s">
        <v>54</v>
      </c>
      <c r="B24" s="8">
        <v>21</v>
      </c>
      <c r="C24" s="8">
        <v>1</v>
      </c>
      <c r="D24" s="8">
        <v>11</v>
      </c>
      <c r="E24" s="9">
        <f t="shared" si="0"/>
        <v>33</v>
      </c>
      <c r="F24" s="8">
        <v>0</v>
      </c>
      <c r="G24" s="8">
        <v>0</v>
      </c>
      <c r="H24" s="8">
        <v>2</v>
      </c>
      <c r="I24" s="8">
        <v>3</v>
      </c>
      <c r="J24" s="8">
        <v>3</v>
      </c>
      <c r="K24" s="8">
        <v>1</v>
      </c>
      <c r="L24" s="8">
        <v>0</v>
      </c>
      <c r="M24" s="8">
        <v>2</v>
      </c>
      <c r="N24" s="8">
        <v>0</v>
      </c>
      <c r="O24" s="8">
        <v>1</v>
      </c>
      <c r="P24" s="8">
        <v>0</v>
      </c>
      <c r="Q24" s="8">
        <v>1</v>
      </c>
      <c r="R24" s="8">
        <v>0</v>
      </c>
      <c r="S24" s="8">
        <v>0</v>
      </c>
      <c r="T24" s="8">
        <v>0</v>
      </c>
      <c r="U24" s="9">
        <f t="shared" si="1"/>
        <v>3</v>
      </c>
      <c r="V24" s="9">
        <f t="shared" si="28"/>
        <v>46</v>
      </c>
      <c r="W24" s="9">
        <f t="shared" si="2"/>
        <v>46</v>
      </c>
      <c r="X24" s="8">
        <v>0</v>
      </c>
      <c r="Y24" s="8">
        <v>0</v>
      </c>
      <c r="Z24" s="8">
        <v>0</v>
      </c>
      <c r="AA24" s="9">
        <f t="shared" si="3"/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10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9">
        <f t="shared" si="4"/>
        <v>0</v>
      </c>
      <c r="AR24" s="9">
        <f t="shared" si="29"/>
        <v>0</v>
      </c>
      <c r="AS24" s="9">
        <f t="shared" si="5"/>
        <v>10</v>
      </c>
      <c r="AT24" s="8"/>
      <c r="AU24" s="8"/>
      <c r="AV24" s="8"/>
      <c r="AW24" s="9">
        <f t="shared" si="6"/>
        <v>0</v>
      </c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9">
        <f t="shared" si="7"/>
        <v>0</v>
      </c>
      <c r="BN24" s="9">
        <f t="shared" si="30"/>
        <v>0</v>
      </c>
      <c r="BO24" s="9">
        <f t="shared" si="8"/>
        <v>0</v>
      </c>
      <c r="BP24" s="8">
        <v>114</v>
      </c>
      <c r="BQ24" s="8">
        <v>20</v>
      </c>
      <c r="BR24" s="8">
        <v>33</v>
      </c>
      <c r="BS24" s="9">
        <f t="shared" si="9"/>
        <v>167</v>
      </c>
      <c r="BT24" s="8">
        <v>4</v>
      </c>
      <c r="BU24" s="8">
        <v>1</v>
      </c>
      <c r="BV24" s="8">
        <v>9</v>
      </c>
      <c r="BW24" s="8">
        <v>15</v>
      </c>
      <c r="BX24" s="8">
        <v>14</v>
      </c>
      <c r="BY24" s="8">
        <v>9</v>
      </c>
      <c r="BZ24" s="8">
        <v>2</v>
      </c>
      <c r="CA24" s="8">
        <v>20</v>
      </c>
      <c r="CB24" s="8">
        <v>4</v>
      </c>
      <c r="CC24" s="8">
        <v>0</v>
      </c>
      <c r="CD24" s="8">
        <v>7</v>
      </c>
      <c r="CE24" s="8">
        <v>3</v>
      </c>
      <c r="CF24" s="8">
        <v>3</v>
      </c>
      <c r="CG24" s="8">
        <v>2</v>
      </c>
      <c r="CH24" s="8">
        <v>2</v>
      </c>
      <c r="CI24" s="9">
        <f t="shared" si="10"/>
        <v>21</v>
      </c>
      <c r="CJ24" s="9">
        <f t="shared" si="31"/>
        <v>247</v>
      </c>
      <c r="CK24" s="9">
        <f t="shared" si="60"/>
        <v>262</v>
      </c>
      <c r="CL24" s="8"/>
      <c r="CM24" s="8"/>
      <c r="CN24" s="8"/>
      <c r="CO24" s="9">
        <f t="shared" si="11"/>
        <v>0</v>
      </c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9">
        <f t="shared" si="12"/>
        <v>0</v>
      </c>
      <c r="DF24" s="9">
        <f t="shared" si="32"/>
        <v>0</v>
      </c>
      <c r="DG24" s="9">
        <f t="shared" si="13"/>
        <v>0</v>
      </c>
      <c r="DH24" s="8">
        <v>10</v>
      </c>
      <c r="DI24" s="8">
        <v>11</v>
      </c>
      <c r="DJ24" s="8">
        <v>9</v>
      </c>
      <c r="DK24" s="9">
        <f t="shared" si="14"/>
        <v>30</v>
      </c>
      <c r="DL24" s="8">
        <v>4</v>
      </c>
      <c r="DM24" s="8">
        <v>0</v>
      </c>
      <c r="DN24" s="8">
        <v>1</v>
      </c>
      <c r="DO24" s="8">
        <v>0</v>
      </c>
      <c r="DP24" s="8">
        <v>0</v>
      </c>
      <c r="DQ24" s="8">
        <v>1</v>
      </c>
      <c r="DR24" s="8">
        <v>0</v>
      </c>
      <c r="DS24" s="8">
        <v>2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1</v>
      </c>
      <c r="DZ24" s="8">
        <v>0</v>
      </c>
      <c r="EA24" s="9">
        <f t="shared" si="15"/>
        <v>0</v>
      </c>
      <c r="EB24" s="9">
        <f t="shared" si="33"/>
        <v>34</v>
      </c>
      <c r="EC24" s="9">
        <f t="shared" si="61"/>
        <v>39</v>
      </c>
      <c r="ED24" s="8"/>
      <c r="EE24" s="8"/>
      <c r="EF24" s="8"/>
      <c r="EG24" s="9">
        <f t="shared" si="16"/>
        <v>0</v>
      </c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9">
        <f t="shared" si="17"/>
        <v>0</v>
      </c>
      <c r="EX24" s="9">
        <f t="shared" si="34"/>
        <v>0</v>
      </c>
      <c r="EY24" s="9">
        <f t="shared" si="18"/>
        <v>0</v>
      </c>
      <c r="EZ24" s="8"/>
      <c r="FA24" s="8"/>
      <c r="FB24" s="8"/>
      <c r="FC24" s="9">
        <f t="shared" si="19"/>
        <v>0</v>
      </c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9">
        <f t="shared" si="20"/>
        <v>0</v>
      </c>
      <c r="FT24" s="9">
        <f t="shared" si="35"/>
        <v>0</v>
      </c>
      <c r="FU24" s="9">
        <f t="shared" si="21"/>
        <v>0</v>
      </c>
      <c r="FV24" s="8">
        <v>2</v>
      </c>
      <c r="FW24" s="8">
        <v>0</v>
      </c>
      <c r="FX24" s="8">
        <v>3</v>
      </c>
      <c r="FY24" s="9">
        <f t="shared" si="22"/>
        <v>5</v>
      </c>
      <c r="FZ24" s="8">
        <v>0</v>
      </c>
      <c r="GA24" s="8">
        <v>0</v>
      </c>
      <c r="GB24" s="8">
        <v>0</v>
      </c>
      <c r="GC24" s="8">
        <v>2</v>
      </c>
      <c r="GD24" s="8">
        <v>3</v>
      </c>
      <c r="GE24" s="8">
        <v>1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9">
        <f t="shared" si="23"/>
        <v>3</v>
      </c>
      <c r="GP24" s="9">
        <f t="shared" si="36"/>
        <v>11</v>
      </c>
      <c r="GQ24" s="9">
        <f t="shared" si="63"/>
        <v>11</v>
      </c>
      <c r="GR24" s="8">
        <v>0</v>
      </c>
      <c r="GS24" s="8">
        <v>0</v>
      </c>
      <c r="GT24" s="8">
        <v>2</v>
      </c>
      <c r="GU24" s="9">
        <f t="shared" si="24"/>
        <v>2</v>
      </c>
      <c r="GV24" s="8">
        <v>0</v>
      </c>
      <c r="GW24" s="8">
        <v>0</v>
      </c>
      <c r="GX24" s="8">
        <v>1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9">
        <f t="shared" si="25"/>
        <v>0</v>
      </c>
      <c r="HL24" s="9">
        <f t="shared" si="37"/>
        <v>3</v>
      </c>
      <c r="HM24" s="9">
        <f t="shared" si="62"/>
        <v>3</v>
      </c>
      <c r="HN24" s="9">
        <f t="shared" si="39"/>
        <v>147</v>
      </c>
      <c r="HO24" s="9">
        <f t="shared" si="40"/>
        <v>32</v>
      </c>
      <c r="HP24" s="9">
        <f t="shared" si="41"/>
        <v>58</v>
      </c>
      <c r="HQ24" s="9">
        <f t="shared" si="42"/>
        <v>237</v>
      </c>
      <c r="HR24" s="9">
        <f t="shared" si="43"/>
        <v>8</v>
      </c>
      <c r="HS24" s="9">
        <f t="shared" si="44"/>
        <v>1</v>
      </c>
      <c r="HT24" s="9">
        <f t="shared" si="45"/>
        <v>13</v>
      </c>
      <c r="HU24" s="9">
        <f t="shared" si="46"/>
        <v>20</v>
      </c>
      <c r="HV24" s="9">
        <f t="shared" si="47"/>
        <v>20</v>
      </c>
      <c r="HW24" s="9">
        <f t="shared" si="48"/>
        <v>12</v>
      </c>
      <c r="HX24" s="9">
        <f t="shared" si="49"/>
        <v>2</v>
      </c>
      <c r="HY24" s="9">
        <f t="shared" si="50"/>
        <v>24</v>
      </c>
      <c r="HZ24" s="9">
        <f t="shared" si="51"/>
        <v>14</v>
      </c>
      <c r="IA24" s="9">
        <f t="shared" si="52"/>
        <v>1</v>
      </c>
      <c r="IB24" s="9">
        <f t="shared" si="53"/>
        <v>7</v>
      </c>
      <c r="IC24" s="9">
        <f t="shared" si="54"/>
        <v>4</v>
      </c>
      <c r="ID24" s="9">
        <f t="shared" si="55"/>
        <v>3</v>
      </c>
      <c r="IE24" s="9">
        <f t="shared" si="56"/>
        <v>3</v>
      </c>
      <c r="IF24" s="9">
        <f t="shared" si="57"/>
        <v>2</v>
      </c>
      <c r="IG24" s="9">
        <f t="shared" si="58"/>
        <v>27</v>
      </c>
      <c r="IH24" s="9">
        <f t="shared" si="38"/>
        <v>341</v>
      </c>
      <c r="II24" s="9">
        <f t="shared" si="59"/>
        <v>371</v>
      </c>
    </row>
    <row r="25" spans="1:243" ht="12">
      <c r="A25" s="7">
        <v>2003</v>
      </c>
      <c r="B25" s="8">
        <v>43</v>
      </c>
      <c r="C25" s="8">
        <v>3</v>
      </c>
      <c r="D25" s="8">
        <v>17</v>
      </c>
      <c r="E25" s="9">
        <f t="shared" si="0"/>
        <v>63</v>
      </c>
      <c r="F25" s="8">
        <v>0</v>
      </c>
      <c r="G25" s="8">
        <v>0</v>
      </c>
      <c r="H25" s="8">
        <v>7</v>
      </c>
      <c r="I25" s="8">
        <v>7</v>
      </c>
      <c r="J25" s="8">
        <v>8</v>
      </c>
      <c r="K25" s="8">
        <v>3</v>
      </c>
      <c r="L25" s="8">
        <v>0</v>
      </c>
      <c r="M25" s="8">
        <v>3</v>
      </c>
      <c r="N25" s="8">
        <v>1</v>
      </c>
      <c r="O25" s="8">
        <v>2</v>
      </c>
      <c r="P25" s="8">
        <v>1</v>
      </c>
      <c r="Q25" s="8">
        <v>3</v>
      </c>
      <c r="R25" s="8">
        <v>0</v>
      </c>
      <c r="S25" s="8">
        <v>0</v>
      </c>
      <c r="T25" s="8">
        <v>0</v>
      </c>
      <c r="U25" s="9">
        <f t="shared" si="1"/>
        <v>9</v>
      </c>
      <c r="V25" s="9">
        <f t="shared" si="28"/>
        <v>97</v>
      </c>
      <c r="W25" s="9">
        <f t="shared" si="2"/>
        <v>98</v>
      </c>
      <c r="X25" s="8">
        <v>0</v>
      </c>
      <c r="Y25" s="8">
        <v>0</v>
      </c>
      <c r="Z25" s="8">
        <v>0</v>
      </c>
      <c r="AA25" s="9">
        <f t="shared" si="3"/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26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9">
        <f t="shared" si="4"/>
        <v>0</v>
      </c>
      <c r="AR25" s="9">
        <f t="shared" si="29"/>
        <v>0</v>
      </c>
      <c r="AS25" s="9">
        <f t="shared" si="5"/>
        <v>26</v>
      </c>
      <c r="AT25" s="8"/>
      <c r="AU25" s="8"/>
      <c r="AV25" s="8"/>
      <c r="AW25" s="9">
        <f t="shared" si="6"/>
        <v>0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9">
        <f t="shared" si="7"/>
        <v>0</v>
      </c>
      <c r="BN25" s="9">
        <f t="shared" si="30"/>
        <v>0</v>
      </c>
      <c r="BO25" s="9">
        <f t="shared" si="8"/>
        <v>0</v>
      </c>
      <c r="BP25" s="8">
        <v>216</v>
      </c>
      <c r="BQ25" s="8">
        <v>41</v>
      </c>
      <c r="BR25" s="8">
        <v>63</v>
      </c>
      <c r="BS25" s="9">
        <f t="shared" si="9"/>
        <v>320</v>
      </c>
      <c r="BT25" s="8">
        <v>4</v>
      </c>
      <c r="BU25" s="8">
        <v>1</v>
      </c>
      <c r="BV25" s="8">
        <v>22</v>
      </c>
      <c r="BW25" s="8">
        <v>29</v>
      </c>
      <c r="BX25" s="8">
        <v>26</v>
      </c>
      <c r="BY25" s="8">
        <v>18</v>
      </c>
      <c r="BZ25" s="8">
        <v>8</v>
      </c>
      <c r="CA25" s="8">
        <v>35</v>
      </c>
      <c r="CB25" s="8">
        <v>11</v>
      </c>
      <c r="CC25" s="8">
        <v>8</v>
      </c>
      <c r="CD25" s="8">
        <v>15</v>
      </c>
      <c r="CE25" s="8">
        <v>6</v>
      </c>
      <c r="CF25" s="8">
        <v>6</v>
      </c>
      <c r="CG25" s="8">
        <v>5</v>
      </c>
      <c r="CH25" s="8">
        <v>3</v>
      </c>
      <c r="CI25" s="9">
        <f t="shared" si="10"/>
        <v>41</v>
      </c>
      <c r="CJ25" s="9">
        <f t="shared" si="31"/>
        <v>488</v>
      </c>
      <c r="CK25" s="9">
        <f t="shared" si="60"/>
        <v>517</v>
      </c>
      <c r="CL25" s="8"/>
      <c r="CM25" s="8"/>
      <c r="CN25" s="8"/>
      <c r="CO25" s="9">
        <f t="shared" si="11"/>
        <v>0</v>
      </c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9">
        <f t="shared" si="12"/>
        <v>0</v>
      </c>
      <c r="DF25" s="9">
        <f t="shared" si="32"/>
        <v>0</v>
      </c>
      <c r="DG25" s="9">
        <f t="shared" si="13"/>
        <v>0</v>
      </c>
      <c r="DH25" s="8">
        <v>25</v>
      </c>
      <c r="DI25" s="8">
        <v>22</v>
      </c>
      <c r="DJ25" s="8">
        <v>18</v>
      </c>
      <c r="DK25" s="9">
        <f t="shared" si="14"/>
        <v>65</v>
      </c>
      <c r="DL25" s="8">
        <v>4</v>
      </c>
      <c r="DM25" s="8">
        <v>0</v>
      </c>
      <c r="DN25" s="8">
        <v>3</v>
      </c>
      <c r="DO25" s="8">
        <v>1</v>
      </c>
      <c r="DP25" s="8">
        <v>1</v>
      </c>
      <c r="DQ25" s="8">
        <v>1</v>
      </c>
      <c r="DR25" s="8">
        <v>0</v>
      </c>
      <c r="DS25" s="8">
        <v>2</v>
      </c>
      <c r="DT25" s="8">
        <v>0</v>
      </c>
      <c r="DU25" s="8">
        <v>1</v>
      </c>
      <c r="DV25" s="8">
        <v>0</v>
      </c>
      <c r="DW25" s="8">
        <v>0</v>
      </c>
      <c r="DX25" s="8">
        <v>1</v>
      </c>
      <c r="DY25" s="8">
        <v>1</v>
      </c>
      <c r="DZ25" s="8">
        <v>0</v>
      </c>
      <c r="EA25" s="9">
        <f t="shared" si="15"/>
        <v>1</v>
      </c>
      <c r="EB25" s="9">
        <f t="shared" si="33"/>
        <v>74</v>
      </c>
      <c r="EC25" s="9">
        <f t="shared" si="61"/>
        <v>80</v>
      </c>
      <c r="ED25" s="8"/>
      <c r="EE25" s="8"/>
      <c r="EF25" s="8"/>
      <c r="EG25" s="9">
        <f t="shared" si="16"/>
        <v>0</v>
      </c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9">
        <f t="shared" si="17"/>
        <v>0</v>
      </c>
      <c r="EX25" s="9">
        <f t="shared" si="34"/>
        <v>0</v>
      </c>
      <c r="EY25" s="9">
        <f t="shared" si="18"/>
        <v>0</v>
      </c>
      <c r="EZ25" s="8"/>
      <c r="FA25" s="8"/>
      <c r="FB25" s="8"/>
      <c r="FC25" s="9">
        <f t="shared" si="19"/>
        <v>0</v>
      </c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9">
        <f t="shared" si="20"/>
        <v>0</v>
      </c>
      <c r="FT25" s="9">
        <f t="shared" si="35"/>
        <v>0</v>
      </c>
      <c r="FU25" s="9">
        <f t="shared" si="21"/>
        <v>0</v>
      </c>
      <c r="FV25" s="8">
        <v>2</v>
      </c>
      <c r="FW25" s="8">
        <v>1</v>
      </c>
      <c r="FX25" s="8">
        <v>4</v>
      </c>
      <c r="FY25" s="9">
        <f t="shared" si="22"/>
        <v>7</v>
      </c>
      <c r="FZ25" s="8">
        <v>0</v>
      </c>
      <c r="GA25" s="8">
        <v>0</v>
      </c>
      <c r="GB25" s="8">
        <v>0</v>
      </c>
      <c r="GC25" s="8">
        <v>4</v>
      </c>
      <c r="GD25" s="8">
        <v>6</v>
      </c>
      <c r="GE25" s="8">
        <v>1</v>
      </c>
      <c r="GF25" s="8">
        <v>0</v>
      </c>
      <c r="GG25" s="8">
        <v>1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9">
        <f t="shared" si="23"/>
        <v>6</v>
      </c>
      <c r="GP25" s="9">
        <f t="shared" si="36"/>
        <v>19</v>
      </c>
      <c r="GQ25" s="9">
        <f t="shared" si="63"/>
        <v>19</v>
      </c>
      <c r="GR25" s="8">
        <v>1</v>
      </c>
      <c r="GS25" s="8">
        <v>1</v>
      </c>
      <c r="GT25" s="8">
        <v>4</v>
      </c>
      <c r="GU25" s="9">
        <f t="shared" si="24"/>
        <v>6</v>
      </c>
      <c r="GV25" s="8">
        <v>0</v>
      </c>
      <c r="GW25" s="8">
        <v>0</v>
      </c>
      <c r="GX25" s="8">
        <v>2</v>
      </c>
      <c r="GY25" s="8">
        <v>2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9">
        <f t="shared" si="25"/>
        <v>0</v>
      </c>
      <c r="HL25" s="9">
        <f t="shared" si="37"/>
        <v>10</v>
      </c>
      <c r="HM25" s="9">
        <f t="shared" si="62"/>
        <v>10</v>
      </c>
      <c r="HN25" s="9">
        <f t="shared" si="39"/>
        <v>287</v>
      </c>
      <c r="HO25" s="9">
        <f t="shared" si="40"/>
        <v>68</v>
      </c>
      <c r="HP25" s="9">
        <f t="shared" si="41"/>
        <v>106</v>
      </c>
      <c r="HQ25" s="9">
        <f t="shared" si="42"/>
        <v>461</v>
      </c>
      <c r="HR25" s="9">
        <f t="shared" si="43"/>
        <v>8</v>
      </c>
      <c r="HS25" s="9">
        <f t="shared" si="44"/>
        <v>1</v>
      </c>
      <c r="HT25" s="9">
        <f t="shared" si="45"/>
        <v>34</v>
      </c>
      <c r="HU25" s="9">
        <f t="shared" si="46"/>
        <v>43</v>
      </c>
      <c r="HV25" s="9">
        <f t="shared" si="47"/>
        <v>41</v>
      </c>
      <c r="HW25" s="9">
        <f t="shared" si="48"/>
        <v>23</v>
      </c>
      <c r="HX25" s="9">
        <f t="shared" si="49"/>
        <v>8</v>
      </c>
      <c r="HY25" s="9">
        <f t="shared" si="50"/>
        <v>41</v>
      </c>
      <c r="HZ25" s="9">
        <f t="shared" si="51"/>
        <v>38</v>
      </c>
      <c r="IA25" s="9">
        <f t="shared" si="52"/>
        <v>11</v>
      </c>
      <c r="IB25" s="9">
        <f t="shared" si="53"/>
        <v>16</v>
      </c>
      <c r="IC25" s="9">
        <f t="shared" si="54"/>
        <v>9</v>
      </c>
      <c r="ID25" s="9">
        <f t="shared" si="55"/>
        <v>7</v>
      </c>
      <c r="IE25" s="9">
        <f t="shared" si="56"/>
        <v>6</v>
      </c>
      <c r="IF25" s="9">
        <f t="shared" si="57"/>
        <v>3</v>
      </c>
      <c r="IG25" s="9">
        <f t="shared" si="58"/>
        <v>57</v>
      </c>
      <c r="IH25" s="9">
        <f t="shared" si="38"/>
        <v>688</v>
      </c>
      <c r="II25" s="9">
        <f t="shared" si="59"/>
        <v>750</v>
      </c>
    </row>
    <row r="26" spans="1:243" ht="12">
      <c r="A26" s="1" t="s">
        <v>55</v>
      </c>
      <c r="B26" s="8">
        <v>17</v>
      </c>
      <c r="C26" s="8">
        <v>1</v>
      </c>
      <c r="D26" s="8">
        <v>6</v>
      </c>
      <c r="E26" s="9">
        <f t="shared" si="0"/>
        <v>24</v>
      </c>
      <c r="F26" s="8">
        <v>0</v>
      </c>
      <c r="G26" s="8">
        <v>0</v>
      </c>
      <c r="H26" s="8">
        <v>2</v>
      </c>
      <c r="I26" s="8">
        <v>5</v>
      </c>
      <c r="J26" s="8">
        <v>1</v>
      </c>
      <c r="K26" s="8">
        <v>0</v>
      </c>
      <c r="L26" s="8">
        <v>0</v>
      </c>
      <c r="M26" s="8">
        <v>1</v>
      </c>
      <c r="N26" s="8">
        <v>0</v>
      </c>
      <c r="O26" s="8">
        <v>2</v>
      </c>
      <c r="P26" s="8">
        <v>2</v>
      </c>
      <c r="Q26" s="8">
        <v>0</v>
      </c>
      <c r="R26" s="8">
        <v>1</v>
      </c>
      <c r="S26" s="8">
        <v>0</v>
      </c>
      <c r="T26" s="8">
        <v>0</v>
      </c>
      <c r="U26" s="9">
        <f t="shared" si="1"/>
        <v>3</v>
      </c>
      <c r="V26" s="9">
        <f t="shared" si="28"/>
        <v>37</v>
      </c>
      <c r="W26" s="9">
        <f t="shared" si="2"/>
        <v>38</v>
      </c>
      <c r="X26" s="8">
        <v>0</v>
      </c>
      <c r="Y26" s="8">
        <v>0</v>
      </c>
      <c r="Z26" s="8">
        <v>0</v>
      </c>
      <c r="AA26" s="9">
        <f t="shared" si="3"/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13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9">
        <f t="shared" si="4"/>
        <v>0</v>
      </c>
      <c r="AR26" s="9">
        <f t="shared" si="29"/>
        <v>0</v>
      </c>
      <c r="AS26" s="9">
        <f t="shared" si="5"/>
        <v>13</v>
      </c>
      <c r="AT26" s="8"/>
      <c r="AU26" s="8"/>
      <c r="AV26" s="8"/>
      <c r="AW26" s="9">
        <f t="shared" si="6"/>
        <v>0</v>
      </c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9">
        <f t="shared" si="7"/>
        <v>0</v>
      </c>
      <c r="BN26" s="9">
        <f t="shared" si="30"/>
        <v>0</v>
      </c>
      <c r="BO26" s="9">
        <f t="shared" si="8"/>
        <v>0</v>
      </c>
      <c r="BP26" s="8">
        <v>115</v>
      </c>
      <c r="BQ26" s="8">
        <v>18</v>
      </c>
      <c r="BR26" s="8">
        <v>39</v>
      </c>
      <c r="BS26" s="9">
        <f t="shared" si="9"/>
        <v>172</v>
      </c>
      <c r="BT26" s="8">
        <v>2</v>
      </c>
      <c r="BU26" s="8">
        <v>0</v>
      </c>
      <c r="BV26" s="8">
        <v>14</v>
      </c>
      <c r="BW26" s="8">
        <v>10</v>
      </c>
      <c r="BX26" s="8">
        <v>20</v>
      </c>
      <c r="BY26" s="8">
        <v>13</v>
      </c>
      <c r="BZ26" s="8">
        <v>6</v>
      </c>
      <c r="CA26" s="8">
        <v>16</v>
      </c>
      <c r="CB26" s="8">
        <v>5</v>
      </c>
      <c r="CC26" s="8">
        <v>8</v>
      </c>
      <c r="CD26" s="8">
        <v>8</v>
      </c>
      <c r="CE26" s="8">
        <v>2</v>
      </c>
      <c r="CF26" s="8">
        <v>5</v>
      </c>
      <c r="CG26" s="8">
        <v>0</v>
      </c>
      <c r="CH26" s="8">
        <v>3</v>
      </c>
      <c r="CI26" s="9">
        <f t="shared" si="10"/>
        <v>28</v>
      </c>
      <c r="CJ26" s="9">
        <f t="shared" si="31"/>
        <v>269</v>
      </c>
      <c r="CK26" s="9">
        <f t="shared" si="60"/>
        <v>284</v>
      </c>
      <c r="CL26" s="8"/>
      <c r="CM26" s="8"/>
      <c r="CN26" s="8"/>
      <c r="CO26" s="9">
        <f t="shared" si="11"/>
        <v>0</v>
      </c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9">
        <f t="shared" si="12"/>
        <v>0</v>
      </c>
      <c r="DF26" s="9">
        <f t="shared" si="32"/>
        <v>0</v>
      </c>
      <c r="DG26" s="9">
        <f t="shared" si="13"/>
        <v>0</v>
      </c>
      <c r="DH26" s="8">
        <v>13</v>
      </c>
      <c r="DI26" s="8">
        <v>7</v>
      </c>
      <c r="DJ26" s="8">
        <v>7</v>
      </c>
      <c r="DK26" s="9">
        <f t="shared" si="14"/>
        <v>27</v>
      </c>
      <c r="DL26" s="8">
        <v>1</v>
      </c>
      <c r="DM26" s="8">
        <v>0</v>
      </c>
      <c r="DN26" s="8">
        <v>2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1</v>
      </c>
      <c r="DZ26" s="8">
        <v>0</v>
      </c>
      <c r="EA26" s="9">
        <f t="shared" si="15"/>
        <v>0</v>
      </c>
      <c r="EB26" s="9">
        <f t="shared" si="33"/>
        <v>29</v>
      </c>
      <c r="EC26" s="9">
        <f t="shared" si="61"/>
        <v>31</v>
      </c>
      <c r="ED26" s="8"/>
      <c r="EE26" s="8"/>
      <c r="EF26" s="8"/>
      <c r="EG26" s="9">
        <f t="shared" si="16"/>
        <v>0</v>
      </c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9">
        <f t="shared" si="17"/>
        <v>0</v>
      </c>
      <c r="EX26" s="9">
        <f t="shared" si="34"/>
        <v>0</v>
      </c>
      <c r="EY26" s="9">
        <f t="shared" si="18"/>
        <v>0</v>
      </c>
      <c r="EZ26" s="8"/>
      <c r="FA26" s="8"/>
      <c r="FB26" s="8"/>
      <c r="FC26" s="9">
        <f t="shared" si="19"/>
        <v>0</v>
      </c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9">
        <f t="shared" si="20"/>
        <v>0</v>
      </c>
      <c r="FT26" s="9">
        <f t="shared" si="35"/>
        <v>0</v>
      </c>
      <c r="FU26" s="9">
        <f t="shared" si="21"/>
        <v>0</v>
      </c>
      <c r="FV26" s="8">
        <v>2</v>
      </c>
      <c r="FW26" s="8">
        <v>0</v>
      </c>
      <c r="FX26" s="8">
        <v>0</v>
      </c>
      <c r="FY26" s="9">
        <f t="shared" si="22"/>
        <v>2</v>
      </c>
      <c r="FZ26" s="8">
        <v>0</v>
      </c>
      <c r="GA26" s="8">
        <v>0</v>
      </c>
      <c r="GB26" s="8">
        <v>1</v>
      </c>
      <c r="GC26" s="8">
        <v>1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9">
        <f t="shared" si="23"/>
        <v>0</v>
      </c>
      <c r="GP26" s="9">
        <f t="shared" si="36"/>
        <v>4</v>
      </c>
      <c r="GQ26" s="9">
        <f t="shared" si="63"/>
        <v>4</v>
      </c>
      <c r="GR26" s="8">
        <v>1</v>
      </c>
      <c r="GS26" s="8">
        <v>1</v>
      </c>
      <c r="GT26" s="8">
        <v>0</v>
      </c>
      <c r="GU26" s="9">
        <f t="shared" si="24"/>
        <v>2</v>
      </c>
      <c r="GV26" s="8">
        <v>0</v>
      </c>
      <c r="GW26" s="8">
        <v>0</v>
      </c>
      <c r="GX26" s="8">
        <v>0</v>
      </c>
      <c r="GY26" s="8">
        <v>1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9">
        <f t="shared" si="25"/>
        <v>0</v>
      </c>
      <c r="HL26" s="9">
        <f t="shared" si="37"/>
        <v>3</v>
      </c>
      <c r="HM26" s="9">
        <f t="shared" si="62"/>
        <v>3</v>
      </c>
      <c r="HN26" s="9">
        <f t="shared" si="39"/>
        <v>148</v>
      </c>
      <c r="HO26" s="9">
        <f t="shared" si="40"/>
        <v>27</v>
      </c>
      <c r="HP26" s="9">
        <f t="shared" si="41"/>
        <v>52</v>
      </c>
      <c r="HQ26" s="9">
        <f t="shared" si="42"/>
        <v>227</v>
      </c>
      <c r="HR26" s="9">
        <f t="shared" si="43"/>
        <v>3</v>
      </c>
      <c r="HS26" s="9">
        <f t="shared" si="44"/>
        <v>0</v>
      </c>
      <c r="HT26" s="9">
        <f t="shared" si="45"/>
        <v>19</v>
      </c>
      <c r="HU26" s="9">
        <f t="shared" si="46"/>
        <v>17</v>
      </c>
      <c r="HV26" s="9">
        <f t="shared" si="47"/>
        <v>21</v>
      </c>
      <c r="HW26" s="9">
        <f t="shared" si="48"/>
        <v>13</v>
      </c>
      <c r="HX26" s="9">
        <f t="shared" si="49"/>
        <v>6</v>
      </c>
      <c r="HY26" s="9">
        <f t="shared" si="50"/>
        <v>17</v>
      </c>
      <c r="HZ26" s="9">
        <f t="shared" si="51"/>
        <v>18</v>
      </c>
      <c r="IA26" s="9">
        <f t="shared" si="52"/>
        <v>10</v>
      </c>
      <c r="IB26" s="9">
        <f t="shared" si="53"/>
        <v>10</v>
      </c>
      <c r="IC26" s="9">
        <f t="shared" si="54"/>
        <v>2</v>
      </c>
      <c r="ID26" s="9">
        <f t="shared" si="55"/>
        <v>6</v>
      </c>
      <c r="IE26" s="9">
        <f t="shared" si="56"/>
        <v>1</v>
      </c>
      <c r="IF26" s="9">
        <f t="shared" si="57"/>
        <v>3</v>
      </c>
      <c r="IG26" s="9">
        <f t="shared" si="58"/>
        <v>31</v>
      </c>
      <c r="IH26" s="9">
        <f t="shared" si="38"/>
        <v>342</v>
      </c>
      <c r="II26" s="9">
        <f t="shared" si="59"/>
        <v>373</v>
      </c>
    </row>
    <row r="27" spans="1:243" ht="12">
      <c r="A27" s="7">
        <v>2004</v>
      </c>
      <c r="B27" s="8">
        <v>38</v>
      </c>
      <c r="C27" s="8">
        <v>3</v>
      </c>
      <c r="D27" s="8">
        <v>12</v>
      </c>
      <c r="E27" s="9">
        <f t="shared" si="0"/>
        <v>53</v>
      </c>
      <c r="F27" s="8">
        <v>1</v>
      </c>
      <c r="G27" s="8">
        <v>0</v>
      </c>
      <c r="H27" s="8">
        <v>3</v>
      </c>
      <c r="I27" s="8">
        <v>12</v>
      </c>
      <c r="J27" s="8">
        <v>4</v>
      </c>
      <c r="K27" s="8">
        <v>2</v>
      </c>
      <c r="L27" s="8">
        <v>0</v>
      </c>
      <c r="M27" s="8">
        <v>3</v>
      </c>
      <c r="N27" s="8">
        <v>0</v>
      </c>
      <c r="O27" s="8">
        <v>2</v>
      </c>
      <c r="P27" s="8">
        <v>4</v>
      </c>
      <c r="Q27" s="8">
        <v>1</v>
      </c>
      <c r="R27" s="8">
        <v>1</v>
      </c>
      <c r="S27" s="8">
        <v>0</v>
      </c>
      <c r="T27" s="8">
        <v>1</v>
      </c>
      <c r="U27" s="9">
        <f t="shared" si="1"/>
        <v>8</v>
      </c>
      <c r="V27" s="9">
        <f t="shared" si="28"/>
        <v>84</v>
      </c>
      <c r="W27" s="9">
        <f t="shared" si="2"/>
        <v>87</v>
      </c>
      <c r="X27" s="8">
        <v>0</v>
      </c>
      <c r="Y27" s="8">
        <v>0</v>
      </c>
      <c r="Z27" s="8">
        <v>0</v>
      </c>
      <c r="AA27" s="9">
        <f t="shared" si="3"/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31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9">
        <f t="shared" si="4"/>
        <v>0</v>
      </c>
      <c r="AR27" s="9">
        <f t="shared" si="29"/>
        <v>0</v>
      </c>
      <c r="AS27" s="9">
        <f t="shared" si="5"/>
        <v>31</v>
      </c>
      <c r="AT27" s="8"/>
      <c r="AU27" s="8"/>
      <c r="AV27" s="8"/>
      <c r="AW27" s="9">
        <f t="shared" si="6"/>
        <v>0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9">
        <f t="shared" si="7"/>
        <v>0</v>
      </c>
      <c r="BN27" s="9">
        <f t="shared" si="30"/>
        <v>0</v>
      </c>
      <c r="BO27" s="9">
        <f t="shared" si="8"/>
        <v>0</v>
      </c>
      <c r="BP27" s="8">
        <v>214</v>
      </c>
      <c r="BQ27" s="8">
        <v>36</v>
      </c>
      <c r="BR27" s="8">
        <v>74</v>
      </c>
      <c r="BS27" s="9">
        <f t="shared" si="9"/>
        <v>324</v>
      </c>
      <c r="BT27" s="8">
        <v>2</v>
      </c>
      <c r="BU27" s="8">
        <v>0</v>
      </c>
      <c r="BV27" s="8">
        <v>24</v>
      </c>
      <c r="BW27" s="8">
        <v>30</v>
      </c>
      <c r="BX27" s="8">
        <v>34</v>
      </c>
      <c r="BY27" s="8">
        <v>23</v>
      </c>
      <c r="BZ27" s="8">
        <v>16</v>
      </c>
      <c r="CA27" s="8">
        <v>34</v>
      </c>
      <c r="CB27" s="8">
        <v>12</v>
      </c>
      <c r="CC27" s="8">
        <v>13</v>
      </c>
      <c r="CD27" s="8">
        <v>16</v>
      </c>
      <c r="CE27" s="8">
        <v>3</v>
      </c>
      <c r="CF27" s="8">
        <v>8</v>
      </c>
      <c r="CG27" s="8">
        <v>3</v>
      </c>
      <c r="CH27" s="8">
        <v>7</v>
      </c>
      <c r="CI27" s="9">
        <f t="shared" si="10"/>
        <v>50</v>
      </c>
      <c r="CJ27" s="9">
        <f t="shared" si="31"/>
        <v>517</v>
      </c>
      <c r="CK27" s="9">
        <f t="shared" si="60"/>
        <v>549</v>
      </c>
      <c r="CL27" s="8"/>
      <c r="CM27" s="8"/>
      <c r="CN27" s="8"/>
      <c r="CO27" s="9">
        <f t="shared" si="11"/>
        <v>0</v>
      </c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9">
        <f t="shared" si="12"/>
        <v>0</v>
      </c>
      <c r="DF27" s="9">
        <f t="shared" si="32"/>
        <v>0</v>
      </c>
      <c r="DG27" s="9">
        <f t="shared" si="13"/>
        <v>0</v>
      </c>
      <c r="DH27" s="8">
        <v>18</v>
      </c>
      <c r="DI27" s="8">
        <v>15</v>
      </c>
      <c r="DJ27" s="8">
        <v>14</v>
      </c>
      <c r="DK27" s="9">
        <f t="shared" si="14"/>
        <v>47</v>
      </c>
      <c r="DL27" s="8">
        <v>1</v>
      </c>
      <c r="DM27" s="8">
        <v>0</v>
      </c>
      <c r="DN27" s="8">
        <v>7</v>
      </c>
      <c r="DO27" s="8">
        <v>0</v>
      </c>
      <c r="DP27" s="8">
        <v>0</v>
      </c>
      <c r="DQ27" s="8">
        <v>2</v>
      </c>
      <c r="DR27" s="8">
        <v>0</v>
      </c>
      <c r="DS27" s="8">
        <v>0</v>
      </c>
      <c r="DT27" s="8">
        <v>0</v>
      </c>
      <c r="DU27" s="8">
        <v>2</v>
      </c>
      <c r="DV27" s="8">
        <v>0</v>
      </c>
      <c r="DW27" s="8">
        <v>0</v>
      </c>
      <c r="DX27" s="8">
        <v>0</v>
      </c>
      <c r="DY27" s="8">
        <v>2</v>
      </c>
      <c r="DZ27" s="8">
        <v>0</v>
      </c>
      <c r="EA27" s="9">
        <f t="shared" si="15"/>
        <v>0</v>
      </c>
      <c r="EB27" s="9">
        <f t="shared" si="33"/>
        <v>58</v>
      </c>
      <c r="EC27" s="9">
        <f t="shared" si="61"/>
        <v>61</v>
      </c>
      <c r="ED27" s="8"/>
      <c r="EE27" s="8"/>
      <c r="EF27" s="8"/>
      <c r="EG27" s="9">
        <f t="shared" si="16"/>
        <v>0</v>
      </c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9">
        <f t="shared" si="17"/>
        <v>0</v>
      </c>
      <c r="EX27" s="9">
        <f t="shared" si="34"/>
        <v>0</v>
      </c>
      <c r="EY27" s="9">
        <f t="shared" si="18"/>
        <v>0</v>
      </c>
      <c r="EZ27" s="8"/>
      <c r="FA27" s="8"/>
      <c r="FB27" s="8"/>
      <c r="FC27" s="9">
        <f t="shared" si="19"/>
        <v>0</v>
      </c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9">
        <f t="shared" si="20"/>
        <v>0</v>
      </c>
      <c r="FT27" s="9">
        <f t="shared" si="35"/>
        <v>0</v>
      </c>
      <c r="FU27" s="9">
        <f t="shared" si="21"/>
        <v>0</v>
      </c>
      <c r="FV27" s="8">
        <v>2</v>
      </c>
      <c r="FW27" s="8">
        <v>0</v>
      </c>
      <c r="FX27" s="8">
        <v>0</v>
      </c>
      <c r="FY27" s="9">
        <f t="shared" si="22"/>
        <v>2</v>
      </c>
      <c r="FZ27" s="8">
        <v>0</v>
      </c>
      <c r="GA27" s="8">
        <v>0</v>
      </c>
      <c r="GB27" s="8">
        <v>1</v>
      </c>
      <c r="GC27" s="8">
        <v>2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9">
        <f t="shared" si="23"/>
        <v>0</v>
      </c>
      <c r="GP27" s="9">
        <f t="shared" si="36"/>
        <v>5</v>
      </c>
      <c r="GQ27" s="9">
        <f t="shared" si="63"/>
        <v>5</v>
      </c>
      <c r="GR27" s="8">
        <v>2</v>
      </c>
      <c r="GS27" s="8">
        <v>1</v>
      </c>
      <c r="GT27" s="8">
        <v>1</v>
      </c>
      <c r="GU27" s="9">
        <f t="shared" si="24"/>
        <v>4</v>
      </c>
      <c r="GV27" s="8">
        <v>0</v>
      </c>
      <c r="GW27" s="8">
        <v>0</v>
      </c>
      <c r="GX27" s="8">
        <v>0</v>
      </c>
      <c r="GY27" s="8">
        <v>2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9">
        <f t="shared" si="25"/>
        <v>0</v>
      </c>
      <c r="HL27" s="9">
        <f t="shared" si="37"/>
        <v>6</v>
      </c>
      <c r="HM27" s="9">
        <f t="shared" si="62"/>
        <v>6</v>
      </c>
      <c r="HN27" s="9">
        <f t="shared" si="39"/>
        <v>274</v>
      </c>
      <c r="HO27" s="9">
        <f t="shared" si="40"/>
        <v>55</v>
      </c>
      <c r="HP27" s="9">
        <f t="shared" si="41"/>
        <v>101</v>
      </c>
      <c r="HQ27" s="9">
        <f t="shared" si="42"/>
        <v>430</v>
      </c>
      <c r="HR27" s="9">
        <f t="shared" si="43"/>
        <v>4</v>
      </c>
      <c r="HS27" s="9">
        <f t="shared" si="44"/>
        <v>0</v>
      </c>
      <c r="HT27" s="9">
        <f t="shared" si="45"/>
        <v>35</v>
      </c>
      <c r="HU27" s="9">
        <f t="shared" si="46"/>
        <v>46</v>
      </c>
      <c r="HV27" s="9">
        <f t="shared" si="47"/>
        <v>38</v>
      </c>
      <c r="HW27" s="9">
        <f t="shared" si="48"/>
        <v>27</v>
      </c>
      <c r="HX27" s="9">
        <f t="shared" si="49"/>
        <v>16</v>
      </c>
      <c r="HY27" s="9">
        <f t="shared" si="50"/>
        <v>37</v>
      </c>
      <c r="HZ27" s="9">
        <f t="shared" si="51"/>
        <v>43</v>
      </c>
      <c r="IA27" s="9">
        <f t="shared" si="52"/>
        <v>17</v>
      </c>
      <c r="IB27" s="9">
        <f t="shared" si="53"/>
        <v>20</v>
      </c>
      <c r="IC27" s="9">
        <f t="shared" si="54"/>
        <v>4</v>
      </c>
      <c r="ID27" s="9">
        <f t="shared" si="55"/>
        <v>9</v>
      </c>
      <c r="IE27" s="9">
        <f t="shared" si="56"/>
        <v>5</v>
      </c>
      <c r="IF27" s="9">
        <f t="shared" si="57"/>
        <v>8</v>
      </c>
      <c r="IG27" s="9">
        <f t="shared" si="58"/>
        <v>58</v>
      </c>
      <c r="IH27" s="9">
        <f t="shared" si="38"/>
        <v>670</v>
      </c>
      <c r="II27" s="9">
        <f t="shared" si="59"/>
        <v>739</v>
      </c>
    </row>
    <row r="28" spans="1:243" ht="12">
      <c r="A28" s="1" t="s">
        <v>56</v>
      </c>
      <c r="B28" s="8">
        <v>16</v>
      </c>
      <c r="C28" s="8">
        <v>0</v>
      </c>
      <c r="D28" s="8">
        <v>4</v>
      </c>
      <c r="E28" s="9">
        <f t="shared" si="0"/>
        <v>20</v>
      </c>
      <c r="F28" s="8">
        <v>0</v>
      </c>
      <c r="G28" s="8">
        <v>0</v>
      </c>
      <c r="H28" s="8">
        <v>2</v>
      </c>
      <c r="I28" s="8">
        <v>7</v>
      </c>
      <c r="J28" s="8">
        <v>3</v>
      </c>
      <c r="K28" s="8">
        <v>2</v>
      </c>
      <c r="L28" s="8">
        <v>0</v>
      </c>
      <c r="M28" s="8">
        <v>2</v>
      </c>
      <c r="N28" s="8">
        <v>0</v>
      </c>
      <c r="O28" s="8">
        <v>2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9">
        <f t="shared" si="1"/>
        <v>3</v>
      </c>
      <c r="V28" s="9">
        <f t="shared" si="28"/>
        <v>38</v>
      </c>
      <c r="W28" s="9">
        <f t="shared" si="2"/>
        <v>39</v>
      </c>
      <c r="X28" s="8">
        <v>0</v>
      </c>
      <c r="Y28" s="8">
        <v>0</v>
      </c>
      <c r="Z28" s="8">
        <v>0</v>
      </c>
      <c r="AA28" s="9">
        <f t="shared" si="3"/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15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9">
        <f t="shared" si="4"/>
        <v>0</v>
      </c>
      <c r="AR28" s="9">
        <f t="shared" si="29"/>
        <v>0</v>
      </c>
      <c r="AS28" s="9">
        <f t="shared" si="5"/>
        <v>15</v>
      </c>
      <c r="AT28" s="8"/>
      <c r="AU28" s="8"/>
      <c r="AV28" s="8"/>
      <c r="AW28" s="9">
        <f t="shared" si="6"/>
        <v>0</v>
      </c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9">
        <f t="shared" si="7"/>
        <v>0</v>
      </c>
      <c r="BN28" s="9">
        <f t="shared" si="30"/>
        <v>0</v>
      </c>
      <c r="BO28" s="9">
        <f t="shared" si="8"/>
        <v>0</v>
      </c>
      <c r="BP28" s="8">
        <v>109</v>
      </c>
      <c r="BQ28" s="8">
        <v>17</v>
      </c>
      <c r="BR28" s="8">
        <v>22</v>
      </c>
      <c r="BS28" s="9">
        <f t="shared" si="9"/>
        <v>148</v>
      </c>
      <c r="BT28" s="8">
        <v>2</v>
      </c>
      <c r="BU28" s="8">
        <v>0</v>
      </c>
      <c r="BV28" s="8">
        <v>13</v>
      </c>
      <c r="BW28" s="8">
        <v>16</v>
      </c>
      <c r="BX28" s="8">
        <v>16</v>
      </c>
      <c r="BY28" s="8">
        <v>12</v>
      </c>
      <c r="BZ28" s="8">
        <v>5</v>
      </c>
      <c r="CA28" s="8">
        <v>16</v>
      </c>
      <c r="CB28" s="8">
        <v>9</v>
      </c>
      <c r="CC28" s="8">
        <v>3</v>
      </c>
      <c r="CD28" s="8">
        <v>6</v>
      </c>
      <c r="CE28" s="8">
        <v>1</v>
      </c>
      <c r="CF28" s="8">
        <v>6</v>
      </c>
      <c r="CG28" s="8">
        <v>0</v>
      </c>
      <c r="CH28" s="8">
        <v>5</v>
      </c>
      <c r="CI28" s="9">
        <f t="shared" si="10"/>
        <v>22</v>
      </c>
      <c r="CJ28" s="9">
        <f t="shared" si="31"/>
        <v>236</v>
      </c>
      <c r="CK28" s="9">
        <f t="shared" si="60"/>
        <v>258</v>
      </c>
      <c r="CL28" s="8"/>
      <c r="CM28" s="8"/>
      <c r="CN28" s="8"/>
      <c r="CO28" s="9">
        <f t="shared" si="11"/>
        <v>0</v>
      </c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9">
        <f t="shared" si="12"/>
        <v>0</v>
      </c>
      <c r="DF28" s="9">
        <f t="shared" si="32"/>
        <v>0</v>
      </c>
      <c r="DG28" s="9">
        <f t="shared" si="13"/>
        <v>0</v>
      </c>
      <c r="DH28" s="8">
        <v>9</v>
      </c>
      <c r="DI28" s="8">
        <v>7</v>
      </c>
      <c r="DJ28" s="8">
        <v>6</v>
      </c>
      <c r="DK28" s="9">
        <f t="shared" si="14"/>
        <v>22</v>
      </c>
      <c r="DL28" s="8">
        <v>1</v>
      </c>
      <c r="DM28" s="8">
        <v>0</v>
      </c>
      <c r="DN28" s="8">
        <v>1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1</v>
      </c>
      <c r="DV28" s="8">
        <v>0</v>
      </c>
      <c r="DW28" s="8">
        <v>0</v>
      </c>
      <c r="DX28" s="8">
        <v>0</v>
      </c>
      <c r="DY28" s="8">
        <v>1</v>
      </c>
      <c r="DZ28" s="8">
        <v>0</v>
      </c>
      <c r="EA28" s="9">
        <f t="shared" si="15"/>
        <v>0</v>
      </c>
      <c r="EB28" s="9">
        <f t="shared" si="33"/>
        <v>24</v>
      </c>
      <c r="EC28" s="9">
        <f t="shared" si="61"/>
        <v>26</v>
      </c>
      <c r="ED28" s="8"/>
      <c r="EE28" s="8"/>
      <c r="EF28" s="8"/>
      <c r="EG28" s="9">
        <f t="shared" si="16"/>
        <v>0</v>
      </c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9">
        <f t="shared" si="17"/>
        <v>0</v>
      </c>
      <c r="EX28" s="9">
        <f t="shared" si="34"/>
        <v>0</v>
      </c>
      <c r="EY28" s="9">
        <f t="shared" si="18"/>
        <v>0</v>
      </c>
      <c r="EZ28" s="8"/>
      <c r="FA28" s="8"/>
      <c r="FB28" s="8"/>
      <c r="FC28" s="9">
        <f t="shared" si="19"/>
        <v>0</v>
      </c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9">
        <f t="shared" si="20"/>
        <v>0</v>
      </c>
      <c r="FT28" s="9">
        <f t="shared" si="35"/>
        <v>0</v>
      </c>
      <c r="FU28" s="9">
        <f t="shared" si="21"/>
        <v>0</v>
      </c>
      <c r="FV28" s="8">
        <v>0</v>
      </c>
      <c r="FW28" s="8">
        <v>0</v>
      </c>
      <c r="FX28" s="8">
        <v>0</v>
      </c>
      <c r="FY28" s="9">
        <f t="shared" si="22"/>
        <v>0</v>
      </c>
      <c r="FZ28" s="8">
        <v>0</v>
      </c>
      <c r="GA28" s="8">
        <v>0</v>
      </c>
      <c r="GB28" s="8">
        <v>1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9">
        <f t="shared" si="23"/>
        <v>0</v>
      </c>
      <c r="GP28" s="9">
        <f t="shared" si="36"/>
        <v>1</v>
      </c>
      <c r="GQ28" s="9">
        <f t="shared" si="63"/>
        <v>1</v>
      </c>
      <c r="GR28" s="8">
        <v>0</v>
      </c>
      <c r="GS28" s="8">
        <v>0</v>
      </c>
      <c r="GT28" s="8">
        <v>0</v>
      </c>
      <c r="GU28" s="9">
        <f t="shared" si="24"/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9">
        <f t="shared" si="25"/>
        <v>0</v>
      </c>
      <c r="HL28" s="9">
        <f t="shared" si="37"/>
        <v>0</v>
      </c>
      <c r="HM28" s="9">
        <f t="shared" si="62"/>
        <v>0</v>
      </c>
      <c r="HN28" s="9">
        <f t="shared" si="39"/>
        <v>134</v>
      </c>
      <c r="HO28" s="9">
        <f t="shared" si="40"/>
        <v>24</v>
      </c>
      <c r="HP28" s="9">
        <f t="shared" si="41"/>
        <v>32</v>
      </c>
      <c r="HQ28" s="9">
        <f t="shared" si="42"/>
        <v>190</v>
      </c>
      <c r="HR28" s="9">
        <f t="shared" si="43"/>
        <v>3</v>
      </c>
      <c r="HS28" s="9">
        <f t="shared" si="44"/>
        <v>0</v>
      </c>
      <c r="HT28" s="9">
        <f t="shared" si="45"/>
        <v>17</v>
      </c>
      <c r="HU28" s="9">
        <f t="shared" si="46"/>
        <v>23</v>
      </c>
      <c r="HV28" s="9">
        <f t="shared" si="47"/>
        <v>19</v>
      </c>
      <c r="HW28" s="9">
        <f t="shared" si="48"/>
        <v>14</v>
      </c>
      <c r="HX28" s="9">
        <f t="shared" si="49"/>
        <v>5</v>
      </c>
      <c r="HY28" s="9">
        <f t="shared" si="50"/>
        <v>18</v>
      </c>
      <c r="HZ28" s="9">
        <f t="shared" si="51"/>
        <v>24</v>
      </c>
      <c r="IA28" s="9">
        <f t="shared" si="52"/>
        <v>6</v>
      </c>
      <c r="IB28" s="9">
        <f t="shared" si="53"/>
        <v>6</v>
      </c>
      <c r="IC28" s="9">
        <f t="shared" si="54"/>
        <v>1</v>
      </c>
      <c r="ID28" s="9">
        <f t="shared" si="55"/>
        <v>6</v>
      </c>
      <c r="IE28" s="9">
        <f t="shared" si="56"/>
        <v>1</v>
      </c>
      <c r="IF28" s="9">
        <f t="shared" si="57"/>
        <v>6</v>
      </c>
      <c r="IG28" s="9">
        <f t="shared" si="58"/>
        <v>25</v>
      </c>
      <c r="IH28" s="9">
        <f t="shared" si="38"/>
        <v>299</v>
      </c>
      <c r="II28" s="9">
        <f t="shared" si="59"/>
        <v>339</v>
      </c>
    </row>
    <row r="29" spans="1:243" ht="12">
      <c r="A29" s="7">
        <v>2005</v>
      </c>
      <c r="B29" s="8">
        <v>39</v>
      </c>
      <c r="C29" s="8">
        <v>0</v>
      </c>
      <c r="D29" s="8">
        <v>12</v>
      </c>
      <c r="E29" s="9">
        <f t="shared" si="0"/>
        <v>51</v>
      </c>
      <c r="F29" s="8">
        <v>0</v>
      </c>
      <c r="G29" s="8">
        <v>0</v>
      </c>
      <c r="H29" s="8">
        <v>4</v>
      </c>
      <c r="I29" s="8">
        <v>10</v>
      </c>
      <c r="J29" s="8">
        <v>4</v>
      </c>
      <c r="K29" s="8">
        <v>5</v>
      </c>
      <c r="L29" s="8">
        <v>1</v>
      </c>
      <c r="M29" s="8">
        <v>3</v>
      </c>
      <c r="N29" s="8">
        <v>0</v>
      </c>
      <c r="O29" s="8">
        <v>4</v>
      </c>
      <c r="P29" s="8">
        <v>1</v>
      </c>
      <c r="Q29" s="8">
        <v>2</v>
      </c>
      <c r="R29" s="8">
        <v>0</v>
      </c>
      <c r="S29" s="8">
        <v>0</v>
      </c>
      <c r="T29" s="8">
        <v>1</v>
      </c>
      <c r="U29" s="9">
        <f t="shared" si="1"/>
        <v>5</v>
      </c>
      <c r="V29" s="9">
        <f t="shared" si="28"/>
        <v>85</v>
      </c>
      <c r="W29" s="9">
        <f t="shared" si="2"/>
        <v>86</v>
      </c>
      <c r="X29" s="8">
        <v>0</v>
      </c>
      <c r="Y29" s="8">
        <v>0</v>
      </c>
      <c r="Z29" s="8">
        <v>0</v>
      </c>
      <c r="AA29" s="9">
        <f t="shared" si="3"/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34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9">
        <f t="shared" si="4"/>
        <v>0</v>
      </c>
      <c r="AR29" s="9">
        <f t="shared" si="29"/>
        <v>0</v>
      </c>
      <c r="AS29" s="9">
        <f t="shared" si="5"/>
        <v>34</v>
      </c>
      <c r="AT29" s="8"/>
      <c r="AU29" s="8"/>
      <c r="AV29" s="8"/>
      <c r="AW29" s="9">
        <f t="shared" si="6"/>
        <v>0</v>
      </c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9">
        <f t="shared" si="7"/>
        <v>0</v>
      </c>
      <c r="BN29" s="9">
        <f t="shared" si="30"/>
        <v>0</v>
      </c>
      <c r="BO29" s="9">
        <f t="shared" si="8"/>
        <v>0</v>
      </c>
      <c r="BP29" s="8">
        <v>203</v>
      </c>
      <c r="BQ29" s="8">
        <v>38</v>
      </c>
      <c r="BR29" s="8">
        <v>50</v>
      </c>
      <c r="BS29" s="9">
        <f t="shared" si="9"/>
        <v>291</v>
      </c>
      <c r="BT29" s="8">
        <v>6</v>
      </c>
      <c r="BU29" s="8">
        <v>0</v>
      </c>
      <c r="BV29" s="8">
        <v>24</v>
      </c>
      <c r="BW29" s="8">
        <v>30</v>
      </c>
      <c r="BX29" s="8">
        <v>28</v>
      </c>
      <c r="BY29" s="8">
        <v>26</v>
      </c>
      <c r="BZ29" s="8">
        <v>10</v>
      </c>
      <c r="CA29" s="8">
        <v>33</v>
      </c>
      <c r="CB29" s="8">
        <v>17</v>
      </c>
      <c r="CC29" s="8">
        <v>6</v>
      </c>
      <c r="CD29" s="8">
        <v>9</v>
      </c>
      <c r="CE29" s="8">
        <v>4</v>
      </c>
      <c r="CF29" s="8">
        <v>9</v>
      </c>
      <c r="CG29" s="8">
        <v>0</v>
      </c>
      <c r="CH29" s="8">
        <v>8</v>
      </c>
      <c r="CI29" s="9">
        <f t="shared" si="10"/>
        <v>37</v>
      </c>
      <c r="CJ29" s="9">
        <f t="shared" si="31"/>
        <v>461</v>
      </c>
      <c r="CK29" s="9">
        <f t="shared" si="60"/>
        <v>501</v>
      </c>
      <c r="CL29" s="8"/>
      <c r="CM29" s="8"/>
      <c r="CN29" s="8"/>
      <c r="CO29" s="9">
        <f t="shared" si="11"/>
        <v>0</v>
      </c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9">
        <f t="shared" si="12"/>
        <v>0</v>
      </c>
      <c r="DF29" s="9">
        <f t="shared" si="32"/>
        <v>0</v>
      </c>
      <c r="DG29" s="9">
        <f t="shared" si="13"/>
        <v>0</v>
      </c>
      <c r="DH29" s="8">
        <v>22</v>
      </c>
      <c r="DI29" s="8">
        <v>13</v>
      </c>
      <c r="DJ29" s="8">
        <v>12</v>
      </c>
      <c r="DK29" s="9">
        <f t="shared" si="14"/>
        <v>47</v>
      </c>
      <c r="DL29" s="8">
        <v>1</v>
      </c>
      <c r="DM29" s="8">
        <v>0</v>
      </c>
      <c r="DN29" s="8">
        <v>6</v>
      </c>
      <c r="DO29" s="8">
        <v>0</v>
      </c>
      <c r="DP29" s="8">
        <v>0</v>
      </c>
      <c r="DQ29" s="8">
        <v>2</v>
      </c>
      <c r="DR29" s="8">
        <v>0</v>
      </c>
      <c r="DS29" s="8">
        <v>0</v>
      </c>
      <c r="DT29" s="8">
        <v>0</v>
      </c>
      <c r="DU29" s="8">
        <v>2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9">
        <f t="shared" si="15"/>
        <v>0</v>
      </c>
      <c r="EB29" s="9">
        <f t="shared" si="33"/>
        <v>57</v>
      </c>
      <c r="EC29" s="9">
        <f t="shared" si="61"/>
        <v>58</v>
      </c>
      <c r="ED29" s="8"/>
      <c r="EE29" s="8"/>
      <c r="EF29" s="8"/>
      <c r="EG29" s="9">
        <f t="shared" si="16"/>
        <v>0</v>
      </c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9">
        <f t="shared" si="17"/>
        <v>0</v>
      </c>
      <c r="EX29" s="9">
        <f t="shared" si="34"/>
        <v>0</v>
      </c>
      <c r="EY29" s="9">
        <f t="shared" si="18"/>
        <v>0</v>
      </c>
      <c r="EZ29" s="8"/>
      <c r="FA29" s="8"/>
      <c r="FB29" s="8"/>
      <c r="FC29" s="9">
        <f t="shared" si="19"/>
        <v>0</v>
      </c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9">
        <f t="shared" si="20"/>
        <v>0</v>
      </c>
      <c r="FT29" s="9">
        <f t="shared" si="35"/>
        <v>0</v>
      </c>
      <c r="FU29" s="9">
        <f t="shared" si="21"/>
        <v>0</v>
      </c>
      <c r="FV29" s="8">
        <v>2</v>
      </c>
      <c r="FW29" s="8">
        <v>0</v>
      </c>
      <c r="FX29" s="8">
        <v>2</v>
      </c>
      <c r="FY29" s="9">
        <f t="shared" si="22"/>
        <v>4</v>
      </c>
      <c r="FZ29" s="8">
        <v>0</v>
      </c>
      <c r="GA29" s="8">
        <v>0</v>
      </c>
      <c r="GB29" s="8">
        <v>1</v>
      </c>
      <c r="GC29" s="8">
        <v>1</v>
      </c>
      <c r="GD29" s="8">
        <v>0</v>
      </c>
      <c r="GE29" s="8">
        <v>0</v>
      </c>
      <c r="GF29" s="8">
        <v>1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9">
        <f t="shared" si="23"/>
        <v>0</v>
      </c>
      <c r="GP29" s="9">
        <f t="shared" si="36"/>
        <v>7</v>
      </c>
      <c r="GQ29" s="9">
        <f t="shared" si="63"/>
        <v>7</v>
      </c>
      <c r="GR29" s="8">
        <v>2</v>
      </c>
      <c r="GS29" s="8">
        <v>0</v>
      </c>
      <c r="GT29" s="8">
        <v>0</v>
      </c>
      <c r="GU29" s="9">
        <f t="shared" si="24"/>
        <v>2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9">
        <f t="shared" si="25"/>
        <v>0</v>
      </c>
      <c r="HL29" s="9">
        <f t="shared" si="37"/>
        <v>2</v>
      </c>
      <c r="HM29" s="9">
        <f t="shared" si="62"/>
        <v>2</v>
      </c>
      <c r="HN29" s="9">
        <f t="shared" si="39"/>
        <v>268</v>
      </c>
      <c r="HO29" s="9">
        <f t="shared" si="40"/>
        <v>51</v>
      </c>
      <c r="HP29" s="9">
        <f t="shared" si="41"/>
        <v>76</v>
      </c>
      <c r="HQ29" s="9">
        <f t="shared" si="42"/>
        <v>395</v>
      </c>
      <c r="HR29" s="9">
        <f t="shared" si="43"/>
        <v>7</v>
      </c>
      <c r="HS29" s="9">
        <f t="shared" si="44"/>
        <v>0</v>
      </c>
      <c r="HT29" s="9">
        <f t="shared" si="45"/>
        <v>35</v>
      </c>
      <c r="HU29" s="9">
        <f t="shared" si="46"/>
        <v>41</v>
      </c>
      <c r="HV29" s="9">
        <f t="shared" si="47"/>
        <v>32</v>
      </c>
      <c r="HW29" s="9">
        <f t="shared" si="48"/>
        <v>33</v>
      </c>
      <c r="HX29" s="9">
        <f t="shared" si="49"/>
        <v>12</v>
      </c>
      <c r="HY29" s="9">
        <f t="shared" si="50"/>
        <v>36</v>
      </c>
      <c r="HZ29" s="9">
        <f t="shared" si="51"/>
        <v>51</v>
      </c>
      <c r="IA29" s="9">
        <f t="shared" si="52"/>
        <v>12</v>
      </c>
      <c r="IB29" s="9">
        <f t="shared" si="53"/>
        <v>10</v>
      </c>
      <c r="IC29" s="9">
        <f t="shared" si="54"/>
        <v>6</v>
      </c>
      <c r="ID29" s="9">
        <f t="shared" si="55"/>
        <v>9</v>
      </c>
      <c r="IE29" s="9">
        <f t="shared" si="56"/>
        <v>0</v>
      </c>
      <c r="IF29" s="9">
        <f t="shared" si="57"/>
        <v>9</v>
      </c>
      <c r="IG29" s="9">
        <f t="shared" si="58"/>
        <v>42</v>
      </c>
      <c r="IH29" s="9">
        <f t="shared" si="38"/>
        <v>612</v>
      </c>
      <c r="II29" s="9">
        <f t="shared" si="59"/>
        <v>688</v>
      </c>
    </row>
    <row r="30" spans="1:243" ht="12">
      <c r="A30" s="1" t="s">
        <v>57</v>
      </c>
      <c r="B30" s="8">
        <v>26</v>
      </c>
      <c r="C30" s="8">
        <v>1</v>
      </c>
      <c r="D30" s="8">
        <v>6</v>
      </c>
      <c r="E30" s="9">
        <f t="shared" si="0"/>
        <v>33</v>
      </c>
      <c r="F30" s="8">
        <v>0</v>
      </c>
      <c r="G30" s="8">
        <v>0</v>
      </c>
      <c r="H30" s="8">
        <v>4</v>
      </c>
      <c r="I30" s="8">
        <v>3</v>
      </c>
      <c r="J30" s="8">
        <v>2</v>
      </c>
      <c r="K30" s="8">
        <v>4</v>
      </c>
      <c r="L30" s="8">
        <v>0</v>
      </c>
      <c r="M30" s="8">
        <v>0</v>
      </c>
      <c r="N30" s="8">
        <v>0</v>
      </c>
      <c r="O30" s="8">
        <v>1</v>
      </c>
      <c r="P30" s="8">
        <v>0</v>
      </c>
      <c r="Q30" s="8">
        <v>0</v>
      </c>
      <c r="R30" s="8">
        <v>1</v>
      </c>
      <c r="S30" s="8">
        <v>0</v>
      </c>
      <c r="T30" s="8">
        <v>2</v>
      </c>
      <c r="U30" s="9">
        <f t="shared" si="1"/>
        <v>2</v>
      </c>
      <c r="V30" s="9">
        <f t="shared" si="28"/>
        <v>47</v>
      </c>
      <c r="W30" s="9">
        <f t="shared" si="2"/>
        <v>50</v>
      </c>
      <c r="X30" s="8">
        <v>0</v>
      </c>
      <c r="Y30" s="8">
        <v>0</v>
      </c>
      <c r="Z30" s="8">
        <v>0</v>
      </c>
      <c r="AA30" s="9">
        <f t="shared" si="3"/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15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9">
        <f t="shared" si="4"/>
        <v>0</v>
      </c>
      <c r="AR30" s="9">
        <f t="shared" si="29"/>
        <v>0</v>
      </c>
      <c r="AS30" s="9">
        <f t="shared" si="5"/>
        <v>15</v>
      </c>
      <c r="AT30" s="8"/>
      <c r="AU30" s="8"/>
      <c r="AV30" s="8"/>
      <c r="AW30" s="9">
        <f t="shared" si="6"/>
        <v>0</v>
      </c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9">
        <f t="shared" si="7"/>
        <v>0</v>
      </c>
      <c r="BN30" s="9">
        <f t="shared" si="30"/>
        <v>0</v>
      </c>
      <c r="BO30" s="9">
        <f t="shared" si="8"/>
        <v>0</v>
      </c>
      <c r="BP30" s="8">
        <v>115</v>
      </c>
      <c r="BQ30" s="8">
        <v>18</v>
      </c>
      <c r="BR30" s="8">
        <v>21</v>
      </c>
      <c r="BS30" s="9">
        <f t="shared" si="9"/>
        <v>154</v>
      </c>
      <c r="BT30" s="8">
        <v>1</v>
      </c>
      <c r="BU30" s="8">
        <v>0</v>
      </c>
      <c r="BV30" s="8">
        <v>19</v>
      </c>
      <c r="BW30" s="8">
        <v>13</v>
      </c>
      <c r="BX30" s="8">
        <v>7</v>
      </c>
      <c r="BY30" s="8">
        <v>18</v>
      </c>
      <c r="BZ30" s="8">
        <v>6</v>
      </c>
      <c r="CA30" s="8">
        <v>18</v>
      </c>
      <c r="CB30" s="8">
        <v>4</v>
      </c>
      <c r="CC30" s="8">
        <v>4</v>
      </c>
      <c r="CD30" s="8">
        <v>3</v>
      </c>
      <c r="CE30" s="8">
        <v>2</v>
      </c>
      <c r="CF30" s="8">
        <v>3</v>
      </c>
      <c r="CG30" s="8">
        <v>0</v>
      </c>
      <c r="CH30" s="8">
        <v>3</v>
      </c>
      <c r="CI30" s="9">
        <f t="shared" si="10"/>
        <v>10</v>
      </c>
      <c r="CJ30" s="9">
        <f t="shared" si="31"/>
        <v>244</v>
      </c>
      <c r="CK30" s="9">
        <f t="shared" si="60"/>
        <v>255</v>
      </c>
      <c r="CL30" s="8"/>
      <c r="CM30" s="8"/>
      <c r="CN30" s="8"/>
      <c r="CO30" s="9">
        <f t="shared" si="11"/>
        <v>0</v>
      </c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9">
        <f t="shared" si="12"/>
        <v>0</v>
      </c>
      <c r="DF30" s="9">
        <f t="shared" si="32"/>
        <v>0</v>
      </c>
      <c r="DG30" s="9">
        <f t="shared" si="13"/>
        <v>0</v>
      </c>
      <c r="DH30" s="8">
        <v>15</v>
      </c>
      <c r="DI30" s="8">
        <v>4</v>
      </c>
      <c r="DJ30" s="8">
        <v>3</v>
      </c>
      <c r="DK30" s="9">
        <f t="shared" si="14"/>
        <v>22</v>
      </c>
      <c r="DL30" s="8">
        <v>0</v>
      </c>
      <c r="DM30" s="8">
        <v>0</v>
      </c>
      <c r="DN30" s="8">
        <v>3</v>
      </c>
      <c r="DO30" s="8">
        <v>1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9">
        <f t="shared" si="15"/>
        <v>0</v>
      </c>
      <c r="EB30" s="9">
        <f t="shared" si="33"/>
        <v>26</v>
      </c>
      <c r="EC30" s="9">
        <f t="shared" si="61"/>
        <v>26</v>
      </c>
      <c r="ED30" s="8"/>
      <c r="EE30" s="8"/>
      <c r="EF30" s="8"/>
      <c r="EG30" s="9">
        <f t="shared" si="16"/>
        <v>0</v>
      </c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9">
        <f t="shared" si="17"/>
        <v>0</v>
      </c>
      <c r="EX30" s="9">
        <f t="shared" si="34"/>
        <v>0</v>
      </c>
      <c r="EY30" s="9">
        <f t="shared" si="18"/>
        <v>0</v>
      </c>
      <c r="EZ30" s="8"/>
      <c r="FA30" s="8"/>
      <c r="FB30" s="8"/>
      <c r="FC30" s="9">
        <f t="shared" si="19"/>
        <v>0</v>
      </c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9">
        <f t="shared" si="20"/>
        <v>0</v>
      </c>
      <c r="FT30" s="9">
        <f t="shared" si="35"/>
        <v>0</v>
      </c>
      <c r="FU30" s="9">
        <f t="shared" si="21"/>
        <v>0</v>
      </c>
      <c r="FV30" s="8">
        <v>0</v>
      </c>
      <c r="FW30" s="8">
        <v>0</v>
      </c>
      <c r="FX30" s="8">
        <v>0</v>
      </c>
      <c r="FY30" s="9">
        <f t="shared" si="22"/>
        <v>0</v>
      </c>
      <c r="FZ30" s="8">
        <v>0</v>
      </c>
      <c r="GA30" s="8">
        <v>0</v>
      </c>
      <c r="GB30" s="8">
        <v>1</v>
      </c>
      <c r="GC30" s="8">
        <v>0</v>
      </c>
      <c r="GD30" s="8">
        <v>1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9">
        <f t="shared" si="23"/>
        <v>1</v>
      </c>
      <c r="GP30" s="9">
        <f t="shared" si="36"/>
        <v>2</v>
      </c>
      <c r="GQ30" s="9">
        <f t="shared" si="63"/>
        <v>2</v>
      </c>
      <c r="GR30" s="8">
        <v>0</v>
      </c>
      <c r="GS30" s="8">
        <v>0</v>
      </c>
      <c r="GT30" s="8">
        <v>0</v>
      </c>
      <c r="GU30" s="9">
        <f t="shared" si="24"/>
        <v>0</v>
      </c>
      <c r="GV30" s="8">
        <v>0</v>
      </c>
      <c r="GW30" s="8">
        <v>0</v>
      </c>
      <c r="GX30" s="8">
        <v>0</v>
      </c>
      <c r="GY30" s="8">
        <v>2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9">
        <f t="shared" si="25"/>
        <v>0</v>
      </c>
      <c r="HL30" s="9">
        <f t="shared" si="37"/>
        <v>2</v>
      </c>
      <c r="HM30" s="9">
        <f t="shared" si="62"/>
        <v>2</v>
      </c>
      <c r="HN30" s="9">
        <f t="shared" si="39"/>
        <v>156</v>
      </c>
      <c r="HO30" s="9">
        <f t="shared" si="40"/>
        <v>23</v>
      </c>
      <c r="HP30" s="9">
        <f t="shared" si="41"/>
        <v>30</v>
      </c>
      <c r="HQ30" s="9">
        <f t="shared" si="42"/>
        <v>209</v>
      </c>
      <c r="HR30" s="9">
        <f t="shared" si="43"/>
        <v>1</v>
      </c>
      <c r="HS30" s="9">
        <f t="shared" si="44"/>
        <v>0</v>
      </c>
      <c r="HT30" s="9">
        <f t="shared" si="45"/>
        <v>27</v>
      </c>
      <c r="HU30" s="9">
        <f t="shared" si="46"/>
        <v>19</v>
      </c>
      <c r="HV30" s="9">
        <f t="shared" si="47"/>
        <v>10</v>
      </c>
      <c r="HW30" s="9">
        <f t="shared" si="48"/>
        <v>22</v>
      </c>
      <c r="HX30" s="9">
        <f t="shared" si="49"/>
        <v>6</v>
      </c>
      <c r="HY30" s="9">
        <f t="shared" si="50"/>
        <v>18</v>
      </c>
      <c r="HZ30" s="9">
        <f t="shared" si="51"/>
        <v>19</v>
      </c>
      <c r="IA30" s="9">
        <f t="shared" si="52"/>
        <v>5</v>
      </c>
      <c r="IB30" s="9">
        <f t="shared" si="53"/>
        <v>3</v>
      </c>
      <c r="IC30" s="9">
        <f t="shared" si="54"/>
        <v>2</v>
      </c>
      <c r="ID30" s="9">
        <f t="shared" si="55"/>
        <v>4</v>
      </c>
      <c r="IE30" s="9">
        <f t="shared" si="56"/>
        <v>0</v>
      </c>
      <c r="IF30" s="9">
        <f t="shared" si="57"/>
        <v>5</v>
      </c>
      <c r="IG30" s="9">
        <f t="shared" si="58"/>
        <v>13</v>
      </c>
      <c r="IH30" s="9">
        <f t="shared" si="38"/>
        <v>321</v>
      </c>
      <c r="II30" s="9">
        <f t="shared" si="59"/>
        <v>350</v>
      </c>
    </row>
    <row r="31" spans="1:243" ht="12">
      <c r="A31" s="7">
        <v>2006</v>
      </c>
      <c r="B31" s="8">
        <v>45</v>
      </c>
      <c r="C31" s="8">
        <v>2</v>
      </c>
      <c r="D31" s="8">
        <v>15</v>
      </c>
      <c r="E31" s="9">
        <f t="shared" si="0"/>
        <v>62</v>
      </c>
      <c r="F31" s="8">
        <v>1</v>
      </c>
      <c r="G31" s="8">
        <v>0</v>
      </c>
      <c r="H31" s="8">
        <v>5</v>
      </c>
      <c r="I31" s="8">
        <v>7</v>
      </c>
      <c r="J31" s="8">
        <v>3</v>
      </c>
      <c r="K31" s="8">
        <v>5</v>
      </c>
      <c r="L31" s="8">
        <v>1</v>
      </c>
      <c r="M31" s="8">
        <v>3</v>
      </c>
      <c r="N31" s="8">
        <v>0</v>
      </c>
      <c r="O31" s="8">
        <v>3</v>
      </c>
      <c r="P31" s="8">
        <v>0</v>
      </c>
      <c r="Q31" s="8">
        <v>0</v>
      </c>
      <c r="R31" s="8">
        <v>3</v>
      </c>
      <c r="S31" s="8">
        <v>0</v>
      </c>
      <c r="T31" s="8">
        <v>2</v>
      </c>
      <c r="U31" s="9">
        <f t="shared" si="1"/>
        <v>3</v>
      </c>
      <c r="V31" s="9">
        <f t="shared" si="28"/>
        <v>89</v>
      </c>
      <c r="W31" s="9">
        <f t="shared" si="2"/>
        <v>95</v>
      </c>
      <c r="X31" s="8">
        <v>0</v>
      </c>
      <c r="Y31" s="8">
        <v>0</v>
      </c>
      <c r="Z31" s="8">
        <v>0</v>
      </c>
      <c r="AA31" s="9">
        <f t="shared" si="3"/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32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9">
        <f t="shared" si="4"/>
        <v>0</v>
      </c>
      <c r="AR31" s="9">
        <f t="shared" si="29"/>
        <v>0</v>
      </c>
      <c r="AS31" s="9">
        <f t="shared" si="5"/>
        <v>32</v>
      </c>
      <c r="AT31" s="8"/>
      <c r="AU31" s="8"/>
      <c r="AV31" s="8"/>
      <c r="AW31" s="9">
        <f t="shared" si="6"/>
        <v>0</v>
      </c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9">
        <f t="shared" si="7"/>
        <v>0</v>
      </c>
      <c r="BN31" s="9">
        <f t="shared" si="30"/>
        <v>0</v>
      </c>
      <c r="BO31" s="9">
        <f t="shared" si="8"/>
        <v>0</v>
      </c>
      <c r="BP31" s="8">
        <v>218</v>
      </c>
      <c r="BQ31" s="8">
        <v>48</v>
      </c>
      <c r="BR31" s="8">
        <v>46</v>
      </c>
      <c r="BS31" s="9">
        <f t="shared" si="9"/>
        <v>312</v>
      </c>
      <c r="BT31" s="8">
        <v>2</v>
      </c>
      <c r="BU31" s="8">
        <v>0</v>
      </c>
      <c r="BV31" s="8">
        <v>28</v>
      </c>
      <c r="BW31" s="8">
        <v>26</v>
      </c>
      <c r="BX31" s="8">
        <v>21</v>
      </c>
      <c r="BY31" s="8">
        <v>28</v>
      </c>
      <c r="BZ31" s="8">
        <v>10</v>
      </c>
      <c r="CA31" s="8">
        <v>34</v>
      </c>
      <c r="CB31" s="8">
        <v>11</v>
      </c>
      <c r="CC31" s="8">
        <v>6</v>
      </c>
      <c r="CD31" s="8">
        <v>5</v>
      </c>
      <c r="CE31" s="8">
        <v>3</v>
      </c>
      <c r="CF31" s="8">
        <v>3</v>
      </c>
      <c r="CG31" s="8">
        <v>0</v>
      </c>
      <c r="CH31" s="8">
        <v>6</v>
      </c>
      <c r="CI31" s="9">
        <f t="shared" si="10"/>
        <v>26</v>
      </c>
      <c r="CJ31" s="9">
        <f t="shared" si="31"/>
        <v>473</v>
      </c>
      <c r="CK31" s="9">
        <f t="shared" si="60"/>
        <v>495</v>
      </c>
      <c r="CL31" s="8"/>
      <c r="CM31" s="8"/>
      <c r="CN31" s="8"/>
      <c r="CO31" s="9">
        <f t="shared" si="11"/>
        <v>0</v>
      </c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9">
        <f t="shared" si="12"/>
        <v>0</v>
      </c>
      <c r="DF31" s="9">
        <f t="shared" si="32"/>
        <v>0</v>
      </c>
      <c r="DG31" s="9">
        <f t="shared" si="13"/>
        <v>0</v>
      </c>
      <c r="DH31" s="8">
        <v>36</v>
      </c>
      <c r="DI31" s="8">
        <v>12</v>
      </c>
      <c r="DJ31" s="8">
        <v>7</v>
      </c>
      <c r="DK31" s="9">
        <f t="shared" si="14"/>
        <v>55</v>
      </c>
      <c r="DL31" s="8">
        <v>0</v>
      </c>
      <c r="DM31" s="8">
        <v>0</v>
      </c>
      <c r="DN31" s="8">
        <v>3</v>
      </c>
      <c r="DO31" s="8">
        <v>2</v>
      </c>
      <c r="DP31" s="8">
        <v>0</v>
      </c>
      <c r="DQ31" s="8">
        <v>2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9">
        <f t="shared" si="15"/>
        <v>0</v>
      </c>
      <c r="EB31" s="9">
        <f t="shared" si="33"/>
        <v>62</v>
      </c>
      <c r="EC31" s="9">
        <f t="shared" si="61"/>
        <v>62</v>
      </c>
      <c r="ED31" s="8"/>
      <c r="EE31" s="8"/>
      <c r="EF31" s="8"/>
      <c r="EG31" s="9">
        <f t="shared" si="16"/>
        <v>0</v>
      </c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9">
        <f t="shared" si="17"/>
        <v>0</v>
      </c>
      <c r="EX31" s="9">
        <f t="shared" si="34"/>
        <v>0</v>
      </c>
      <c r="EY31" s="9">
        <f t="shared" si="18"/>
        <v>0</v>
      </c>
      <c r="EZ31" s="8"/>
      <c r="FA31" s="8"/>
      <c r="FB31" s="8"/>
      <c r="FC31" s="9">
        <f t="shared" si="19"/>
        <v>0</v>
      </c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9">
        <f t="shared" si="20"/>
        <v>0</v>
      </c>
      <c r="FT31" s="9">
        <f t="shared" si="35"/>
        <v>0</v>
      </c>
      <c r="FU31" s="9">
        <f t="shared" si="21"/>
        <v>0</v>
      </c>
      <c r="FV31" s="8">
        <v>1</v>
      </c>
      <c r="FW31" s="8">
        <v>0</v>
      </c>
      <c r="FX31" s="8">
        <v>0</v>
      </c>
      <c r="FY31" s="9">
        <f t="shared" si="22"/>
        <v>1</v>
      </c>
      <c r="FZ31" s="8">
        <v>0</v>
      </c>
      <c r="GA31" s="8">
        <v>0</v>
      </c>
      <c r="GB31" s="8">
        <v>1</v>
      </c>
      <c r="GC31" s="8">
        <v>0</v>
      </c>
      <c r="GD31" s="8">
        <v>1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9">
        <f t="shared" si="23"/>
        <v>1</v>
      </c>
      <c r="GP31" s="9">
        <f t="shared" si="36"/>
        <v>3</v>
      </c>
      <c r="GQ31" s="9">
        <f t="shared" si="63"/>
        <v>3</v>
      </c>
      <c r="GR31" s="8">
        <v>0</v>
      </c>
      <c r="GS31" s="8">
        <v>0</v>
      </c>
      <c r="GT31" s="8">
        <v>0</v>
      </c>
      <c r="GU31" s="9">
        <f t="shared" si="24"/>
        <v>0</v>
      </c>
      <c r="GV31" s="8">
        <v>0</v>
      </c>
      <c r="GW31" s="8">
        <v>0</v>
      </c>
      <c r="GX31" s="8">
        <v>0</v>
      </c>
      <c r="GY31" s="8">
        <v>2</v>
      </c>
      <c r="GZ31" s="8">
        <v>0</v>
      </c>
      <c r="HA31" s="8">
        <v>0</v>
      </c>
      <c r="HB31" s="8">
        <v>0</v>
      </c>
      <c r="HC31" s="8">
        <v>1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9">
        <f t="shared" si="25"/>
        <v>0</v>
      </c>
      <c r="HL31" s="9">
        <f t="shared" si="37"/>
        <v>3</v>
      </c>
      <c r="HM31" s="9">
        <f t="shared" si="62"/>
        <v>3</v>
      </c>
      <c r="HN31" s="9">
        <f t="shared" si="39"/>
        <v>300</v>
      </c>
      <c r="HO31" s="9">
        <f t="shared" si="40"/>
        <v>62</v>
      </c>
      <c r="HP31" s="9">
        <f t="shared" si="41"/>
        <v>68</v>
      </c>
      <c r="HQ31" s="9">
        <f t="shared" si="42"/>
        <v>430</v>
      </c>
      <c r="HR31" s="9">
        <f t="shared" si="43"/>
        <v>3</v>
      </c>
      <c r="HS31" s="9">
        <f t="shared" si="44"/>
        <v>0</v>
      </c>
      <c r="HT31" s="9">
        <f t="shared" si="45"/>
        <v>37</v>
      </c>
      <c r="HU31" s="9">
        <f t="shared" si="46"/>
        <v>37</v>
      </c>
      <c r="HV31" s="9">
        <f t="shared" si="47"/>
        <v>25</v>
      </c>
      <c r="HW31" s="9">
        <f t="shared" si="48"/>
        <v>35</v>
      </c>
      <c r="HX31" s="9">
        <f t="shared" si="49"/>
        <v>11</v>
      </c>
      <c r="HY31" s="9">
        <f t="shared" si="50"/>
        <v>38</v>
      </c>
      <c r="HZ31" s="9">
        <f t="shared" si="51"/>
        <v>43</v>
      </c>
      <c r="IA31" s="9">
        <f t="shared" si="52"/>
        <v>9</v>
      </c>
      <c r="IB31" s="9">
        <f t="shared" si="53"/>
        <v>5</v>
      </c>
      <c r="IC31" s="9">
        <f t="shared" si="54"/>
        <v>3</v>
      </c>
      <c r="ID31" s="9">
        <f t="shared" si="55"/>
        <v>6</v>
      </c>
      <c r="IE31" s="9">
        <f t="shared" si="56"/>
        <v>0</v>
      </c>
      <c r="IF31" s="9">
        <f t="shared" si="57"/>
        <v>8</v>
      </c>
      <c r="IG31" s="9">
        <f t="shared" si="58"/>
        <v>30</v>
      </c>
      <c r="IH31" s="9">
        <f t="shared" si="38"/>
        <v>630</v>
      </c>
      <c r="II31" s="9">
        <f t="shared" si="59"/>
        <v>690</v>
      </c>
    </row>
    <row r="32" spans="1:243" ht="12">
      <c r="A32" s="1" t="s">
        <v>58</v>
      </c>
      <c r="B32" s="8">
        <v>17</v>
      </c>
      <c r="C32" s="8">
        <v>1</v>
      </c>
      <c r="D32" s="8">
        <v>4</v>
      </c>
      <c r="E32" s="9">
        <f t="shared" si="0"/>
        <v>22</v>
      </c>
      <c r="F32" s="8">
        <v>0</v>
      </c>
      <c r="G32" s="8">
        <v>0</v>
      </c>
      <c r="H32" s="8">
        <v>2</v>
      </c>
      <c r="I32" s="8">
        <v>0</v>
      </c>
      <c r="J32" s="8">
        <v>0</v>
      </c>
      <c r="K32" s="8">
        <v>3</v>
      </c>
      <c r="L32" s="8">
        <v>0</v>
      </c>
      <c r="M32" s="8">
        <v>2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9">
        <f t="shared" si="1"/>
        <v>0</v>
      </c>
      <c r="V32" s="9">
        <f t="shared" si="28"/>
        <v>29</v>
      </c>
      <c r="W32" s="9">
        <f t="shared" si="2"/>
        <v>29</v>
      </c>
      <c r="X32" s="8">
        <v>0</v>
      </c>
      <c r="Y32" s="8">
        <v>0</v>
      </c>
      <c r="Z32" s="8">
        <v>0</v>
      </c>
      <c r="AA32" s="9">
        <f t="shared" si="3"/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10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9">
        <f t="shared" si="4"/>
        <v>0</v>
      </c>
      <c r="AR32" s="9">
        <f t="shared" si="29"/>
        <v>0</v>
      </c>
      <c r="AS32" s="9">
        <f t="shared" si="5"/>
        <v>10</v>
      </c>
      <c r="AT32" s="8"/>
      <c r="AU32" s="8"/>
      <c r="AV32" s="8"/>
      <c r="AW32" s="9">
        <f t="shared" si="6"/>
        <v>0</v>
      </c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9">
        <f t="shared" si="7"/>
        <v>0</v>
      </c>
      <c r="BN32" s="9">
        <f t="shared" si="30"/>
        <v>0</v>
      </c>
      <c r="BO32" s="9">
        <f t="shared" si="8"/>
        <v>0</v>
      </c>
      <c r="BP32" s="8">
        <v>130</v>
      </c>
      <c r="BQ32" s="8">
        <v>16</v>
      </c>
      <c r="BR32" s="8">
        <v>29</v>
      </c>
      <c r="BS32" s="9">
        <f t="shared" si="9"/>
        <v>175</v>
      </c>
      <c r="BT32" s="8">
        <v>0</v>
      </c>
      <c r="BU32" s="8">
        <v>0</v>
      </c>
      <c r="BV32" s="8">
        <v>6</v>
      </c>
      <c r="BW32" s="8">
        <v>20</v>
      </c>
      <c r="BX32" s="8">
        <v>18</v>
      </c>
      <c r="BY32" s="8">
        <v>11</v>
      </c>
      <c r="BZ32" s="8">
        <v>6</v>
      </c>
      <c r="CA32" s="8">
        <v>13</v>
      </c>
      <c r="CB32" s="8">
        <v>4</v>
      </c>
      <c r="CC32" s="8">
        <v>2</v>
      </c>
      <c r="CD32" s="8">
        <v>6</v>
      </c>
      <c r="CE32" s="8">
        <v>3</v>
      </c>
      <c r="CF32" s="8">
        <v>7</v>
      </c>
      <c r="CG32" s="8">
        <v>0</v>
      </c>
      <c r="CH32" s="8">
        <v>3</v>
      </c>
      <c r="CI32" s="9">
        <f t="shared" si="10"/>
        <v>24</v>
      </c>
      <c r="CJ32" s="9">
        <f t="shared" si="31"/>
        <v>260</v>
      </c>
      <c r="CK32" s="9">
        <f t="shared" si="60"/>
        <v>274</v>
      </c>
      <c r="CL32" s="8"/>
      <c r="CM32" s="8"/>
      <c r="CN32" s="8"/>
      <c r="CO32" s="9">
        <f t="shared" si="11"/>
        <v>0</v>
      </c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9">
        <f t="shared" si="12"/>
        <v>0</v>
      </c>
      <c r="DF32" s="9">
        <f t="shared" si="32"/>
        <v>0</v>
      </c>
      <c r="DG32" s="9">
        <f t="shared" si="13"/>
        <v>0</v>
      </c>
      <c r="DH32" s="8">
        <v>7</v>
      </c>
      <c r="DI32" s="8">
        <v>6</v>
      </c>
      <c r="DJ32" s="8">
        <v>2</v>
      </c>
      <c r="DK32" s="9">
        <f t="shared" si="14"/>
        <v>15</v>
      </c>
      <c r="DL32" s="8">
        <v>0</v>
      </c>
      <c r="DM32" s="8">
        <v>0</v>
      </c>
      <c r="DN32" s="8">
        <v>2</v>
      </c>
      <c r="DO32" s="8">
        <v>2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9">
        <f t="shared" si="15"/>
        <v>0</v>
      </c>
      <c r="EB32" s="9">
        <f t="shared" si="33"/>
        <v>19</v>
      </c>
      <c r="EC32" s="9">
        <f t="shared" si="61"/>
        <v>19</v>
      </c>
      <c r="ED32" s="8">
        <v>0</v>
      </c>
      <c r="EE32" s="8">
        <v>1</v>
      </c>
      <c r="EF32" s="8">
        <v>0</v>
      </c>
      <c r="EG32" s="9">
        <f t="shared" si="16"/>
        <v>1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9">
        <f t="shared" si="17"/>
        <v>0</v>
      </c>
      <c r="EX32" s="9">
        <f t="shared" si="34"/>
        <v>1</v>
      </c>
      <c r="EY32" s="9">
        <f t="shared" si="18"/>
        <v>1</v>
      </c>
      <c r="EZ32" s="8"/>
      <c r="FA32" s="8"/>
      <c r="FB32" s="8"/>
      <c r="FC32" s="9">
        <f t="shared" si="19"/>
        <v>0</v>
      </c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9">
        <f t="shared" si="20"/>
        <v>0</v>
      </c>
      <c r="FT32" s="9">
        <f t="shared" si="35"/>
        <v>0</v>
      </c>
      <c r="FU32" s="9">
        <f t="shared" si="21"/>
        <v>0</v>
      </c>
      <c r="FV32" s="8">
        <v>0</v>
      </c>
      <c r="FW32" s="8">
        <v>0</v>
      </c>
      <c r="FX32" s="8">
        <v>0</v>
      </c>
      <c r="FY32" s="9">
        <f t="shared" si="22"/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1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9">
        <f t="shared" si="23"/>
        <v>0</v>
      </c>
      <c r="GP32" s="9">
        <f t="shared" si="36"/>
        <v>1</v>
      </c>
      <c r="GQ32" s="9">
        <f t="shared" si="63"/>
        <v>1</v>
      </c>
      <c r="GR32" s="8">
        <v>0</v>
      </c>
      <c r="GS32" s="8">
        <v>0</v>
      </c>
      <c r="GT32" s="8">
        <v>0</v>
      </c>
      <c r="GU32" s="9">
        <f t="shared" si="24"/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1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0</v>
      </c>
      <c r="HK32" s="9">
        <f t="shared" si="25"/>
        <v>0</v>
      </c>
      <c r="HL32" s="9">
        <f t="shared" si="37"/>
        <v>1</v>
      </c>
      <c r="HM32" s="9">
        <f t="shared" si="62"/>
        <v>1</v>
      </c>
      <c r="HN32" s="9">
        <f t="shared" si="39"/>
        <v>154</v>
      </c>
      <c r="HO32" s="9">
        <f t="shared" si="40"/>
        <v>24</v>
      </c>
      <c r="HP32" s="9">
        <f t="shared" si="41"/>
        <v>35</v>
      </c>
      <c r="HQ32" s="9">
        <f t="shared" si="42"/>
        <v>213</v>
      </c>
      <c r="HR32" s="9">
        <f t="shared" si="43"/>
        <v>0</v>
      </c>
      <c r="HS32" s="9">
        <f t="shared" si="44"/>
        <v>0</v>
      </c>
      <c r="HT32" s="9">
        <f t="shared" si="45"/>
        <v>10</v>
      </c>
      <c r="HU32" s="9">
        <f t="shared" si="46"/>
        <v>22</v>
      </c>
      <c r="HV32" s="9">
        <f t="shared" si="47"/>
        <v>18</v>
      </c>
      <c r="HW32" s="9">
        <f t="shared" si="48"/>
        <v>16</v>
      </c>
      <c r="HX32" s="9">
        <f t="shared" si="49"/>
        <v>6</v>
      </c>
      <c r="HY32" s="9">
        <f t="shared" si="50"/>
        <v>15</v>
      </c>
      <c r="HZ32" s="9">
        <f t="shared" si="51"/>
        <v>14</v>
      </c>
      <c r="IA32" s="9">
        <f t="shared" si="52"/>
        <v>2</v>
      </c>
      <c r="IB32" s="9">
        <f t="shared" si="53"/>
        <v>6</v>
      </c>
      <c r="IC32" s="9">
        <f t="shared" si="54"/>
        <v>3</v>
      </c>
      <c r="ID32" s="9">
        <f t="shared" si="55"/>
        <v>7</v>
      </c>
      <c r="IE32" s="9">
        <f t="shared" si="56"/>
        <v>0</v>
      </c>
      <c r="IF32" s="9">
        <f t="shared" si="57"/>
        <v>3</v>
      </c>
      <c r="IG32" s="9">
        <f t="shared" si="58"/>
        <v>24</v>
      </c>
      <c r="IH32" s="9">
        <f t="shared" si="38"/>
        <v>311</v>
      </c>
      <c r="II32" s="9">
        <f t="shared" si="59"/>
        <v>335</v>
      </c>
    </row>
    <row r="33" spans="1:243" ht="12">
      <c r="A33" s="7">
        <v>2007</v>
      </c>
      <c r="B33" s="8">
        <v>30</v>
      </c>
      <c r="C33" s="8">
        <v>2</v>
      </c>
      <c r="D33" s="8">
        <v>12</v>
      </c>
      <c r="E33" s="9">
        <f t="shared" si="0"/>
        <v>44</v>
      </c>
      <c r="F33" s="8">
        <v>0</v>
      </c>
      <c r="G33" s="8">
        <v>0</v>
      </c>
      <c r="H33" s="8">
        <v>5</v>
      </c>
      <c r="I33" s="8">
        <v>2</v>
      </c>
      <c r="J33" s="8">
        <v>1</v>
      </c>
      <c r="K33" s="8">
        <v>5</v>
      </c>
      <c r="L33" s="8">
        <v>0</v>
      </c>
      <c r="M33" s="8">
        <v>6</v>
      </c>
      <c r="N33" s="8">
        <v>0</v>
      </c>
      <c r="O33" s="8">
        <v>0</v>
      </c>
      <c r="P33" s="8">
        <v>0</v>
      </c>
      <c r="Q33" s="8">
        <v>1</v>
      </c>
      <c r="R33" s="8">
        <v>0</v>
      </c>
      <c r="S33" s="8">
        <v>0</v>
      </c>
      <c r="T33" s="8">
        <v>0</v>
      </c>
      <c r="U33" s="9">
        <f t="shared" si="1"/>
        <v>1</v>
      </c>
      <c r="V33" s="9">
        <f t="shared" si="28"/>
        <v>64</v>
      </c>
      <c r="W33" s="9">
        <f t="shared" si="2"/>
        <v>64</v>
      </c>
      <c r="X33" s="8">
        <v>0</v>
      </c>
      <c r="Y33" s="8">
        <v>0</v>
      </c>
      <c r="Z33" s="8">
        <v>0</v>
      </c>
      <c r="AA33" s="9">
        <f t="shared" si="3"/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22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9">
        <f t="shared" si="4"/>
        <v>0</v>
      </c>
      <c r="AR33" s="9">
        <f t="shared" si="29"/>
        <v>0</v>
      </c>
      <c r="AS33" s="9">
        <f t="shared" si="5"/>
        <v>22</v>
      </c>
      <c r="AT33" s="8"/>
      <c r="AU33" s="8"/>
      <c r="AV33" s="8"/>
      <c r="AW33" s="9">
        <f t="shared" si="6"/>
        <v>0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9">
        <f t="shared" si="7"/>
        <v>0</v>
      </c>
      <c r="BN33" s="9">
        <f t="shared" si="30"/>
        <v>0</v>
      </c>
      <c r="BO33" s="9">
        <f t="shared" si="8"/>
        <v>0</v>
      </c>
      <c r="BP33" s="8">
        <v>231</v>
      </c>
      <c r="BQ33" s="8">
        <v>28</v>
      </c>
      <c r="BR33" s="8">
        <v>48</v>
      </c>
      <c r="BS33" s="9">
        <f t="shared" si="9"/>
        <v>307</v>
      </c>
      <c r="BT33" s="8">
        <v>1</v>
      </c>
      <c r="BU33" s="8">
        <v>0</v>
      </c>
      <c r="BV33" s="8">
        <v>13</v>
      </c>
      <c r="BW33" s="8">
        <v>33</v>
      </c>
      <c r="BX33" s="8">
        <v>30</v>
      </c>
      <c r="BY33" s="8">
        <v>15</v>
      </c>
      <c r="BZ33" s="8">
        <v>7</v>
      </c>
      <c r="CA33" s="8">
        <v>23</v>
      </c>
      <c r="CB33" s="8">
        <v>6</v>
      </c>
      <c r="CC33" s="8">
        <v>6</v>
      </c>
      <c r="CD33" s="8">
        <v>11</v>
      </c>
      <c r="CE33" s="8">
        <v>5</v>
      </c>
      <c r="CF33" s="8">
        <v>8</v>
      </c>
      <c r="CG33" s="8">
        <v>0</v>
      </c>
      <c r="CH33" s="8">
        <v>5</v>
      </c>
      <c r="CI33" s="9">
        <f t="shared" si="10"/>
        <v>41</v>
      </c>
      <c r="CJ33" s="9">
        <f t="shared" si="31"/>
        <v>450</v>
      </c>
      <c r="CK33" s="9">
        <f t="shared" si="60"/>
        <v>470</v>
      </c>
      <c r="CL33" s="8"/>
      <c r="CM33" s="8"/>
      <c r="CN33" s="8"/>
      <c r="CO33" s="9">
        <f t="shared" si="11"/>
        <v>0</v>
      </c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9">
        <f t="shared" si="12"/>
        <v>0</v>
      </c>
      <c r="DF33" s="9">
        <f t="shared" si="32"/>
        <v>0</v>
      </c>
      <c r="DG33" s="9">
        <f t="shared" si="13"/>
        <v>0</v>
      </c>
      <c r="DH33" s="8">
        <v>16</v>
      </c>
      <c r="DI33" s="8">
        <v>8</v>
      </c>
      <c r="DJ33" s="8">
        <v>5</v>
      </c>
      <c r="DK33" s="9">
        <f t="shared" si="14"/>
        <v>29</v>
      </c>
      <c r="DL33" s="8">
        <v>0</v>
      </c>
      <c r="DM33" s="8">
        <v>0</v>
      </c>
      <c r="DN33" s="8">
        <v>4</v>
      </c>
      <c r="DO33" s="8">
        <v>5</v>
      </c>
      <c r="DP33" s="8">
        <v>1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9">
        <f t="shared" si="15"/>
        <v>1</v>
      </c>
      <c r="EB33" s="9">
        <f t="shared" si="33"/>
        <v>39</v>
      </c>
      <c r="EC33" s="9">
        <f t="shared" si="61"/>
        <v>39</v>
      </c>
      <c r="ED33" s="8">
        <v>0</v>
      </c>
      <c r="EE33" s="8">
        <v>1</v>
      </c>
      <c r="EF33" s="8">
        <v>4</v>
      </c>
      <c r="EG33" s="9">
        <f t="shared" si="16"/>
        <v>5</v>
      </c>
      <c r="EH33" s="8">
        <v>1</v>
      </c>
      <c r="EI33" s="8">
        <v>0</v>
      </c>
      <c r="EJ33" s="8">
        <v>1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2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9">
        <f t="shared" si="17"/>
        <v>0</v>
      </c>
      <c r="EX33" s="9">
        <f t="shared" si="34"/>
        <v>6</v>
      </c>
      <c r="EY33" s="9">
        <f t="shared" si="18"/>
        <v>9</v>
      </c>
      <c r="EZ33" s="8"/>
      <c r="FA33" s="8"/>
      <c r="FB33" s="8"/>
      <c r="FC33" s="9">
        <f t="shared" si="19"/>
        <v>0</v>
      </c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9">
        <f t="shared" si="20"/>
        <v>0</v>
      </c>
      <c r="FT33" s="9">
        <f t="shared" si="35"/>
        <v>0</v>
      </c>
      <c r="FU33" s="9">
        <f t="shared" si="21"/>
        <v>0</v>
      </c>
      <c r="FV33" s="8">
        <v>0</v>
      </c>
      <c r="FW33" s="8">
        <v>1</v>
      </c>
      <c r="FX33" s="8">
        <v>0</v>
      </c>
      <c r="FY33" s="9">
        <f t="shared" si="22"/>
        <v>1</v>
      </c>
      <c r="FZ33" s="8">
        <v>0</v>
      </c>
      <c r="GA33" s="8">
        <v>0</v>
      </c>
      <c r="GB33" s="8">
        <v>1</v>
      </c>
      <c r="GC33" s="8">
        <v>1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2</v>
      </c>
      <c r="GL33" s="8">
        <v>0</v>
      </c>
      <c r="GM33" s="8">
        <v>0</v>
      </c>
      <c r="GN33" s="8">
        <v>0</v>
      </c>
      <c r="GO33" s="9">
        <f t="shared" si="23"/>
        <v>0</v>
      </c>
      <c r="GP33" s="9">
        <f t="shared" si="36"/>
        <v>6</v>
      </c>
      <c r="GQ33" s="9">
        <f t="shared" si="63"/>
        <v>6</v>
      </c>
      <c r="GR33" s="8">
        <v>0</v>
      </c>
      <c r="GS33" s="8">
        <v>2</v>
      </c>
      <c r="GT33" s="8">
        <v>0</v>
      </c>
      <c r="GU33" s="9">
        <f t="shared" si="24"/>
        <v>2</v>
      </c>
      <c r="GV33" s="8">
        <v>0</v>
      </c>
      <c r="GW33" s="8">
        <v>0</v>
      </c>
      <c r="GX33" s="8">
        <v>0</v>
      </c>
      <c r="GY33" s="8">
        <v>1</v>
      </c>
      <c r="GZ33" s="8">
        <v>0</v>
      </c>
      <c r="HA33" s="8">
        <v>1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2</v>
      </c>
      <c r="HH33" s="8">
        <v>0</v>
      </c>
      <c r="HI33" s="8">
        <v>0</v>
      </c>
      <c r="HJ33" s="8">
        <v>0</v>
      </c>
      <c r="HK33" s="9">
        <f t="shared" si="25"/>
        <v>0</v>
      </c>
      <c r="HL33" s="9">
        <f t="shared" si="37"/>
        <v>6</v>
      </c>
      <c r="HM33" s="9">
        <f t="shared" si="62"/>
        <v>6</v>
      </c>
      <c r="HN33" s="9">
        <f t="shared" si="39"/>
        <v>277</v>
      </c>
      <c r="HO33" s="9">
        <f t="shared" si="40"/>
        <v>42</v>
      </c>
      <c r="HP33" s="9">
        <f t="shared" si="41"/>
        <v>69</v>
      </c>
      <c r="HQ33" s="9">
        <f t="shared" si="42"/>
        <v>388</v>
      </c>
      <c r="HR33" s="9">
        <f t="shared" si="43"/>
        <v>2</v>
      </c>
      <c r="HS33" s="9">
        <f t="shared" si="44"/>
        <v>0</v>
      </c>
      <c r="HT33" s="9">
        <f t="shared" si="45"/>
        <v>24</v>
      </c>
      <c r="HU33" s="9">
        <f t="shared" si="46"/>
        <v>42</v>
      </c>
      <c r="HV33" s="9">
        <f t="shared" si="47"/>
        <v>32</v>
      </c>
      <c r="HW33" s="9">
        <f t="shared" si="48"/>
        <v>22</v>
      </c>
      <c r="HX33" s="9">
        <f t="shared" si="49"/>
        <v>7</v>
      </c>
      <c r="HY33" s="9">
        <f t="shared" si="50"/>
        <v>29</v>
      </c>
      <c r="HZ33" s="9">
        <f t="shared" si="51"/>
        <v>30</v>
      </c>
      <c r="IA33" s="9">
        <f t="shared" si="52"/>
        <v>6</v>
      </c>
      <c r="IB33" s="9">
        <f t="shared" si="53"/>
        <v>11</v>
      </c>
      <c r="IC33" s="9">
        <f t="shared" si="54"/>
        <v>10</v>
      </c>
      <c r="ID33" s="9">
        <f t="shared" si="55"/>
        <v>8</v>
      </c>
      <c r="IE33" s="9">
        <f t="shared" si="56"/>
        <v>0</v>
      </c>
      <c r="IF33" s="9">
        <f t="shared" si="57"/>
        <v>5</v>
      </c>
      <c r="IG33" s="9">
        <f t="shared" si="58"/>
        <v>43</v>
      </c>
      <c r="IH33" s="9">
        <f t="shared" si="38"/>
        <v>571</v>
      </c>
      <c r="II33" s="9">
        <f t="shared" si="59"/>
        <v>616</v>
      </c>
    </row>
    <row r="34" spans="1:243" ht="12">
      <c r="A34" s="1" t="s">
        <v>75</v>
      </c>
      <c r="B34" s="21" t="s">
        <v>81</v>
      </c>
      <c r="C34" s="21" t="s">
        <v>81</v>
      </c>
      <c r="D34" s="21" t="s">
        <v>81</v>
      </c>
      <c r="E34" s="9">
        <f>B34+C34+D34</f>
        <v>0</v>
      </c>
      <c r="F34" s="21" t="s">
        <v>81</v>
      </c>
      <c r="G34" s="21" t="s">
        <v>81</v>
      </c>
      <c r="H34" s="21" t="s">
        <v>81</v>
      </c>
      <c r="I34" s="21" t="s">
        <v>81</v>
      </c>
      <c r="J34" s="21" t="s">
        <v>81</v>
      </c>
      <c r="K34" s="21" t="s">
        <v>81</v>
      </c>
      <c r="L34" s="21" t="s">
        <v>81</v>
      </c>
      <c r="M34" s="21" t="s">
        <v>81</v>
      </c>
      <c r="N34" s="21" t="s">
        <v>81</v>
      </c>
      <c r="O34" s="21" t="s">
        <v>81</v>
      </c>
      <c r="P34" s="21" t="s">
        <v>81</v>
      </c>
      <c r="Q34" s="21" t="s">
        <v>81</v>
      </c>
      <c r="R34" s="21" t="s">
        <v>81</v>
      </c>
      <c r="S34" s="21" t="s">
        <v>81</v>
      </c>
      <c r="T34" s="21" t="s">
        <v>81</v>
      </c>
      <c r="U34" s="9">
        <f>P34+J34</f>
        <v>0</v>
      </c>
      <c r="V34" s="9">
        <f>E34+G34+H34+I34+K34+L34+M34+O34+Q34+U34</f>
        <v>0</v>
      </c>
      <c r="W34" s="9">
        <f>U34+T34+R34+Q34+O34+N34+M34+L34+K34+I34+H34+G34+F34+E34</f>
        <v>0</v>
      </c>
      <c r="X34" s="21" t="s">
        <v>81</v>
      </c>
      <c r="Y34" s="21" t="s">
        <v>81</v>
      </c>
      <c r="Z34" s="21" t="s">
        <v>81</v>
      </c>
      <c r="AA34" s="9">
        <f>X34+Y34+Z34</f>
        <v>0</v>
      </c>
      <c r="AB34" s="21" t="s">
        <v>81</v>
      </c>
      <c r="AC34" s="21" t="s">
        <v>81</v>
      </c>
      <c r="AD34" s="21" t="s">
        <v>81</v>
      </c>
      <c r="AE34" s="21" t="s">
        <v>81</v>
      </c>
      <c r="AF34" s="21" t="s">
        <v>81</v>
      </c>
      <c r="AG34" s="21" t="s">
        <v>81</v>
      </c>
      <c r="AH34" s="21" t="s">
        <v>81</v>
      </c>
      <c r="AI34" s="21" t="s">
        <v>81</v>
      </c>
      <c r="AJ34" s="21" t="s">
        <v>81</v>
      </c>
      <c r="AK34" s="21" t="s">
        <v>81</v>
      </c>
      <c r="AL34" s="21" t="s">
        <v>81</v>
      </c>
      <c r="AM34" s="21" t="s">
        <v>81</v>
      </c>
      <c r="AN34" s="21" t="s">
        <v>81</v>
      </c>
      <c r="AO34" s="21" t="s">
        <v>81</v>
      </c>
      <c r="AP34" s="21" t="s">
        <v>81</v>
      </c>
      <c r="AQ34" s="9">
        <f>AL34+AF34</f>
        <v>0</v>
      </c>
      <c r="AR34" s="9">
        <f>AA34+AC34+AD34+AE34+AG34+AH34+AI34+AK34+AM34+AQ34</f>
        <v>0</v>
      </c>
      <c r="AS34" s="9">
        <f>AQ34+AP34+AN34+AM34+AK34+AJ34+AI34+AH34+AG34+AE34+AD34+AC34+AB34+AA34</f>
        <v>0</v>
      </c>
      <c r="AT34" s="8"/>
      <c r="AU34" s="8"/>
      <c r="AV34" s="8"/>
      <c r="AW34" s="9">
        <f>AT34+AU34+AV34</f>
        <v>0</v>
      </c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9">
        <f>BH34+BB34</f>
        <v>0</v>
      </c>
      <c r="BN34" s="9">
        <f>AW34+AY34+AZ34+BA34+BC34+BD34+BE34+BG34+BI34+BM34</f>
        <v>0</v>
      </c>
      <c r="BO34" s="9">
        <f>BM34+BL34+BJ34+BI34+BG34+BF34+BE34+BD34+BC34+BA34+AZ34+AY34+AX34+AW34</f>
        <v>0</v>
      </c>
      <c r="BP34" s="21" t="s">
        <v>81</v>
      </c>
      <c r="BQ34" s="21" t="s">
        <v>81</v>
      </c>
      <c r="BR34" s="21" t="s">
        <v>81</v>
      </c>
      <c r="BS34" s="9">
        <f>BP34+BQ34+BR34</f>
        <v>0</v>
      </c>
      <c r="BT34" s="21" t="s">
        <v>81</v>
      </c>
      <c r="BU34" s="21" t="s">
        <v>81</v>
      </c>
      <c r="BV34" s="21" t="s">
        <v>81</v>
      </c>
      <c r="BW34" s="21" t="s">
        <v>81</v>
      </c>
      <c r="BX34" s="21" t="s">
        <v>81</v>
      </c>
      <c r="BY34" s="21" t="s">
        <v>81</v>
      </c>
      <c r="BZ34" s="21" t="s">
        <v>81</v>
      </c>
      <c r="CA34" s="21" t="s">
        <v>81</v>
      </c>
      <c r="CB34" s="21" t="s">
        <v>81</v>
      </c>
      <c r="CC34" s="21" t="s">
        <v>81</v>
      </c>
      <c r="CD34" s="21" t="s">
        <v>81</v>
      </c>
      <c r="CE34" s="21" t="s">
        <v>81</v>
      </c>
      <c r="CF34" s="21" t="s">
        <v>81</v>
      </c>
      <c r="CG34" s="21" t="s">
        <v>81</v>
      </c>
      <c r="CH34" s="21" t="s">
        <v>81</v>
      </c>
      <c r="CI34" s="9">
        <f>CD34+BX34</f>
        <v>0</v>
      </c>
      <c r="CJ34" s="9">
        <f>BS34+BU34+BV34+BW34+BY34+BZ34+CA34+CC34+CE34+CI34</f>
        <v>0</v>
      </c>
      <c r="CK34" s="9">
        <f>CI34+CH34+CF34+CE34+CC34+CB34+CA34+BZ34+BY34+BW34+BV34+BU34+BT34+BS34+CG34</f>
        <v>0</v>
      </c>
      <c r="CL34" s="8"/>
      <c r="CM34" s="8"/>
      <c r="CN34" s="8"/>
      <c r="CO34" s="9">
        <f>CL34+CM34+CN34</f>
        <v>0</v>
      </c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9">
        <f>CZ34+CT34</f>
        <v>0</v>
      </c>
      <c r="DF34" s="9">
        <f>CO34+CQ34+CR34+CS34+CU34+CV34+CW34+CY34+DA34+DE34</f>
        <v>0</v>
      </c>
      <c r="DG34" s="9">
        <f>DE34+DD34+DB34+DA34+CY34+CX34+CW34+CV34+CU34+CS34+CR34+CQ34+CP34+CO34</f>
        <v>0</v>
      </c>
      <c r="DH34" s="21" t="s">
        <v>81</v>
      </c>
      <c r="DI34" s="21" t="s">
        <v>81</v>
      </c>
      <c r="DJ34" s="21" t="s">
        <v>81</v>
      </c>
      <c r="DK34" s="9">
        <f>DH34+DI34+DJ34</f>
        <v>0</v>
      </c>
      <c r="DL34" s="21" t="s">
        <v>81</v>
      </c>
      <c r="DM34" s="21" t="s">
        <v>81</v>
      </c>
      <c r="DN34" s="21" t="s">
        <v>81</v>
      </c>
      <c r="DO34" s="21" t="s">
        <v>81</v>
      </c>
      <c r="DP34" s="21" t="s">
        <v>81</v>
      </c>
      <c r="DQ34" s="21" t="s">
        <v>81</v>
      </c>
      <c r="DR34" s="21" t="s">
        <v>81</v>
      </c>
      <c r="DS34" s="21" t="s">
        <v>81</v>
      </c>
      <c r="DT34" s="21" t="s">
        <v>81</v>
      </c>
      <c r="DU34" s="21" t="s">
        <v>81</v>
      </c>
      <c r="DV34" s="21" t="s">
        <v>81</v>
      </c>
      <c r="DW34" s="21" t="s">
        <v>81</v>
      </c>
      <c r="DX34" s="21" t="s">
        <v>81</v>
      </c>
      <c r="DY34" s="21" t="s">
        <v>81</v>
      </c>
      <c r="DZ34" s="21" t="s">
        <v>81</v>
      </c>
      <c r="EA34" s="9">
        <f>DV34+DP34</f>
        <v>0</v>
      </c>
      <c r="EB34" s="9">
        <f>DK34+DM34+DN34+DO34+DQ34+DR34+DS34+DU34+DW34+EA34</f>
        <v>0</v>
      </c>
      <c r="EC34" s="9">
        <f>EA34+DZ34+DX34+DW34+DU34+DT34+DS34+DR34+DQ34+DO34+DN34+DM34+DL34+DK34+DY34</f>
        <v>0</v>
      </c>
      <c r="ED34" s="21" t="s">
        <v>81</v>
      </c>
      <c r="EE34" s="21" t="s">
        <v>81</v>
      </c>
      <c r="EF34" s="21" t="s">
        <v>81</v>
      </c>
      <c r="EG34" s="9">
        <f>ED34+EE34+EF34</f>
        <v>0</v>
      </c>
      <c r="EH34" s="21" t="s">
        <v>81</v>
      </c>
      <c r="EI34" s="21" t="s">
        <v>81</v>
      </c>
      <c r="EJ34" s="21" t="s">
        <v>81</v>
      </c>
      <c r="EK34" s="21" t="s">
        <v>81</v>
      </c>
      <c r="EL34" s="21" t="s">
        <v>81</v>
      </c>
      <c r="EM34" s="21" t="s">
        <v>81</v>
      </c>
      <c r="EN34" s="21" t="s">
        <v>81</v>
      </c>
      <c r="EO34" s="21" t="s">
        <v>81</v>
      </c>
      <c r="EP34" s="21" t="s">
        <v>81</v>
      </c>
      <c r="EQ34" s="21" t="s">
        <v>81</v>
      </c>
      <c r="ER34" s="21" t="s">
        <v>81</v>
      </c>
      <c r="ES34" s="21" t="s">
        <v>81</v>
      </c>
      <c r="ET34" s="21" t="s">
        <v>81</v>
      </c>
      <c r="EU34" s="21" t="s">
        <v>81</v>
      </c>
      <c r="EV34" s="21" t="s">
        <v>81</v>
      </c>
      <c r="EW34" s="9">
        <f>ER34+EL34</f>
        <v>0</v>
      </c>
      <c r="EX34" s="9">
        <f>EG34+EI34+EJ34+EK34+EM34+EN34+EO34+EQ34+ES34+EW34</f>
        <v>0</v>
      </c>
      <c r="EY34" s="9">
        <f>EW34+EV34+ET34+ES34+EQ34+EP34+EO34+EN34+EM34+EK34+EJ34+EI34+EH34+EG34</f>
        <v>0</v>
      </c>
      <c r="EZ34" s="8"/>
      <c r="FA34" s="8"/>
      <c r="FB34" s="8"/>
      <c r="FC34" s="9">
        <f>EZ34+FA34+FB34</f>
        <v>0</v>
      </c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9">
        <f>FN34+FH34</f>
        <v>0</v>
      </c>
      <c r="FT34" s="9">
        <f>FC34+FE34+FF34+FG34+FI34+FJ34+FK34+FM34+FO34+FS34</f>
        <v>0</v>
      </c>
      <c r="FU34" s="9">
        <f>FS34+FR34+FP34+FO34+FM34+FL34+FK34+FJ34+FI34+FG34+FF34+FE34+FD34+FC34</f>
        <v>0</v>
      </c>
      <c r="FV34" s="21" t="s">
        <v>81</v>
      </c>
      <c r="FW34" s="21" t="s">
        <v>81</v>
      </c>
      <c r="FX34" s="21" t="s">
        <v>81</v>
      </c>
      <c r="FY34" s="9">
        <f>FV34+FW34+FX34</f>
        <v>0</v>
      </c>
      <c r="FZ34" s="21" t="s">
        <v>81</v>
      </c>
      <c r="GA34" s="21" t="s">
        <v>81</v>
      </c>
      <c r="GB34" s="21" t="s">
        <v>81</v>
      </c>
      <c r="GC34" s="21" t="s">
        <v>81</v>
      </c>
      <c r="GD34" s="21" t="s">
        <v>81</v>
      </c>
      <c r="GE34" s="21" t="s">
        <v>81</v>
      </c>
      <c r="GF34" s="21" t="s">
        <v>81</v>
      </c>
      <c r="GG34" s="21" t="s">
        <v>81</v>
      </c>
      <c r="GH34" s="21" t="s">
        <v>81</v>
      </c>
      <c r="GI34" s="21" t="s">
        <v>81</v>
      </c>
      <c r="GJ34" s="21" t="s">
        <v>81</v>
      </c>
      <c r="GK34" s="21" t="s">
        <v>81</v>
      </c>
      <c r="GL34" s="21" t="s">
        <v>81</v>
      </c>
      <c r="GM34" s="21" t="s">
        <v>81</v>
      </c>
      <c r="GN34" s="21" t="s">
        <v>81</v>
      </c>
      <c r="GO34" s="9">
        <f>GJ34+GD34</f>
        <v>0</v>
      </c>
      <c r="GP34" s="9">
        <f>FY34+GA34+GB34+GC34+GE34+GF34+GG34+GI34+GK34+GO34</f>
        <v>0</v>
      </c>
      <c r="GQ34" s="9">
        <f>GO34+GN34+GL34+GK34+GI34+GH34+GG34+GF34+GE34+GC34+GB34+GA34+FZ34+FY34</f>
        <v>0</v>
      </c>
      <c r="GR34" s="21" t="s">
        <v>81</v>
      </c>
      <c r="GS34" s="21" t="s">
        <v>81</v>
      </c>
      <c r="GT34" s="21" t="s">
        <v>81</v>
      </c>
      <c r="GU34" s="9">
        <f>GR34+GS34+GT34</f>
        <v>0</v>
      </c>
      <c r="GV34" s="21" t="s">
        <v>81</v>
      </c>
      <c r="GW34" s="21" t="s">
        <v>81</v>
      </c>
      <c r="GX34" s="21" t="s">
        <v>81</v>
      </c>
      <c r="GY34" s="21" t="s">
        <v>81</v>
      </c>
      <c r="GZ34" s="21" t="s">
        <v>81</v>
      </c>
      <c r="HA34" s="21" t="s">
        <v>81</v>
      </c>
      <c r="HB34" s="21" t="s">
        <v>81</v>
      </c>
      <c r="HC34" s="21" t="s">
        <v>81</v>
      </c>
      <c r="HD34" s="21" t="s">
        <v>81</v>
      </c>
      <c r="HE34" s="21" t="s">
        <v>81</v>
      </c>
      <c r="HF34" s="21" t="s">
        <v>81</v>
      </c>
      <c r="HG34" s="21" t="s">
        <v>81</v>
      </c>
      <c r="HH34" s="21" t="s">
        <v>81</v>
      </c>
      <c r="HI34" s="21" t="s">
        <v>81</v>
      </c>
      <c r="HJ34" s="21" t="s">
        <v>81</v>
      </c>
      <c r="HK34" s="9">
        <f>HF34+GZ34</f>
        <v>0</v>
      </c>
      <c r="HL34" s="9">
        <f>GU34+GW34+GX34+GY34+HA34+HB34+HC34+HE34+HG34+HK34</f>
        <v>0</v>
      </c>
      <c r="HM34" s="9">
        <f>HK34+HJ34+HH34+HG34+HE34+HD34+HC34+HB34+HA34+GY34+GX34+GW34+GV34+GU34+HI34</f>
        <v>0</v>
      </c>
      <c r="HN34" s="9">
        <f aca="true" t="shared" si="64" ref="HN34:HW35">B34+X34+AT34+BP34+CL34+DH34+ED34+EZ34+FV34+GR34</f>
        <v>0</v>
      </c>
      <c r="HO34" s="9">
        <f t="shared" si="64"/>
        <v>0</v>
      </c>
      <c r="HP34" s="9">
        <f t="shared" si="64"/>
        <v>0</v>
      </c>
      <c r="HQ34" s="9">
        <f t="shared" si="64"/>
        <v>0</v>
      </c>
      <c r="HR34" s="9">
        <f t="shared" si="64"/>
        <v>0</v>
      </c>
      <c r="HS34" s="9">
        <f t="shared" si="64"/>
        <v>0</v>
      </c>
      <c r="HT34" s="9">
        <f t="shared" si="64"/>
        <v>0</v>
      </c>
      <c r="HU34" s="9">
        <f t="shared" si="64"/>
        <v>0</v>
      </c>
      <c r="HV34" s="9">
        <f t="shared" si="64"/>
        <v>0</v>
      </c>
      <c r="HW34" s="9">
        <f t="shared" si="64"/>
        <v>0</v>
      </c>
      <c r="HX34" s="9">
        <f aca="true" t="shared" si="65" ref="HX34:IG35">L34+AH34+BD34+BZ34+CV34+DR34+EN34+FJ34+GF34+HB34</f>
        <v>0</v>
      </c>
      <c r="HY34" s="9">
        <f t="shared" si="65"/>
        <v>0</v>
      </c>
      <c r="HZ34" s="9">
        <f t="shared" si="65"/>
        <v>0</v>
      </c>
      <c r="IA34" s="9">
        <f t="shared" si="65"/>
        <v>0</v>
      </c>
      <c r="IB34" s="9">
        <f t="shared" si="65"/>
        <v>0</v>
      </c>
      <c r="IC34" s="9">
        <f t="shared" si="65"/>
        <v>0</v>
      </c>
      <c r="ID34" s="9">
        <f t="shared" si="65"/>
        <v>0</v>
      </c>
      <c r="IE34" s="9">
        <f t="shared" si="65"/>
        <v>0</v>
      </c>
      <c r="IF34" s="9">
        <f t="shared" si="65"/>
        <v>0</v>
      </c>
      <c r="IG34" s="9">
        <f t="shared" si="65"/>
        <v>0</v>
      </c>
      <c r="IH34" s="9">
        <f>HQ34+HS34+HT34+HU34+HW34+HX34+HY34+IA34+IC34+IG34</f>
        <v>0</v>
      </c>
      <c r="II34" s="9">
        <f>W34+AS34+BO34+CK34+DG34+EC34+EY34+FU34+GQ34+HM34</f>
        <v>0</v>
      </c>
    </row>
    <row r="35" spans="1:243" ht="12">
      <c r="A35" s="7">
        <v>2008</v>
      </c>
      <c r="B35" s="8">
        <v>31</v>
      </c>
      <c r="C35" s="8">
        <v>1</v>
      </c>
      <c r="D35" s="8">
        <v>7</v>
      </c>
      <c r="E35" s="9">
        <f>B35+C35+D35</f>
        <v>39</v>
      </c>
      <c r="F35" s="8">
        <v>1</v>
      </c>
      <c r="G35" s="8">
        <v>1</v>
      </c>
      <c r="H35" s="8">
        <v>7</v>
      </c>
      <c r="I35" s="8">
        <v>3</v>
      </c>
      <c r="J35" s="8">
        <v>5</v>
      </c>
      <c r="K35" s="8">
        <v>3</v>
      </c>
      <c r="L35" s="8">
        <v>0</v>
      </c>
      <c r="M35" s="8">
        <v>3</v>
      </c>
      <c r="N35" s="8">
        <v>0</v>
      </c>
      <c r="O35" s="8">
        <v>1</v>
      </c>
      <c r="P35" s="8">
        <v>2</v>
      </c>
      <c r="Q35" s="8">
        <v>0</v>
      </c>
      <c r="R35" s="8">
        <v>0</v>
      </c>
      <c r="S35" s="8">
        <v>0</v>
      </c>
      <c r="T35" s="8">
        <v>0</v>
      </c>
      <c r="U35" s="9">
        <f>P35+J35</f>
        <v>7</v>
      </c>
      <c r="V35" s="9">
        <f>E35+G35+H35+I35+K35+L35+M35+O35+Q35+U35</f>
        <v>64</v>
      </c>
      <c r="W35" s="9">
        <f>U35+T35+R35+Q35+O35+N35+M35+L35+K35+I35+H35+G35+F35+E35</f>
        <v>65</v>
      </c>
      <c r="X35" s="8">
        <v>0</v>
      </c>
      <c r="Y35" s="8">
        <v>0</v>
      </c>
      <c r="Z35" s="8">
        <v>0</v>
      </c>
      <c r="AA35" s="9">
        <f>X35+Y35+Z35</f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31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9">
        <f>AL35+AF35</f>
        <v>0</v>
      </c>
      <c r="AR35" s="9">
        <f>AA35+AC35+AD35+AE35+AG35+AH35+AI35+AK35+AM35+AQ35</f>
        <v>0</v>
      </c>
      <c r="AS35" s="9">
        <f>AQ35+AP35+AN35+AM35+AK35+AJ35+AI35+AH35+AG35+AE35+AD35+AC35+AB35+AA35</f>
        <v>31</v>
      </c>
      <c r="AT35" s="8"/>
      <c r="AU35" s="8"/>
      <c r="AV35" s="8"/>
      <c r="AW35" s="9">
        <f>AT35+AU35+AV35</f>
        <v>0</v>
      </c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9">
        <f>BH35+BB35</f>
        <v>0</v>
      </c>
      <c r="BN35" s="9">
        <f>AW35+AY35+AZ35+BA35+BC35+BD35+BE35+BG35+BI35+BM35</f>
        <v>0</v>
      </c>
      <c r="BO35" s="9">
        <f>BM35+BL35+BJ35+BI35+BG35+BF35+BE35+BD35+BC35+BA35+AZ35+AY35+AX35+AW35</f>
        <v>0</v>
      </c>
      <c r="BP35" s="8">
        <v>205</v>
      </c>
      <c r="BQ35" s="8">
        <v>15</v>
      </c>
      <c r="BR35" s="8">
        <v>44</v>
      </c>
      <c r="BS35" s="9">
        <f>BP35+BQ35+BR35</f>
        <v>264</v>
      </c>
      <c r="BT35" s="8">
        <v>2</v>
      </c>
      <c r="BU35" s="8">
        <v>1</v>
      </c>
      <c r="BV35" s="8">
        <v>23</v>
      </c>
      <c r="BW35" s="8">
        <v>23</v>
      </c>
      <c r="BX35" s="8">
        <v>13</v>
      </c>
      <c r="BY35" s="8">
        <v>22</v>
      </c>
      <c r="BZ35" s="8">
        <v>7</v>
      </c>
      <c r="CA35" s="8">
        <v>23</v>
      </c>
      <c r="CB35" s="8">
        <v>3</v>
      </c>
      <c r="CC35" s="8">
        <v>3</v>
      </c>
      <c r="CD35" s="8">
        <v>13</v>
      </c>
      <c r="CE35" s="8">
        <v>2</v>
      </c>
      <c r="CF35" s="8">
        <v>6</v>
      </c>
      <c r="CG35" s="8">
        <v>0</v>
      </c>
      <c r="CH35" s="8">
        <v>3</v>
      </c>
      <c r="CI35" s="9">
        <f>CD35+BX35</f>
        <v>26</v>
      </c>
      <c r="CJ35" s="9">
        <f>BS35+BU35+BV35+BW35+BY35+BZ35+CA35+CC35+CE35+CI35</f>
        <v>394</v>
      </c>
      <c r="CK35" s="9">
        <f>CI35+CH35+CF35+CE35+CC35+CB35+CA35+BZ35+BY35+BW35+BV35+BU35+BT35+BS35+CG35</f>
        <v>408</v>
      </c>
      <c r="CL35" s="8"/>
      <c r="CM35" s="8"/>
      <c r="CN35" s="8"/>
      <c r="CO35" s="9">
        <f>CL35+CM35+CN35</f>
        <v>0</v>
      </c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9">
        <f>CZ35+CT35</f>
        <v>0</v>
      </c>
      <c r="DF35" s="9">
        <f>CO35+CQ35+CR35+CS35+CU35+CV35+CW35+CY35+DA35+DE35</f>
        <v>0</v>
      </c>
      <c r="DG35" s="9">
        <f>DE35+DD35+DB35+DA35+CY35+CX35+CW35+CV35+CU35+CS35+CR35+CQ35+CP35+CO35</f>
        <v>0</v>
      </c>
      <c r="DH35" s="8">
        <v>13</v>
      </c>
      <c r="DI35" s="8">
        <v>5</v>
      </c>
      <c r="DJ35" s="8">
        <v>4</v>
      </c>
      <c r="DK35" s="9">
        <f>DH35+DI35+DJ35</f>
        <v>22</v>
      </c>
      <c r="DL35" s="8">
        <v>0</v>
      </c>
      <c r="DM35" s="8">
        <v>0</v>
      </c>
      <c r="DN35" s="8">
        <v>4</v>
      </c>
      <c r="DO35" s="8">
        <v>6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1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9">
        <f>DV35+DP35</f>
        <v>0</v>
      </c>
      <c r="EB35" s="9">
        <f>DK35+DM35+DN35+DO35+DQ35+DR35+DS35+DU35+DW35+EA35</f>
        <v>33</v>
      </c>
      <c r="EC35" s="9">
        <f>EA35+DZ35+DX35+DW35+DU35+DT35+DS35+DR35+DQ35+DO35+DN35+DM35+DL35+DK35+DY35</f>
        <v>33</v>
      </c>
      <c r="ED35" s="8">
        <v>10</v>
      </c>
      <c r="EE35" s="8">
        <v>1</v>
      </c>
      <c r="EF35" s="8">
        <v>3</v>
      </c>
      <c r="EG35" s="9">
        <f>ED35+EE35+EF35</f>
        <v>14</v>
      </c>
      <c r="EH35" s="8">
        <v>1</v>
      </c>
      <c r="EI35" s="8">
        <v>0</v>
      </c>
      <c r="EJ35" s="8">
        <v>0</v>
      </c>
      <c r="EK35" s="8">
        <v>2</v>
      </c>
      <c r="EL35" s="8">
        <v>0</v>
      </c>
      <c r="EM35" s="8">
        <v>0</v>
      </c>
      <c r="EN35" s="8">
        <v>0</v>
      </c>
      <c r="EO35" s="8">
        <v>0</v>
      </c>
      <c r="EP35" s="8">
        <v>8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9">
        <f>ER35+EL35</f>
        <v>0</v>
      </c>
      <c r="EX35" s="9">
        <f>EG35+EI35+EJ35+EK35+EM35+EN35+EO35+EQ35+ES35+EW35</f>
        <v>16</v>
      </c>
      <c r="EY35" s="9">
        <f>EW35+EV35+ET35+ES35+EQ35+EP35+EO35+EN35+EM35+EK35+EJ35+EI35+EH35+EG35</f>
        <v>25</v>
      </c>
      <c r="EZ35" s="8"/>
      <c r="FA35" s="8"/>
      <c r="FB35" s="8"/>
      <c r="FC35" s="9">
        <f>EZ35+FA35+FB35</f>
        <v>0</v>
      </c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9">
        <f>FN35+FH35</f>
        <v>0</v>
      </c>
      <c r="FT35" s="9">
        <f>FC35+FE35+FF35+FG35+FI35+FJ35+FK35+FM35+FO35+FS35</f>
        <v>0</v>
      </c>
      <c r="FU35" s="9">
        <f>FS35+FR35+FP35+FO35+FM35+FL35+FK35+FJ35+FI35+FG35+FF35+FE35+FD35+FC35</f>
        <v>0</v>
      </c>
      <c r="FV35" s="8">
        <v>1</v>
      </c>
      <c r="FW35" s="8">
        <v>0</v>
      </c>
      <c r="FX35" s="8">
        <v>2</v>
      </c>
      <c r="FY35" s="9">
        <f>FV35+FW35+FX35</f>
        <v>3</v>
      </c>
      <c r="FZ35" s="8">
        <v>0</v>
      </c>
      <c r="GA35" s="8">
        <v>0</v>
      </c>
      <c r="GB35" s="8">
        <v>0</v>
      </c>
      <c r="GC35" s="8">
        <v>0</v>
      </c>
      <c r="GD35" s="8">
        <v>1</v>
      </c>
      <c r="GE35" s="8">
        <v>0</v>
      </c>
      <c r="GF35" s="8">
        <v>1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9">
        <f>GJ35+GD35</f>
        <v>1</v>
      </c>
      <c r="GP35" s="9">
        <f>FY35+GA35+GB35+GC35+GE35+GF35+GG35+GI35+GK35+GO35</f>
        <v>5</v>
      </c>
      <c r="GQ35" s="9">
        <f>GO35+GN35+GL35+GK35+GI35+GH35+GG35+GF35+GE35+GC35+GB35+GA35+FZ35+FY35</f>
        <v>5</v>
      </c>
      <c r="GR35" s="8">
        <v>0</v>
      </c>
      <c r="GS35" s="8">
        <v>0</v>
      </c>
      <c r="GT35" s="8">
        <v>2</v>
      </c>
      <c r="GU35" s="9">
        <f>GR35+GS35+GT35</f>
        <v>2</v>
      </c>
      <c r="GV35" s="8">
        <v>0</v>
      </c>
      <c r="GW35" s="8">
        <v>0</v>
      </c>
      <c r="GX35" s="8">
        <v>0</v>
      </c>
      <c r="GY35" s="8">
        <v>0</v>
      </c>
      <c r="GZ35" s="8">
        <v>1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9">
        <f>HF35+GZ35</f>
        <v>1</v>
      </c>
      <c r="HL35" s="9">
        <f>GU35+GW35+GX35+GY35+HA35+HB35+HC35+HE35+HG35+HK35</f>
        <v>3</v>
      </c>
      <c r="HM35" s="9">
        <f>HK35+HJ35+HH35+HG35+HE35+HD35+HC35+HB35+HA35+GY35+GX35+GW35+GV35+GU35+HI35</f>
        <v>3</v>
      </c>
      <c r="HN35" s="9">
        <f t="shared" si="64"/>
        <v>260</v>
      </c>
      <c r="HO35" s="9">
        <f t="shared" si="64"/>
        <v>22</v>
      </c>
      <c r="HP35" s="9">
        <f t="shared" si="64"/>
        <v>62</v>
      </c>
      <c r="HQ35" s="9">
        <f t="shared" si="64"/>
        <v>344</v>
      </c>
      <c r="HR35" s="9">
        <f t="shared" si="64"/>
        <v>4</v>
      </c>
      <c r="HS35" s="9">
        <f t="shared" si="64"/>
        <v>2</v>
      </c>
      <c r="HT35" s="9">
        <f t="shared" si="64"/>
        <v>34</v>
      </c>
      <c r="HU35" s="9">
        <f t="shared" si="64"/>
        <v>34</v>
      </c>
      <c r="HV35" s="9">
        <f t="shared" si="64"/>
        <v>20</v>
      </c>
      <c r="HW35" s="9">
        <f t="shared" si="64"/>
        <v>25</v>
      </c>
      <c r="HX35" s="9">
        <f t="shared" si="65"/>
        <v>8</v>
      </c>
      <c r="HY35" s="9">
        <f t="shared" si="65"/>
        <v>26</v>
      </c>
      <c r="HZ35" s="9">
        <f t="shared" si="65"/>
        <v>42</v>
      </c>
      <c r="IA35" s="9">
        <f t="shared" si="65"/>
        <v>5</v>
      </c>
      <c r="IB35" s="9">
        <f t="shared" si="65"/>
        <v>15</v>
      </c>
      <c r="IC35" s="9">
        <f t="shared" si="65"/>
        <v>2</v>
      </c>
      <c r="ID35" s="9">
        <f t="shared" si="65"/>
        <v>6</v>
      </c>
      <c r="IE35" s="9">
        <f t="shared" si="65"/>
        <v>0</v>
      </c>
      <c r="IF35" s="9">
        <f t="shared" si="65"/>
        <v>3</v>
      </c>
      <c r="IG35" s="9">
        <f t="shared" si="65"/>
        <v>35</v>
      </c>
      <c r="IH35" s="9">
        <f>HQ35+HS35+HT35+HU35+HW35+HX35+HY35+IA35+IC35+IG35</f>
        <v>515</v>
      </c>
      <c r="II35" s="9">
        <f>W35+AS35+BO35+CK35+DG35+EC35+EY35+FU35+GQ35+HM35</f>
        <v>570</v>
      </c>
    </row>
    <row r="36" spans="1:243" ht="12">
      <c r="A36" s="1" t="s">
        <v>77</v>
      </c>
      <c r="B36" s="8"/>
      <c r="C36" s="8"/>
      <c r="D36" s="8"/>
      <c r="E36" s="9">
        <f>B36+C36+D36</f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9">
        <f>P36+J36</f>
        <v>0</v>
      </c>
      <c r="V36" s="9">
        <f>E36+G36+H36+I36+K36+L36+M36+O36+Q36+U36</f>
        <v>0</v>
      </c>
      <c r="W36" s="9">
        <f>U36+T36+R36+Q36+O36+N36+M36+L36+K36+I36+H36+G36+F36+E36</f>
        <v>0</v>
      </c>
      <c r="X36" s="8"/>
      <c r="Y36" s="8"/>
      <c r="Z36" s="8"/>
      <c r="AA36" s="9">
        <f>X36+Y36+Z36</f>
        <v>0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9">
        <f>AL36+AF36</f>
        <v>0</v>
      </c>
      <c r="AR36" s="9">
        <f>AA36+AC36+AD36+AE36+AG36+AH36+AI36+AK36+AM36+AQ36</f>
        <v>0</v>
      </c>
      <c r="AS36" s="9">
        <f>AQ36+AP36+AN36+AM36+AK36+AJ36+AI36+AH36+AG36+AE36+AD36+AC36+AB36+AA36</f>
        <v>0</v>
      </c>
      <c r="AT36" s="8"/>
      <c r="AU36" s="8"/>
      <c r="AV36" s="8"/>
      <c r="AW36" s="9">
        <f>AT36+AU36+AV36</f>
        <v>0</v>
      </c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9">
        <f>BH36+BB36</f>
        <v>0</v>
      </c>
      <c r="BN36" s="9">
        <f>AW36+AY36+AZ36+BA36+BC36+BD36+BE36+BG36+BI36+BM36</f>
        <v>0</v>
      </c>
      <c r="BO36" s="9">
        <f>BM36+BL36+BJ36+BI36+BG36+BF36+BE36+BD36+BC36+BA36+AZ36+AY36+AX36+AW36</f>
        <v>0</v>
      </c>
      <c r="BP36" s="8"/>
      <c r="BQ36" s="8"/>
      <c r="BR36" s="8"/>
      <c r="BS36" s="9">
        <f>BP36+BQ36+BR36</f>
        <v>0</v>
      </c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9">
        <f>CD36+BX36</f>
        <v>0</v>
      </c>
      <c r="CJ36" s="9">
        <f>BS36+BU36+BV36+BW36+BY36+BZ36+CA36+CC36+CE36+CI36</f>
        <v>0</v>
      </c>
      <c r="CK36" s="9">
        <f>CI36+CH36+CF36+CE36+CC36+CB36+CA36+BZ36+BY36+BW36+BV36+BU36+BT36+BS36+CG36</f>
        <v>0</v>
      </c>
      <c r="CL36" s="8"/>
      <c r="CM36" s="8"/>
      <c r="CN36" s="8"/>
      <c r="CO36" s="9">
        <f>CL36+CM36+CN36</f>
        <v>0</v>
      </c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9">
        <f>CZ36+CT36</f>
        <v>0</v>
      </c>
      <c r="DF36" s="9">
        <f>CO36+CQ36+CR36+CS36+CU36+CV36+CW36+CY36+DA36+DE36</f>
        <v>0</v>
      </c>
      <c r="DG36" s="9">
        <f>DE36+DD36+DB36+DA36+CY36+CX36+CW36+CV36+CU36+CS36+CR36+CQ36+CP36+CO36</f>
        <v>0</v>
      </c>
      <c r="DH36" s="8"/>
      <c r="DI36" s="8"/>
      <c r="DJ36" s="8"/>
      <c r="DK36" s="9">
        <f>DH36+DI36+DJ36</f>
        <v>0</v>
      </c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9">
        <f>DV36+DP36</f>
        <v>0</v>
      </c>
      <c r="EB36" s="9">
        <f>DK36+DM36+DN36+DO36+DQ36+DR36+DS36+DU36+DW36+EA36</f>
        <v>0</v>
      </c>
      <c r="EC36" s="9">
        <f>EA36+DZ36+DX36+DW36+DU36+DT36+DS36+DR36+DQ36+DO36+DN36+DM36+DL36+DK36+DY36</f>
        <v>0</v>
      </c>
      <c r="ED36" s="8"/>
      <c r="EE36" s="8"/>
      <c r="EF36" s="8"/>
      <c r="EG36" s="9">
        <f>ED36+EE36+EF36</f>
        <v>0</v>
      </c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9">
        <f>ER36+EL36</f>
        <v>0</v>
      </c>
      <c r="EX36" s="9">
        <f>EG36+EI36+EJ36+EK36+EM36+EN36+EO36+EQ36+ES36+EW36</f>
        <v>0</v>
      </c>
      <c r="EY36" s="9">
        <f>EW36+EV36+ET36+ES36+EQ36+EP36+EO36+EN36+EM36+EK36+EJ36+EI36+EH36+EG36</f>
        <v>0</v>
      </c>
      <c r="EZ36" s="8"/>
      <c r="FA36" s="8"/>
      <c r="FB36" s="8"/>
      <c r="FC36" s="9">
        <f>EZ36+FA36+FB36</f>
        <v>0</v>
      </c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9">
        <f>FN36+FH36</f>
        <v>0</v>
      </c>
      <c r="FT36" s="9">
        <f>FC36+FE36+FF36+FG36+FI36+FJ36+FK36+FM36+FO36+FS36</f>
        <v>0</v>
      </c>
      <c r="FU36" s="9">
        <f>FS36+FR36+FP36+FO36+FM36+FL36+FK36+FJ36+FI36+FG36+FF36+FE36+FD36+FC36</f>
        <v>0</v>
      </c>
      <c r="FV36" s="8"/>
      <c r="FW36" s="8"/>
      <c r="FX36" s="8"/>
      <c r="FY36" s="9">
        <f>FV36+FW36+FX36</f>
        <v>0</v>
      </c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9">
        <f>GJ36+GD36</f>
        <v>0</v>
      </c>
      <c r="GP36" s="9">
        <f>FY36+GA36+GB36+GC36+GE36+GF36+GG36+GI36+GK36+GO36</f>
        <v>0</v>
      </c>
      <c r="GQ36" s="9">
        <f>GO36+GN36+GL36+GK36+GI36+GH36+GG36+GF36+GE36+GC36+GB36+GA36+FZ36+FY36</f>
        <v>0</v>
      </c>
      <c r="GR36" s="8"/>
      <c r="GS36" s="8"/>
      <c r="GT36" s="8"/>
      <c r="GU36" s="9">
        <f>GR36+GS36+GT36</f>
        <v>0</v>
      </c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9">
        <f>HF36+GZ36</f>
        <v>0</v>
      </c>
      <c r="HL36" s="9">
        <f>GU36+GW36+GX36+GY36+HA36+HB36+HC36+HE36+HG36+HK36</f>
        <v>0</v>
      </c>
      <c r="HM36" s="9">
        <f>HK36+HJ36+HH36+HG36+HE36+HD36+HC36+HB36+HA36+GY36+GX36+GW36+GV36+GU36+HI36</f>
        <v>0</v>
      </c>
      <c r="HN36" s="9">
        <f aca="true" t="shared" si="66" ref="HN36:HW37">B36+X36+AT36+BP36+CL36+DH36+ED36+EZ36+FV36+GR36</f>
        <v>0</v>
      </c>
      <c r="HO36" s="9">
        <f t="shared" si="66"/>
        <v>0</v>
      </c>
      <c r="HP36" s="9">
        <f t="shared" si="66"/>
        <v>0</v>
      </c>
      <c r="HQ36" s="9">
        <f t="shared" si="66"/>
        <v>0</v>
      </c>
      <c r="HR36" s="9">
        <f t="shared" si="66"/>
        <v>0</v>
      </c>
      <c r="HS36" s="9">
        <f t="shared" si="66"/>
        <v>0</v>
      </c>
      <c r="HT36" s="9">
        <f t="shared" si="66"/>
        <v>0</v>
      </c>
      <c r="HU36" s="9">
        <f t="shared" si="66"/>
        <v>0</v>
      </c>
      <c r="HV36" s="9">
        <f t="shared" si="66"/>
        <v>0</v>
      </c>
      <c r="HW36" s="9">
        <f t="shared" si="66"/>
        <v>0</v>
      </c>
      <c r="HX36" s="9">
        <f aca="true" t="shared" si="67" ref="HX36:IG37">L36+AH36+BD36+BZ36+CV36+DR36+EN36+FJ36+GF36+HB36</f>
        <v>0</v>
      </c>
      <c r="HY36" s="9">
        <f t="shared" si="67"/>
        <v>0</v>
      </c>
      <c r="HZ36" s="9">
        <f t="shared" si="67"/>
        <v>0</v>
      </c>
      <c r="IA36" s="9">
        <f t="shared" si="67"/>
        <v>0</v>
      </c>
      <c r="IB36" s="9">
        <f t="shared" si="67"/>
        <v>0</v>
      </c>
      <c r="IC36" s="9">
        <f t="shared" si="67"/>
        <v>0</v>
      </c>
      <c r="ID36" s="9">
        <f t="shared" si="67"/>
        <v>0</v>
      </c>
      <c r="IE36" s="9">
        <f t="shared" si="67"/>
        <v>0</v>
      </c>
      <c r="IF36" s="9">
        <f t="shared" si="67"/>
        <v>0</v>
      </c>
      <c r="IG36" s="9">
        <f t="shared" si="67"/>
        <v>0</v>
      </c>
      <c r="IH36" s="9">
        <f>HQ36+HS36+HT36+HU36+HW36+HX36+HY36+IA36+IC36+IG36</f>
        <v>0</v>
      </c>
      <c r="II36" s="9">
        <f>W36+AS36+BO36+CK36+DG36+EC36+EY36+FU36+GQ36+HM36</f>
        <v>0</v>
      </c>
    </row>
    <row r="37" spans="1:243" ht="12">
      <c r="A37" s="7">
        <v>2009</v>
      </c>
      <c r="B37" s="8"/>
      <c r="C37" s="8"/>
      <c r="D37" s="8"/>
      <c r="E37" s="9">
        <f>B37+C37+D37</f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>
        <f>P37+J37</f>
        <v>0</v>
      </c>
      <c r="V37" s="9">
        <f>E37+G37+H37+I37+K37+L37+M37+O37+Q37+U37</f>
        <v>0</v>
      </c>
      <c r="W37" s="9">
        <f>U37+T37+R37+Q37+O37+N37+M37+L37+K37+I37+H37+G37+F37+E37</f>
        <v>0</v>
      </c>
      <c r="X37" s="8"/>
      <c r="Y37" s="8"/>
      <c r="Z37" s="8"/>
      <c r="AA37" s="9">
        <f>X37+Y37+Z37</f>
        <v>0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9">
        <f>AL37+AF37</f>
        <v>0</v>
      </c>
      <c r="AR37" s="9">
        <f>AA37+AC37+AD37+AE37+AG37+AH37+AI37+AK37+AM37+AQ37</f>
        <v>0</v>
      </c>
      <c r="AS37" s="9">
        <f>AQ37+AP37+AN37+AM37+AK37+AJ37+AI37+AH37+AG37+AE37+AD37+AC37+AB37+AA37</f>
        <v>0</v>
      </c>
      <c r="AT37" s="8"/>
      <c r="AU37" s="8"/>
      <c r="AV37" s="8"/>
      <c r="AW37" s="9">
        <f>AT37+AU37+AV37</f>
        <v>0</v>
      </c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9">
        <f>BH37+BB37</f>
        <v>0</v>
      </c>
      <c r="BN37" s="9">
        <f>AW37+AY37+AZ37+BA37+BC37+BD37+BE37+BG37+BI37+BM37</f>
        <v>0</v>
      </c>
      <c r="BO37" s="9">
        <f>BM37+BL37+BJ37+BI37+BG37+BF37+BE37+BD37+BC37+BA37+AZ37+AY37+AX37+AW37</f>
        <v>0</v>
      </c>
      <c r="BP37" s="8"/>
      <c r="BQ37" s="8"/>
      <c r="BR37" s="8"/>
      <c r="BS37" s="9">
        <f>BP37+BQ37+BR37</f>
        <v>0</v>
      </c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9">
        <f>CD37+BX37</f>
        <v>0</v>
      </c>
      <c r="CJ37" s="9">
        <f>BS37+BU37+BV37+BW37+BY37+BZ37+CA37+CC37+CE37+CI37</f>
        <v>0</v>
      </c>
      <c r="CK37" s="9">
        <f>CI37+CH37+CF37+CE37+CC37+CB37+CA37+BZ37+BY37+BW37+BV37+BU37+BT37+BS37+CG37</f>
        <v>0</v>
      </c>
      <c r="CL37" s="8"/>
      <c r="CM37" s="8"/>
      <c r="CN37" s="8"/>
      <c r="CO37" s="9">
        <f>CL37+CM37+CN37</f>
        <v>0</v>
      </c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9">
        <f>CZ37+CT37</f>
        <v>0</v>
      </c>
      <c r="DF37" s="9">
        <f>CO37+CQ37+CR37+CS37+CU37+CV37+CW37+CY37+DA37+DE37</f>
        <v>0</v>
      </c>
      <c r="DG37" s="9">
        <f>DE37+DD37+DB37+DA37+CY37+CX37+CW37+CV37+CU37+CS37+CR37+CQ37+CP37+CO37</f>
        <v>0</v>
      </c>
      <c r="DH37" s="8"/>
      <c r="DI37" s="8"/>
      <c r="DJ37" s="8"/>
      <c r="DK37" s="9">
        <f>DH37+DI37+DJ37</f>
        <v>0</v>
      </c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9">
        <f>DV37+DP37</f>
        <v>0</v>
      </c>
      <c r="EB37" s="9">
        <f>DK37+DM37+DN37+DO37+DQ37+DR37+DS37+DU37+DW37+EA37</f>
        <v>0</v>
      </c>
      <c r="EC37" s="9">
        <f>EA37+DZ37+DX37+DW37+DU37+DT37+DS37+DR37+DQ37+DO37+DN37+DM37+DL37+DK37+DY37</f>
        <v>0</v>
      </c>
      <c r="ED37" s="8"/>
      <c r="EE37" s="8"/>
      <c r="EF37" s="8"/>
      <c r="EG37" s="9">
        <f>ED37+EE37+EF37</f>
        <v>0</v>
      </c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9">
        <f>ER37+EL37</f>
        <v>0</v>
      </c>
      <c r="EX37" s="9">
        <f>EG37+EI37+EJ37+EK37+EM37+EN37+EO37+EQ37+ES37+EW37</f>
        <v>0</v>
      </c>
      <c r="EY37" s="9">
        <f>EW37+EV37+ET37+ES37+EQ37+EP37+EO37+EN37+EM37+EK37+EJ37+EI37+EH37+EG37</f>
        <v>0</v>
      </c>
      <c r="EZ37" s="8"/>
      <c r="FA37" s="8"/>
      <c r="FB37" s="8"/>
      <c r="FC37" s="9">
        <f>EZ37+FA37+FB37</f>
        <v>0</v>
      </c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9">
        <f>FN37+FH37</f>
        <v>0</v>
      </c>
      <c r="FT37" s="9">
        <f>FC37+FE37+FF37+FG37+FI37+FJ37+FK37+FM37+FO37+FS37</f>
        <v>0</v>
      </c>
      <c r="FU37" s="9">
        <f>FS37+FR37+FP37+FO37+FM37+FL37+FK37+FJ37+FI37+FG37+FF37+FE37+FD37+FC37</f>
        <v>0</v>
      </c>
      <c r="FV37" s="8"/>
      <c r="FW37" s="8"/>
      <c r="FX37" s="8"/>
      <c r="FY37" s="9">
        <f>FV37+FW37+FX37</f>
        <v>0</v>
      </c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9">
        <f>GJ37+GD37</f>
        <v>0</v>
      </c>
      <c r="GP37" s="9">
        <f>FY37+GA37+GB37+GC37+GE37+GF37+GG37+GI37+GK37+GO37</f>
        <v>0</v>
      </c>
      <c r="GQ37" s="9">
        <f>GO37+GN37+GL37+GK37+GI37+GH37+GG37+GF37+GE37+GC37+GB37+GA37+FZ37+FY37</f>
        <v>0</v>
      </c>
      <c r="GR37" s="8"/>
      <c r="GS37" s="8"/>
      <c r="GT37" s="8"/>
      <c r="GU37" s="9">
        <f>GR37+GS37+GT37</f>
        <v>0</v>
      </c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9">
        <f>HF37+GZ37</f>
        <v>0</v>
      </c>
      <c r="HL37" s="9">
        <f>GU37+GW37+GX37+GY37+HA37+HB37+HC37+HE37+HG37+HK37</f>
        <v>0</v>
      </c>
      <c r="HM37" s="9">
        <f>HK37+HJ37+HH37+HG37+HE37+HD37+HC37+HB37+HA37+GY37+GX37+GW37+GV37+GU37+HI37</f>
        <v>0</v>
      </c>
      <c r="HN37" s="9">
        <f t="shared" si="66"/>
        <v>0</v>
      </c>
      <c r="HO37" s="9">
        <f t="shared" si="66"/>
        <v>0</v>
      </c>
      <c r="HP37" s="9">
        <f t="shared" si="66"/>
        <v>0</v>
      </c>
      <c r="HQ37" s="9">
        <f t="shared" si="66"/>
        <v>0</v>
      </c>
      <c r="HR37" s="9">
        <f t="shared" si="66"/>
        <v>0</v>
      </c>
      <c r="HS37" s="9">
        <f t="shared" si="66"/>
        <v>0</v>
      </c>
      <c r="HT37" s="9">
        <f t="shared" si="66"/>
        <v>0</v>
      </c>
      <c r="HU37" s="9">
        <f t="shared" si="66"/>
        <v>0</v>
      </c>
      <c r="HV37" s="9">
        <f t="shared" si="66"/>
        <v>0</v>
      </c>
      <c r="HW37" s="9">
        <f t="shared" si="66"/>
        <v>0</v>
      </c>
      <c r="HX37" s="9">
        <f t="shared" si="67"/>
        <v>0</v>
      </c>
      <c r="HY37" s="9">
        <f t="shared" si="67"/>
        <v>0</v>
      </c>
      <c r="HZ37" s="9">
        <f t="shared" si="67"/>
        <v>0</v>
      </c>
      <c r="IA37" s="9">
        <f t="shared" si="67"/>
        <v>0</v>
      </c>
      <c r="IB37" s="9">
        <f t="shared" si="67"/>
        <v>0</v>
      </c>
      <c r="IC37" s="9">
        <f t="shared" si="67"/>
        <v>0</v>
      </c>
      <c r="ID37" s="9">
        <f t="shared" si="67"/>
        <v>0</v>
      </c>
      <c r="IE37" s="9">
        <f t="shared" si="67"/>
        <v>0</v>
      </c>
      <c r="IF37" s="9">
        <f t="shared" si="67"/>
        <v>0</v>
      </c>
      <c r="IG37" s="9">
        <f t="shared" si="67"/>
        <v>0</v>
      </c>
      <c r="IH37" s="9">
        <f>HQ37+HS37+HT37+HU37+HW37+HX37+HY37+IA37+IC37+IG37</f>
        <v>0</v>
      </c>
      <c r="II37" s="9">
        <f>W37+AS37+BO37+CK37+DG37+EC37+EY37+FU37+GQ37+HM37</f>
        <v>0</v>
      </c>
    </row>
    <row r="38" spans="1:243" ht="12">
      <c r="A38" s="1" t="s">
        <v>79</v>
      </c>
      <c r="B38" s="8"/>
      <c r="C38" s="8"/>
      <c r="D38" s="8"/>
      <c r="E38" s="9">
        <f>B38+C38+D38</f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">
        <f>P38+J38</f>
        <v>0</v>
      </c>
      <c r="V38" s="9">
        <f>E38+G38+H38+I38+K38+L38+M38+O38+Q38+U38</f>
        <v>0</v>
      </c>
      <c r="W38" s="9">
        <f>U38+T38+R38+Q38+O38+N38+M38+L38+K38+I38+H38+G38+F38+E38</f>
        <v>0</v>
      </c>
      <c r="X38" s="8"/>
      <c r="Y38" s="8"/>
      <c r="Z38" s="8"/>
      <c r="AA38" s="9">
        <f>X38+Y38+Z38</f>
        <v>0</v>
      </c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9">
        <f>AL38+AF38</f>
        <v>0</v>
      </c>
      <c r="AR38" s="9">
        <f>AA38+AC38+AD38+AE38+AG38+AH38+AI38+AK38+AM38+AQ38</f>
        <v>0</v>
      </c>
      <c r="AS38" s="9">
        <f>AQ38+AP38+AN38+AM38+AK38+AJ38+AI38+AH38+AG38+AE38+AD38+AC38+AB38+AA38</f>
        <v>0</v>
      </c>
      <c r="AT38" s="8"/>
      <c r="AU38" s="8"/>
      <c r="AV38" s="8"/>
      <c r="AW38" s="9">
        <f>AT38+AU38+AV38</f>
        <v>0</v>
      </c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9">
        <f>BH38+BB38</f>
        <v>0</v>
      </c>
      <c r="BN38" s="9">
        <f>AW38+AY38+AZ38+BA38+BC38+BD38+BE38+BG38+BI38+BM38</f>
        <v>0</v>
      </c>
      <c r="BO38" s="9">
        <f>BM38+BL38+BJ38+BI38+BG38+BF38+BE38+BD38+BC38+BA38+AZ38+AY38+AX38+AW38</f>
        <v>0</v>
      </c>
      <c r="BP38" s="8"/>
      <c r="BQ38" s="8"/>
      <c r="BR38" s="8"/>
      <c r="BS38" s="9">
        <f>BP38+BQ38+BR38</f>
        <v>0</v>
      </c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9">
        <f>CD38+BX38</f>
        <v>0</v>
      </c>
      <c r="CJ38" s="9">
        <f>BS38+BU38+BV38+BW38+BY38+BZ38+CA38+CC38+CE38+CI38</f>
        <v>0</v>
      </c>
      <c r="CK38" s="9">
        <f>CI38+CH38+CF38+CE38+CC38+CB38+CA38+BZ38+BY38+BW38+BV38+BU38+BT38+BS38+CG38</f>
        <v>0</v>
      </c>
      <c r="CL38" s="8"/>
      <c r="CM38" s="8"/>
      <c r="CN38" s="8"/>
      <c r="CO38" s="9">
        <f>CL38+CM38+CN38</f>
        <v>0</v>
      </c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9">
        <f>CZ38+CT38</f>
        <v>0</v>
      </c>
      <c r="DF38" s="9">
        <f>CO38+CQ38+CR38+CS38+CU38+CV38+CW38+CY38+DA38+DE38</f>
        <v>0</v>
      </c>
      <c r="DG38" s="9">
        <f>DE38+DD38+DB38+DA38+CY38+CX38+CW38+CV38+CU38+CS38+CR38+CQ38+CP38+CO38</f>
        <v>0</v>
      </c>
      <c r="DH38" s="8"/>
      <c r="DI38" s="8"/>
      <c r="DJ38" s="8"/>
      <c r="DK38" s="9">
        <f>DH38+DI38+DJ38</f>
        <v>0</v>
      </c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9">
        <f>DV38+DP38</f>
        <v>0</v>
      </c>
      <c r="EB38" s="9">
        <f>DK38+DM38+DN38+DO38+DQ38+DR38+DS38+DU38+DW38+EA38</f>
        <v>0</v>
      </c>
      <c r="EC38" s="9">
        <f>EA38+DZ38+DX38+DW38+DU38+DT38+DS38+DR38+DQ38+DO38+DN38+DM38+DL38+DK38+DY38</f>
        <v>0</v>
      </c>
      <c r="ED38" s="8"/>
      <c r="EE38" s="8"/>
      <c r="EF38" s="8"/>
      <c r="EG38" s="9">
        <f>ED38+EE38+EF38</f>
        <v>0</v>
      </c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9">
        <f>ER38+EL38</f>
        <v>0</v>
      </c>
      <c r="EX38" s="9">
        <f>EG38+EI38+EJ38+EK38+EM38+EN38+EO38+EQ38+ES38+EW38</f>
        <v>0</v>
      </c>
      <c r="EY38" s="9">
        <f>EW38+EV38+ET38+ES38+EQ38+EP38+EO38+EN38+EM38+EK38+EJ38+EI38+EH38+EG38</f>
        <v>0</v>
      </c>
      <c r="EZ38" s="8"/>
      <c r="FA38" s="8"/>
      <c r="FB38" s="8"/>
      <c r="FC38" s="9">
        <f>EZ38+FA38+FB38</f>
        <v>0</v>
      </c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9">
        <f>FN38+FH38</f>
        <v>0</v>
      </c>
      <c r="FT38" s="9">
        <f>FC38+FE38+FF38+FG38+FI38+FJ38+FK38+FM38+FO38+FS38</f>
        <v>0</v>
      </c>
      <c r="FU38" s="9">
        <f>FS38+FR38+FP38+FO38+FM38+FL38+FK38+FJ38+FI38+FG38+FF38+FE38+FD38+FC38</f>
        <v>0</v>
      </c>
      <c r="FV38" s="8"/>
      <c r="FW38" s="8"/>
      <c r="FX38" s="8"/>
      <c r="FY38" s="9">
        <f>FV38+FW38+FX38</f>
        <v>0</v>
      </c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9">
        <f>GJ38+GD38</f>
        <v>0</v>
      </c>
      <c r="GP38" s="9">
        <f>FY38+GA38+GB38+GC38+GE38+GF38+GG38+GI38+GK38+GO38</f>
        <v>0</v>
      </c>
      <c r="GQ38" s="9">
        <f>GO38+GN38+GL38+GK38+GI38+GH38+GG38+GF38+GE38+GC38+GB38+GA38+FZ38+FY38</f>
        <v>0</v>
      </c>
      <c r="GR38" s="8"/>
      <c r="GS38" s="8"/>
      <c r="GT38" s="8"/>
      <c r="GU38" s="9">
        <f>GR38+GS38+GT38</f>
        <v>0</v>
      </c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9">
        <f>HF38+GZ38</f>
        <v>0</v>
      </c>
      <c r="HL38" s="9">
        <f>GU38+GW38+GX38+GY38+HA38+HB38+HC38+HE38+HG38+HK38</f>
        <v>0</v>
      </c>
      <c r="HM38" s="9">
        <f>HK38+HJ38+HH38+HG38+HE38+HD38+HC38+HB38+HA38+GY38+GX38+GW38+GV38+GU38+HI38</f>
        <v>0</v>
      </c>
      <c r="HN38" s="9">
        <f>B38+X38+AT38+BP38+CL38+DH38+ED38+EZ38+FV38+GR38</f>
        <v>0</v>
      </c>
      <c r="HO38" s="9">
        <f>C38+Y38+AU38+BQ38+CM38+DI38+EE38+FA38+FW38+GS38</f>
        <v>0</v>
      </c>
      <c r="HP38" s="9">
        <f>D38+Z38+AV38+BR38+CN38+DJ38+EF38+FB38+FX38+GT38</f>
        <v>0</v>
      </c>
      <c r="HQ38" s="9">
        <f>E38+AA38+AW38+BS38+CO38+DK38+EG38+FC38+FY38+GU38</f>
        <v>0</v>
      </c>
      <c r="HR38" s="9">
        <f>F38+AB38+AX38+BT38+CP38+DL38+EH38+FD38+FZ38+GV38</f>
        <v>0</v>
      </c>
      <c r="HS38" s="9">
        <f>G38+AC38+AY38+BU38+CQ38+DM38+EI38+FE38+GA38+GW38</f>
        <v>0</v>
      </c>
      <c r="HT38" s="9">
        <f>H38+AD38+AZ38+BV38+CR38+DN38+EJ38+FF38+GB38+GX38</f>
        <v>0</v>
      </c>
      <c r="HU38" s="9">
        <f>I38+AE38+BA38+BW38+CS38+DO38+EK38+FG38+GC38+GY38</f>
        <v>0</v>
      </c>
      <c r="HV38" s="9">
        <f>J38+AF38+BB38+BX38+CT38+DP38+EL38+FH38+GD38+GZ38</f>
        <v>0</v>
      </c>
      <c r="HW38" s="9">
        <f>K38+AG38+BC38+BY38+CU38+DQ38+EM38+FI38+GE38+HA38</f>
        <v>0</v>
      </c>
      <c r="HX38" s="9">
        <f>L38+AH38+BD38+BZ38+CV38+DR38+EN38+FJ38+GF38+HB38</f>
        <v>0</v>
      </c>
      <c r="HY38" s="9">
        <f>M38+AI38+BE38+CA38+CW38+DS38+EO38+FK38+GG38+HC38</f>
        <v>0</v>
      </c>
      <c r="HZ38" s="9">
        <f>N38+AJ38+BF38+CB38+CX38+DT38+EP38+FL38+GH38+HD38</f>
        <v>0</v>
      </c>
      <c r="IA38" s="9">
        <f>O38+AK38+BG38+CC38+CY38+DU38+EQ38+FM38+GI38+HE38</f>
        <v>0</v>
      </c>
      <c r="IB38" s="9">
        <f>P38+AL38+BH38+CD38+CZ38+DV38+ER38+FN38+GJ38+HF38</f>
        <v>0</v>
      </c>
      <c r="IC38" s="9">
        <f>Q38+AM38+BI38+CE38+DA38+DW38+ES38+FO38+GK38+HG38</f>
        <v>0</v>
      </c>
      <c r="ID38" s="9">
        <f>R38+AN38+BJ38+CF38+DB38+DX38+ET38+FP38+GL38+HH38</f>
        <v>0</v>
      </c>
      <c r="IE38" s="9">
        <f>S38+AO38+BK38+CG38+DC38+DY38+EU38+FQ38+GM38+HI38</f>
        <v>0</v>
      </c>
      <c r="IF38" s="9">
        <f>T38+AP38+BL38+CH38+DD38+DZ38+EV38+FR38+GN38+HJ38</f>
        <v>0</v>
      </c>
      <c r="IG38" s="9">
        <f>U38+AQ38+BM38+CI38+DE38+EA38+EW38+FS38+GO38+HK38</f>
        <v>0</v>
      </c>
      <c r="IH38" s="9">
        <f>HQ38+HS38+HT38+HU38+HW38+HX38+HY38+IA38+IC38+IG38</f>
        <v>0</v>
      </c>
      <c r="II38" s="9">
        <f>W38+AS38+BO38+CK38+DG38+EC38+EY38+FU38+GQ38+HM38</f>
        <v>0</v>
      </c>
    </row>
    <row r="39" spans="1:243" ht="12">
      <c r="A39" s="7">
        <v>2010</v>
      </c>
      <c r="B39" s="8"/>
      <c r="C39" s="8"/>
      <c r="D39" s="8"/>
      <c r="E39" s="9">
        <f>B39+C39+D39</f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>
        <f>P39+J39</f>
        <v>0</v>
      </c>
      <c r="V39" s="9">
        <f>E39+G39+H39+I39+K39+L39+M39+O39+Q39+U39</f>
        <v>0</v>
      </c>
      <c r="W39" s="9">
        <f>U39+T39+R39+Q39+O39+N39+M39+L39+K39+I39+H39+G39+F39+E39</f>
        <v>0</v>
      </c>
      <c r="X39" s="8"/>
      <c r="Y39" s="8"/>
      <c r="Z39" s="8"/>
      <c r="AA39" s="9">
        <f>X39+Y39+Z39</f>
        <v>0</v>
      </c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9">
        <f>AL39+AF39</f>
        <v>0</v>
      </c>
      <c r="AR39" s="9">
        <f>AA39+AC39+AD39+AE39+AG39+AH39+AI39+AK39+AM39+AQ39</f>
        <v>0</v>
      </c>
      <c r="AS39" s="9">
        <f>AQ39+AP39+AN39+AM39+AK39+AJ39+AI39+AH39+AG39+AE39+AD39+AC39+AB39+AA39</f>
        <v>0</v>
      </c>
      <c r="AT39" s="8"/>
      <c r="AU39" s="8"/>
      <c r="AV39" s="8"/>
      <c r="AW39" s="9">
        <f>AT39+AU39+AV39</f>
        <v>0</v>
      </c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9">
        <f>BH39+BB39</f>
        <v>0</v>
      </c>
      <c r="BN39" s="9">
        <f>AW39+AY39+AZ39+BA39+BC39+BD39+BE39+BG39+BI39+BM39</f>
        <v>0</v>
      </c>
      <c r="BO39" s="9">
        <f>BM39+BL39+BJ39+BI39+BG39+BF39+BE39+BD39+BC39+BA39+AZ39+AY39+AX39+AW39</f>
        <v>0</v>
      </c>
      <c r="BP39" s="8"/>
      <c r="BQ39" s="8"/>
      <c r="BR39" s="8"/>
      <c r="BS39" s="9">
        <f>BP39+BQ39+BR39</f>
        <v>0</v>
      </c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9">
        <f>CD39+BX39</f>
        <v>0</v>
      </c>
      <c r="CJ39" s="9">
        <f>BS39+BU39+BV39+BW39+BY39+BZ39+CA39+CC39+CE39+CI39</f>
        <v>0</v>
      </c>
      <c r="CK39" s="9">
        <f>CI39+CH39+CF39+CE39+CC39+CB39+CA39+BZ39+BY39+BW39+BV39+BU39+BT39+BS39+CG39</f>
        <v>0</v>
      </c>
      <c r="CL39" s="8"/>
      <c r="CM39" s="8"/>
      <c r="CN39" s="8"/>
      <c r="CO39" s="9">
        <f>CL39+CM39+CN39</f>
        <v>0</v>
      </c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9">
        <f>CZ39+CT39</f>
        <v>0</v>
      </c>
      <c r="DF39" s="9">
        <f>CO39+CQ39+CR39+CS39+CU39+CV39+CW39+CY39+DA39+DE39</f>
        <v>0</v>
      </c>
      <c r="DG39" s="9">
        <f>DE39+DD39+DB39+DA39+CY39+CX39+CW39+CV39+CU39+CS39+CR39+CQ39+CP39+CO39</f>
        <v>0</v>
      </c>
      <c r="DH39" s="8"/>
      <c r="DI39" s="8"/>
      <c r="DJ39" s="8"/>
      <c r="DK39" s="9">
        <f>DH39+DI39+DJ39</f>
        <v>0</v>
      </c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9">
        <f>DV39+DP39</f>
        <v>0</v>
      </c>
      <c r="EB39" s="9">
        <f>DK39+DM39+DN39+DO39+DQ39+DR39+DS39+DU39+DW39+EA39</f>
        <v>0</v>
      </c>
      <c r="EC39" s="9">
        <f>EA39+DZ39+DX39+DW39+DU39+DT39+DS39+DR39+DQ39+DO39+DN39+DM39+DL39+DK39+DY39</f>
        <v>0</v>
      </c>
      <c r="ED39" s="8"/>
      <c r="EE39" s="8"/>
      <c r="EF39" s="8"/>
      <c r="EG39" s="9">
        <f>ED39+EE39+EF39</f>
        <v>0</v>
      </c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9">
        <f>ER39+EL39</f>
        <v>0</v>
      </c>
      <c r="EX39" s="9">
        <f>EG39+EI39+EJ39+EK39+EM39+EN39+EO39+EQ39+ES39+EW39</f>
        <v>0</v>
      </c>
      <c r="EY39" s="9">
        <f>EW39+EV39+ET39+ES39+EQ39+EP39+EO39+EN39+EM39+EK39+EJ39+EI39+EH39+EG39</f>
        <v>0</v>
      </c>
      <c r="EZ39" s="8"/>
      <c r="FA39" s="8"/>
      <c r="FB39" s="8"/>
      <c r="FC39" s="9">
        <f>EZ39+FA39+FB39</f>
        <v>0</v>
      </c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9">
        <f>FN39+FH39</f>
        <v>0</v>
      </c>
      <c r="FT39" s="9">
        <f>FC39+FE39+FF39+FG39+FI39+FJ39+FK39+FM39+FO39+FS39</f>
        <v>0</v>
      </c>
      <c r="FU39" s="9">
        <f>FS39+FR39+FP39+FO39+FM39+FL39+FK39+FJ39+FI39+FG39+FF39+FE39+FD39+FC39</f>
        <v>0</v>
      </c>
      <c r="FV39" s="8"/>
      <c r="FW39" s="8"/>
      <c r="FX39" s="8"/>
      <c r="FY39" s="9">
        <f>FV39+FW39+FX39</f>
        <v>0</v>
      </c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9">
        <f>GJ39+GD39</f>
        <v>0</v>
      </c>
      <c r="GP39" s="9">
        <f>FY39+GA39+GB39+GC39+GE39+GF39+GG39+GI39+GK39+GO39</f>
        <v>0</v>
      </c>
      <c r="GQ39" s="9">
        <f>GO39+GN39+GL39+GK39+GI39+GH39+GG39+GF39+GE39+GC39+GB39+GA39+FZ39+FY39</f>
        <v>0</v>
      </c>
      <c r="GR39" s="8"/>
      <c r="GS39" s="8"/>
      <c r="GT39" s="8"/>
      <c r="GU39" s="9">
        <f>GR39+GS39+GT39</f>
        <v>0</v>
      </c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9">
        <f>HF39+GZ39</f>
        <v>0</v>
      </c>
      <c r="HL39" s="9">
        <f>GU39+GW39+GX39+GY39+HA39+HB39+HC39+HE39+HG39+HK39</f>
        <v>0</v>
      </c>
      <c r="HM39" s="9">
        <f>HK39+HJ39+HH39+HG39+HE39+HD39+HC39+HB39+HA39+GY39+GX39+GW39+GV39+GU39+HI39</f>
        <v>0</v>
      </c>
      <c r="HN39" s="9">
        <f>B39+X39+AT39+BP39+CL39+DH39+ED39+EZ39+FV39+GR39</f>
        <v>0</v>
      </c>
      <c r="HO39" s="9">
        <f>C39+Y39+AU39+BQ39+CM39+DI39+EE39+FA39+FW39+GS39</f>
        <v>0</v>
      </c>
      <c r="HP39" s="9">
        <f>D39+Z39+AV39+BR39+CN39+DJ39+EF39+FB39+FX39+GT39</f>
        <v>0</v>
      </c>
      <c r="HQ39" s="9">
        <f>E39+AA39+AW39+BS39+CO39+DK39+EG39+FC39+FY39+GU39</f>
        <v>0</v>
      </c>
      <c r="HR39" s="9">
        <f>F39+AB39+AX39+BT39+CP39+DL39+EH39+FD39+FZ39+GV39</f>
        <v>0</v>
      </c>
      <c r="HS39" s="9">
        <f>G39+AC39+AY39+BU39+CQ39+DM39+EI39+FE39+GA39+GW39</f>
        <v>0</v>
      </c>
      <c r="HT39" s="9">
        <f>H39+AD39+AZ39+BV39+CR39+DN39+EJ39+FF39+GB39+GX39</f>
        <v>0</v>
      </c>
      <c r="HU39" s="9">
        <f>I39+AE39+BA39+BW39+CS39+DO39+EK39+FG39+GC39+GY39</f>
        <v>0</v>
      </c>
      <c r="HV39" s="9">
        <f>J39+AF39+BB39+BX39+CT39+DP39+EL39+FH39+GD39+GZ39</f>
        <v>0</v>
      </c>
      <c r="HW39" s="9">
        <f>K39+AG39+BC39+BY39+CU39+DQ39+EM39+FI39+GE39+HA39</f>
        <v>0</v>
      </c>
      <c r="HX39" s="9">
        <f>L39+AH39+BD39+BZ39+CV39+DR39+EN39+FJ39+GF39+HB39</f>
        <v>0</v>
      </c>
      <c r="HY39" s="9">
        <f>M39+AI39+BE39+CA39+CW39+DS39+EO39+FK39+GG39+HC39</f>
        <v>0</v>
      </c>
      <c r="HZ39" s="9">
        <f>N39+AJ39+BF39+CB39+CX39+DT39+EP39+FL39+GH39+HD39</f>
        <v>0</v>
      </c>
      <c r="IA39" s="9">
        <f>O39+AK39+BG39+CC39+CY39+DU39+EQ39+FM39+GI39+HE39</f>
        <v>0</v>
      </c>
      <c r="IB39" s="9">
        <f>P39+AL39+BH39+CD39+CZ39+DV39+ER39+FN39+GJ39+HF39</f>
        <v>0</v>
      </c>
      <c r="IC39" s="9">
        <f>Q39+AM39+BI39+CE39+DA39+DW39+ES39+FO39+GK39+HG39</f>
        <v>0</v>
      </c>
      <c r="ID39" s="9">
        <f>R39+AN39+BJ39+CF39+DB39+DX39+ET39+FP39+GL39+HH39</f>
        <v>0</v>
      </c>
      <c r="IE39" s="9">
        <f>S39+AO39+BK39+CG39+DC39+DY39+EU39+FQ39+GM39+HI39</f>
        <v>0</v>
      </c>
      <c r="IF39" s="9">
        <f>T39+AP39+BL39+CH39+DD39+DZ39+EV39+FR39+GN39+HJ39</f>
        <v>0</v>
      </c>
      <c r="IG39" s="9">
        <f>U39+AQ39+BM39+CI39+DE39+EA39+EW39+FS39+GO39+HK39</f>
        <v>0</v>
      </c>
      <c r="IH39" s="9">
        <f>HQ39+HS39+HT39+HU39+HW39+HX39+HY39+IA39+IC39+IG39</f>
        <v>0</v>
      </c>
      <c r="II39" s="9">
        <f>W39+AS39+BO39+CK39+DG39+EC39+EY39+FU39+GQ39+HM39</f>
        <v>0</v>
      </c>
    </row>
    <row r="40" spans="1:243" ht="12.75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</row>
    <row r="41" spans="1:243" ht="12">
      <c r="A41" s="20" t="s">
        <v>80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</row>
    <row r="42" ht="12">
      <c r="A42" s="1" t="s">
        <v>59</v>
      </c>
    </row>
    <row r="43" ht="12">
      <c r="A43" s="1" t="s">
        <v>60</v>
      </c>
    </row>
    <row r="44" ht="12">
      <c r="A44" s="1" t="s">
        <v>61</v>
      </c>
    </row>
    <row r="45" ht="12">
      <c r="A45" s="1" t="s">
        <v>62</v>
      </c>
    </row>
    <row r="46" ht="12">
      <c r="A46" s="1" t="s">
        <v>63</v>
      </c>
    </row>
    <row r="47" ht="12">
      <c r="A47" s="1" t="s">
        <v>64</v>
      </c>
    </row>
    <row r="48" ht="12">
      <c r="A48" s="1" t="s">
        <v>65</v>
      </c>
    </row>
    <row r="49" ht="12">
      <c r="A49" s="17" t="s">
        <v>72</v>
      </c>
    </row>
    <row r="51" ht="12">
      <c r="A51" s="1" t="s">
        <v>66</v>
      </c>
    </row>
    <row r="53" ht="12">
      <c r="A53" s="1" t="s">
        <v>83</v>
      </c>
    </row>
    <row r="54" ht="12">
      <c r="A54" s="1" t="s">
        <v>0</v>
      </c>
    </row>
    <row r="55" ht="12">
      <c r="A55" s="10" t="str">
        <f>A3</f>
        <v>PERIODO: 1997 - 2008.</v>
      </c>
    </row>
    <row r="56" spans="1:243" ht="12.75" thickBo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</row>
    <row r="57" spans="1:243" ht="12.75" thickTop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</row>
    <row r="58" spans="2:167" ht="12">
      <c r="B58" s="1" t="s">
        <v>67</v>
      </c>
      <c r="CC58" s="1" t="s">
        <v>68</v>
      </c>
      <c r="DK58" s="1" t="s">
        <v>68</v>
      </c>
      <c r="EK58" s="1" t="s">
        <v>68</v>
      </c>
      <c r="FK58" s="1" t="s">
        <v>68</v>
      </c>
    </row>
    <row r="59" spans="2:243" ht="12">
      <c r="B59" s="5" t="s">
        <v>1</v>
      </c>
      <c r="C59" s="5" t="s">
        <v>1</v>
      </c>
      <c r="D59" s="5" t="s">
        <v>1</v>
      </c>
      <c r="E59" s="5" t="s">
        <v>1</v>
      </c>
      <c r="F59" s="5" t="s">
        <v>1</v>
      </c>
      <c r="G59" s="5" t="s">
        <v>1</v>
      </c>
      <c r="H59" s="5" t="s">
        <v>1</v>
      </c>
      <c r="I59" s="5" t="s">
        <v>1</v>
      </c>
      <c r="J59" s="5" t="s">
        <v>1</v>
      </c>
      <c r="K59" s="5" t="s">
        <v>1</v>
      </c>
      <c r="L59" s="5" t="s">
        <v>1</v>
      </c>
      <c r="M59" s="5" t="s">
        <v>1</v>
      </c>
      <c r="N59" s="5" t="s">
        <v>1</v>
      </c>
      <c r="O59" s="5" t="s">
        <v>1</v>
      </c>
      <c r="P59" s="5" t="s">
        <v>1</v>
      </c>
      <c r="Q59" s="5" t="s">
        <v>1</v>
      </c>
      <c r="R59" s="5" t="s">
        <v>1</v>
      </c>
      <c r="S59" s="5" t="s">
        <v>1</v>
      </c>
      <c r="T59" s="5" t="s">
        <v>1</v>
      </c>
      <c r="U59" s="5" t="s">
        <v>1</v>
      </c>
      <c r="V59" s="5"/>
      <c r="W59" s="5" t="s">
        <v>1</v>
      </c>
      <c r="X59" s="5" t="s">
        <v>1</v>
      </c>
      <c r="Y59" s="5" t="s">
        <v>1</v>
      </c>
      <c r="Z59" s="5" t="s">
        <v>1</v>
      </c>
      <c r="AA59" s="5" t="s">
        <v>1</v>
      </c>
      <c r="AB59" s="5" t="s">
        <v>1</v>
      </c>
      <c r="AC59" s="5" t="s">
        <v>1</v>
      </c>
      <c r="AD59" s="5" t="s">
        <v>1</v>
      </c>
      <c r="AE59" s="5" t="s">
        <v>1</v>
      </c>
      <c r="AF59" s="5" t="s">
        <v>1</v>
      </c>
      <c r="AG59" s="5" t="s">
        <v>1</v>
      </c>
      <c r="AH59" s="5" t="s">
        <v>1</v>
      </c>
      <c r="AI59" s="5" t="s">
        <v>1</v>
      </c>
      <c r="AJ59" s="5" t="s">
        <v>1</v>
      </c>
      <c r="AK59" s="5" t="s">
        <v>1</v>
      </c>
      <c r="AL59" s="5" t="s">
        <v>1</v>
      </c>
      <c r="AM59" s="5" t="s">
        <v>1</v>
      </c>
      <c r="AN59" s="5" t="s">
        <v>1</v>
      </c>
      <c r="AO59" s="5" t="s">
        <v>1</v>
      </c>
      <c r="AP59" s="5" t="s">
        <v>1</v>
      </c>
      <c r="AQ59" s="5" t="s">
        <v>1</v>
      </c>
      <c r="AR59" s="5"/>
      <c r="AS59" s="5" t="s">
        <v>1</v>
      </c>
      <c r="AT59" s="5" t="s">
        <v>1</v>
      </c>
      <c r="AU59" s="5" t="s">
        <v>1</v>
      </c>
      <c r="AV59" s="5" t="s">
        <v>1</v>
      </c>
      <c r="AW59" s="5" t="s">
        <v>1</v>
      </c>
      <c r="AX59" s="5" t="s">
        <v>1</v>
      </c>
      <c r="AY59" s="5" t="s">
        <v>1</v>
      </c>
      <c r="AZ59" s="5" t="s">
        <v>1</v>
      </c>
      <c r="BA59" s="5" t="s">
        <v>1</v>
      </c>
      <c r="BB59" s="5" t="s">
        <v>1</v>
      </c>
      <c r="BC59" s="5" t="s">
        <v>1</v>
      </c>
      <c r="BD59" s="5" t="s">
        <v>1</v>
      </c>
      <c r="BE59" s="5" t="s">
        <v>1</v>
      </c>
      <c r="BF59" s="5" t="s">
        <v>1</v>
      </c>
      <c r="BG59" s="5" t="s">
        <v>1</v>
      </c>
      <c r="BH59" s="5" t="s">
        <v>1</v>
      </c>
      <c r="BI59" s="5" t="s">
        <v>1</v>
      </c>
      <c r="BJ59" s="5" t="s">
        <v>1</v>
      </c>
      <c r="BK59" s="5" t="s">
        <v>1</v>
      </c>
      <c r="BL59" s="5" t="s">
        <v>1</v>
      </c>
      <c r="BM59" s="5" t="s">
        <v>1</v>
      </c>
      <c r="BN59" s="5"/>
      <c r="BO59" s="5" t="s">
        <v>1</v>
      </c>
      <c r="BP59" s="5" t="s">
        <v>1</v>
      </c>
      <c r="BQ59" s="5" t="s">
        <v>1</v>
      </c>
      <c r="BR59" s="5" t="s">
        <v>1</v>
      </c>
      <c r="BS59" s="5" t="s">
        <v>1</v>
      </c>
      <c r="BT59" s="5" t="s">
        <v>1</v>
      </c>
      <c r="BU59" s="5" t="s">
        <v>1</v>
      </c>
      <c r="BV59" s="5" t="s">
        <v>1</v>
      </c>
      <c r="BW59" s="5" t="s">
        <v>1</v>
      </c>
      <c r="BX59" s="5" t="s">
        <v>1</v>
      </c>
      <c r="BY59" s="5" t="s">
        <v>1</v>
      </c>
      <c r="BZ59" s="5" t="s">
        <v>1</v>
      </c>
      <c r="CA59" s="5" t="s">
        <v>1</v>
      </c>
      <c r="CB59" s="5" t="s">
        <v>1</v>
      </c>
      <c r="CC59" s="5" t="s">
        <v>1</v>
      </c>
      <c r="CD59" s="5" t="s">
        <v>1</v>
      </c>
      <c r="CE59" s="5" t="s">
        <v>1</v>
      </c>
      <c r="CF59" s="5" t="s">
        <v>1</v>
      </c>
      <c r="CG59" s="5" t="s">
        <v>1</v>
      </c>
      <c r="CH59" s="5" t="s">
        <v>1</v>
      </c>
      <c r="CI59" s="5" t="s">
        <v>1</v>
      </c>
      <c r="CJ59" s="5"/>
      <c r="CK59" s="5" t="s">
        <v>1</v>
      </c>
      <c r="CL59" s="5" t="s">
        <v>1</v>
      </c>
      <c r="CM59" s="5" t="s">
        <v>1</v>
      </c>
      <c r="CN59" s="5" t="s">
        <v>1</v>
      </c>
      <c r="CO59" s="5" t="s">
        <v>1</v>
      </c>
      <c r="CP59" s="5" t="s">
        <v>1</v>
      </c>
      <c r="CQ59" s="5" t="s">
        <v>1</v>
      </c>
      <c r="CR59" s="5" t="s">
        <v>1</v>
      </c>
      <c r="CS59" s="5" t="s">
        <v>1</v>
      </c>
      <c r="CT59" s="5" t="s">
        <v>1</v>
      </c>
      <c r="CU59" s="5" t="s">
        <v>1</v>
      </c>
      <c r="CV59" s="5" t="s">
        <v>1</v>
      </c>
      <c r="CW59" s="5" t="s">
        <v>1</v>
      </c>
      <c r="CX59" s="5" t="s">
        <v>1</v>
      </c>
      <c r="CY59" s="5" t="s">
        <v>1</v>
      </c>
      <c r="CZ59" s="5" t="s">
        <v>1</v>
      </c>
      <c r="DA59" s="5" t="s">
        <v>1</v>
      </c>
      <c r="DB59" s="5" t="s">
        <v>1</v>
      </c>
      <c r="DC59" s="5" t="s">
        <v>1</v>
      </c>
      <c r="DD59" s="5" t="s">
        <v>1</v>
      </c>
      <c r="DE59" s="5" t="s">
        <v>1</v>
      </c>
      <c r="DF59" s="5"/>
      <c r="DG59" s="5" t="s">
        <v>1</v>
      </c>
      <c r="DH59" s="5" t="s">
        <v>1</v>
      </c>
      <c r="DI59" s="5" t="s">
        <v>1</v>
      </c>
      <c r="DJ59" s="5" t="s">
        <v>1</v>
      </c>
      <c r="DK59" s="5" t="s">
        <v>1</v>
      </c>
      <c r="DL59" s="5" t="s">
        <v>1</v>
      </c>
      <c r="DM59" s="5" t="s">
        <v>1</v>
      </c>
      <c r="DN59" s="5" t="s">
        <v>1</v>
      </c>
      <c r="DO59" s="5" t="s">
        <v>1</v>
      </c>
      <c r="DP59" s="5" t="s">
        <v>1</v>
      </c>
      <c r="DQ59" s="5" t="s">
        <v>1</v>
      </c>
      <c r="DR59" s="5" t="s">
        <v>1</v>
      </c>
      <c r="DS59" s="5" t="s">
        <v>1</v>
      </c>
      <c r="DT59" s="5" t="s">
        <v>1</v>
      </c>
      <c r="DU59" s="5" t="s">
        <v>1</v>
      </c>
      <c r="DV59" s="5" t="s">
        <v>1</v>
      </c>
      <c r="DW59" s="5" t="s">
        <v>1</v>
      </c>
      <c r="DX59" s="5" t="s">
        <v>1</v>
      </c>
      <c r="DY59" s="5" t="s">
        <v>1</v>
      </c>
      <c r="DZ59" s="5" t="s">
        <v>1</v>
      </c>
      <c r="EA59" s="5" t="s">
        <v>1</v>
      </c>
      <c r="EB59" s="5"/>
      <c r="EC59" s="5" t="s">
        <v>1</v>
      </c>
      <c r="ED59" s="5" t="s">
        <v>1</v>
      </c>
      <c r="EE59" s="5" t="s">
        <v>1</v>
      </c>
      <c r="EF59" s="5" t="s">
        <v>1</v>
      </c>
      <c r="EG59" s="5" t="s">
        <v>1</v>
      </c>
      <c r="EH59" s="5" t="s">
        <v>1</v>
      </c>
      <c r="EI59" s="5" t="s">
        <v>1</v>
      </c>
      <c r="EJ59" s="5" t="s">
        <v>1</v>
      </c>
      <c r="EK59" s="5" t="s">
        <v>1</v>
      </c>
      <c r="EL59" s="5" t="s">
        <v>1</v>
      </c>
      <c r="EM59" s="5" t="s">
        <v>1</v>
      </c>
      <c r="EN59" s="5" t="s">
        <v>1</v>
      </c>
      <c r="EO59" s="5" t="s">
        <v>1</v>
      </c>
      <c r="EP59" s="5" t="s">
        <v>1</v>
      </c>
      <c r="EQ59" s="5" t="s">
        <v>1</v>
      </c>
      <c r="ER59" s="5" t="s">
        <v>1</v>
      </c>
      <c r="ES59" s="5" t="s">
        <v>1</v>
      </c>
      <c r="ET59" s="5" t="s">
        <v>1</v>
      </c>
      <c r="EU59" s="5" t="s">
        <v>1</v>
      </c>
      <c r="EV59" s="5" t="s">
        <v>1</v>
      </c>
      <c r="EW59" s="5" t="s">
        <v>1</v>
      </c>
      <c r="EX59" s="5"/>
      <c r="EY59" s="5" t="s">
        <v>1</v>
      </c>
      <c r="EZ59" s="5" t="s">
        <v>1</v>
      </c>
      <c r="FA59" s="5" t="s">
        <v>1</v>
      </c>
      <c r="FB59" s="5" t="s">
        <v>1</v>
      </c>
      <c r="FC59" s="5" t="s">
        <v>1</v>
      </c>
      <c r="FD59" s="5" t="s">
        <v>1</v>
      </c>
      <c r="FE59" s="5" t="s">
        <v>1</v>
      </c>
      <c r="FF59" s="5" t="s">
        <v>1</v>
      </c>
      <c r="FG59" s="5" t="s">
        <v>1</v>
      </c>
      <c r="FH59" s="5" t="s">
        <v>1</v>
      </c>
      <c r="FI59" s="5" t="s">
        <v>1</v>
      </c>
      <c r="FJ59" s="5" t="s">
        <v>1</v>
      </c>
      <c r="FK59" s="5" t="s">
        <v>1</v>
      </c>
      <c r="FL59" s="5" t="s">
        <v>1</v>
      </c>
      <c r="FM59" s="5" t="s">
        <v>1</v>
      </c>
      <c r="FN59" s="5" t="s">
        <v>1</v>
      </c>
      <c r="FO59" s="5" t="s">
        <v>1</v>
      </c>
      <c r="FP59" s="5" t="s">
        <v>1</v>
      </c>
      <c r="FQ59" s="5" t="s">
        <v>1</v>
      </c>
      <c r="FR59" s="5" t="s">
        <v>1</v>
      </c>
      <c r="FS59" s="5" t="s">
        <v>1</v>
      </c>
      <c r="FT59" s="5"/>
      <c r="FU59" s="5" t="s">
        <v>1</v>
      </c>
      <c r="FV59" s="5" t="s">
        <v>1</v>
      </c>
      <c r="FW59" s="5" t="s">
        <v>1</v>
      </c>
      <c r="FX59" s="5" t="s">
        <v>1</v>
      </c>
      <c r="FY59" s="5" t="s">
        <v>1</v>
      </c>
      <c r="FZ59" s="5" t="s">
        <v>1</v>
      </c>
      <c r="GA59" s="5" t="s">
        <v>1</v>
      </c>
      <c r="GB59" s="5" t="s">
        <v>1</v>
      </c>
      <c r="GC59" s="5" t="s">
        <v>1</v>
      </c>
      <c r="GD59" s="5" t="s">
        <v>1</v>
      </c>
      <c r="GE59" s="5" t="s">
        <v>1</v>
      </c>
      <c r="GF59" s="5" t="s">
        <v>1</v>
      </c>
      <c r="GG59" s="5" t="s">
        <v>1</v>
      </c>
      <c r="GH59" s="5" t="s">
        <v>1</v>
      </c>
      <c r="GI59" s="5" t="s">
        <v>1</v>
      </c>
      <c r="GJ59" s="5" t="s">
        <v>1</v>
      </c>
      <c r="GK59" s="5" t="s">
        <v>1</v>
      </c>
      <c r="GL59" s="5" t="s">
        <v>1</v>
      </c>
      <c r="GM59" s="5" t="s">
        <v>1</v>
      </c>
      <c r="GN59" s="5" t="s">
        <v>1</v>
      </c>
      <c r="GO59" s="5" t="s">
        <v>1</v>
      </c>
      <c r="GP59" s="5"/>
      <c r="GQ59" s="5" t="s">
        <v>1</v>
      </c>
      <c r="GR59" s="5" t="s">
        <v>1</v>
      </c>
      <c r="GS59" s="5" t="s">
        <v>1</v>
      </c>
      <c r="GT59" s="5" t="s">
        <v>1</v>
      </c>
      <c r="GU59" s="5" t="s">
        <v>1</v>
      </c>
      <c r="GV59" s="5" t="s">
        <v>1</v>
      </c>
      <c r="GW59" s="5" t="s">
        <v>1</v>
      </c>
      <c r="GX59" s="5" t="s">
        <v>1</v>
      </c>
      <c r="GY59" s="5" t="s">
        <v>1</v>
      </c>
      <c r="GZ59" s="5" t="s">
        <v>1</v>
      </c>
      <c r="HA59" s="5" t="s">
        <v>1</v>
      </c>
      <c r="HB59" s="5" t="s">
        <v>1</v>
      </c>
      <c r="HC59" s="5" t="s">
        <v>1</v>
      </c>
      <c r="HD59" s="5" t="s">
        <v>1</v>
      </c>
      <c r="HE59" s="5" t="s">
        <v>1</v>
      </c>
      <c r="HF59" s="5" t="s">
        <v>1</v>
      </c>
      <c r="HG59" s="5" t="s">
        <v>1</v>
      </c>
      <c r="HH59" s="5" t="s">
        <v>1</v>
      </c>
      <c r="HI59" s="5" t="s">
        <v>1</v>
      </c>
      <c r="HJ59" s="5" t="s">
        <v>1</v>
      </c>
      <c r="HK59" s="5" t="s">
        <v>1</v>
      </c>
      <c r="HL59" s="5"/>
      <c r="HM59" s="5" t="s">
        <v>1</v>
      </c>
      <c r="HN59" s="5" t="s">
        <v>1</v>
      </c>
      <c r="HO59" s="5" t="s">
        <v>1</v>
      </c>
      <c r="HP59" s="5" t="s">
        <v>1</v>
      </c>
      <c r="HQ59" s="5" t="s">
        <v>1</v>
      </c>
      <c r="HR59" s="5" t="s">
        <v>1</v>
      </c>
      <c r="HS59" s="5" t="s">
        <v>1</v>
      </c>
      <c r="HT59" s="5" t="s">
        <v>1</v>
      </c>
      <c r="HU59" s="5" t="s">
        <v>1</v>
      </c>
      <c r="HV59" s="5" t="s">
        <v>1</v>
      </c>
      <c r="HW59" s="5" t="s">
        <v>1</v>
      </c>
      <c r="HX59" s="5" t="s">
        <v>1</v>
      </c>
      <c r="HY59" s="5" t="s">
        <v>1</v>
      </c>
      <c r="HZ59" s="5" t="s">
        <v>1</v>
      </c>
      <c r="IA59" s="5" t="s">
        <v>1</v>
      </c>
      <c r="IB59" s="5" t="s">
        <v>1</v>
      </c>
      <c r="IC59" s="5" t="s">
        <v>1</v>
      </c>
      <c r="ID59" s="5" t="s">
        <v>1</v>
      </c>
      <c r="IE59" s="5" t="s">
        <v>1</v>
      </c>
      <c r="IF59" s="5" t="s">
        <v>1</v>
      </c>
      <c r="IG59" s="5" t="s">
        <v>1</v>
      </c>
      <c r="IH59" s="5"/>
      <c r="II59" s="5" t="s">
        <v>1</v>
      </c>
    </row>
    <row r="60" spans="2:243" ht="12">
      <c r="B60" s="1" t="s">
        <v>3</v>
      </c>
      <c r="U60" s="1" t="s">
        <v>4</v>
      </c>
      <c r="V60" s="1"/>
      <c r="X60" s="1" t="s">
        <v>5</v>
      </c>
      <c r="AQ60" s="1" t="s">
        <v>5</v>
      </c>
      <c r="AR60" s="1"/>
      <c r="AT60" s="1" t="s">
        <v>6</v>
      </c>
      <c r="BM60" s="1" t="s">
        <v>7</v>
      </c>
      <c r="BN60" s="1"/>
      <c r="BP60" s="1" t="s">
        <v>8</v>
      </c>
      <c r="CI60" s="1" t="s">
        <v>8</v>
      </c>
      <c r="CJ60" s="1"/>
      <c r="CL60" s="1" t="s">
        <v>9</v>
      </c>
      <c r="DG60" s="1" t="s">
        <v>9</v>
      </c>
      <c r="DH60" s="1" t="s">
        <v>10</v>
      </c>
      <c r="DZ60" s="1" t="s">
        <v>10</v>
      </c>
      <c r="ED60" s="1" t="s">
        <v>11</v>
      </c>
      <c r="EV60" s="1" t="s">
        <v>11</v>
      </c>
      <c r="EZ60" s="1" t="s">
        <v>12</v>
      </c>
      <c r="FR60" s="1" t="s">
        <v>12</v>
      </c>
      <c r="FV60" s="1" t="s">
        <v>13</v>
      </c>
      <c r="GQ60" s="1" t="s">
        <v>13</v>
      </c>
      <c r="GR60" s="1" t="s">
        <v>14</v>
      </c>
      <c r="HM60" s="1" t="s">
        <v>15</v>
      </c>
      <c r="HN60" s="1" t="s">
        <v>16</v>
      </c>
      <c r="II60" s="1" t="s">
        <v>16</v>
      </c>
    </row>
    <row r="61" spans="2:243" ht="12">
      <c r="B61" s="5" t="s">
        <v>1</v>
      </c>
      <c r="C61" s="5" t="s">
        <v>1</v>
      </c>
      <c r="D61" s="5" t="s">
        <v>1</v>
      </c>
      <c r="E61" s="5" t="s">
        <v>1</v>
      </c>
      <c r="F61" s="5" t="s">
        <v>1</v>
      </c>
      <c r="G61" s="5" t="s">
        <v>1</v>
      </c>
      <c r="H61" s="5" t="s">
        <v>1</v>
      </c>
      <c r="I61" s="5" t="s">
        <v>1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  <c r="Q61" s="5" t="s">
        <v>1</v>
      </c>
      <c r="R61" s="5" t="s">
        <v>1</v>
      </c>
      <c r="S61" s="5" t="s">
        <v>1</v>
      </c>
      <c r="T61" s="5" t="s">
        <v>1</v>
      </c>
      <c r="U61" s="5" t="s">
        <v>1</v>
      </c>
      <c r="V61" s="5"/>
      <c r="W61" s="1" t="s">
        <v>17</v>
      </c>
      <c r="X61" s="5" t="s">
        <v>1</v>
      </c>
      <c r="Y61" s="5" t="s">
        <v>1</v>
      </c>
      <c r="Z61" s="5" t="s">
        <v>1</v>
      </c>
      <c r="AA61" s="5" t="s">
        <v>1</v>
      </c>
      <c r="AB61" s="5" t="s">
        <v>1</v>
      </c>
      <c r="AC61" s="5" t="s">
        <v>1</v>
      </c>
      <c r="AD61" s="5" t="s">
        <v>1</v>
      </c>
      <c r="AE61" s="5" t="s">
        <v>1</v>
      </c>
      <c r="AF61" s="5" t="s">
        <v>1</v>
      </c>
      <c r="AG61" s="5" t="s">
        <v>1</v>
      </c>
      <c r="AH61" s="5" t="s">
        <v>1</v>
      </c>
      <c r="AI61" s="5" t="s">
        <v>1</v>
      </c>
      <c r="AJ61" s="5" t="s">
        <v>1</v>
      </c>
      <c r="AK61" s="5" t="s">
        <v>1</v>
      </c>
      <c r="AL61" s="5" t="s">
        <v>1</v>
      </c>
      <c r="AM61" s="5" t="s">
        <v>1</v>
      </c>
      <c r="AN61" s="5" t="s">
        <v>1</v>
      </c>
      <c r="AO61" s="5" t="s">
        <v>1</v>
      </c>
      <c r="AP61" s="5" t="s">
        <v>1</v>
      </c>
      <c r="AQ61" s="5" t="s">
        <v>1</v>
      </c>
      <c r="AR61" s="5"/>
      <c r="AS61" s="1" t="s">
        <v>17</v>
      </c>
      <c r="AT61" s="5" t="s">
        <v>1</v>
      </c>
      <c r="AU61" s="5" t="s">
        <v>1</v>
      </c>
      <c r="AV61" s="5" t="s">
        <v>1</v>
      </c>
      <c r="AW61" s="5" t="s">
        <v>1</v>
      </c>
      <c r="AX61" s="5" t="s">
        <v>1</v>
      </c>
      <c r="AY61" s="5" t="s">
        <v>1</v>
      </c>
      <c r="AZ61" s="5" t="s">
        <v>1</v>
      </c>
      <c r="BA61" s="5" t="s">
        <v>1</v>
      </c>
      <c r="BB61" s="5" t="s">
        <v>1</v>
      </c>
      <c r="BC61" s="5" t="s">
        <v>1</v>
      </c>
      <c r="BD61" s="5" t="s">
        <v>1</v>
      </c>
      <c r="BE61" s="5" t="s">
        <v>1</v>
      </c>
      <c r="BF61" s="5" t="s">
        <v>1</v>
      </c>
      <c r="BG61" s="5" t="s">
        <v>1</v>
      </c>
      <c r="BH61" s="5" t="s">
        <v>1</v>
      </c>
      <c r="BI61" s="5" t="s">
        <v>1</v>
      </c>
      <c r="BJ61" s="5" t="s">
        <v>1</v>
      </c>
      <c r="BK61" s="5" t="s">
        <v>1</v>
      </c>
      <c r="BL61" s="5" t="s">
        <v>1</v>
      </c>
      <c r="BM61" s="5" t="s">
        <v>1</v>
      </c>
      <c r="BN61" s="5"/>
      <c r="BO61" s="1" t="s">
        <v>17</v>
      </c>
      <c r="BP61" s="5" t="s">
        <v>1</v>
      </c>
      <c r="BQ61" s="5" t="s">
        <v>1</v>
      </c>
      <c r="BR61" s="5" t="s">
        <v>1</v>
      </c>
      <c r="BS61" s="5" t="s">
        <v>1</v>
      </c>
      <c r="BT61" s="5" t="s">
        <v>1</v>
      </c>
      <c r="BU61" s="5" t="s">
        <v>1</v>
      </c>
      <c r="BV61" s="5" t="s">
        <v>1</v>
      </c>
      <c r="BW61" s="5" t="s">
        <v>1</v>
      </c>
      <c r="BX61" s="5" t="s">
        <v>1</v>
      </c>
      <c r="BY61" s="5" t="s">
        <v>1</v>
      </c>
      <c r="BZ61" s="5" t="s">
        <v>1</v>
      </c>
      <c r="CA61" s="5" t="s">
        <v>1</v>
      </c>
      <c r="CB61" s="5" t="s">
        <v>1</v>
      </c>
      <c r="CC61" s="5" t="s">
        <v>1</v>
      </c>
      <c r="CD61" s="5" t="s">
        <v>1</v>
      </c>
      <c r="CE61" s="5" t="s">
        <v>1</v>
      </c>
      <c r="CF61" s="5" t="s">
        <v>1</v>
      </c>
      <c r="CG61" s="5" t="s">
        <v>1</v>
      </c>
      <c r="CH61" s="5" t="s">
        <v>1</v>
      </c>
      <c r="CI61" s="5" t="s">
        <v>1</v>
      </c>
      <c r="CJ61" s="5"/>
      <c r="CK61" s="1" t="s">
        <v>17</v>
      </c>
      <c r="CL61" s="5" t="s">
        <v>1</v>
      </c>
      <c r="CM61" s="5" t="s">
        <v>1</v>
      </c>
      <c r="CN61" s="5" t="s">
        <v>1</v>
      </c>
      <c r="CO61" s="5" t="s">
        <v>1</v>
      </c>
      <c r="CP61" s="5" t="s">
        <v>1</v>
      </c>
      <c r="CQ61" s="5" t="s">
        <v>1</v>
      </c>
      <c r="CR61" s="5" t="s">
        <v>1</v>
      </c>
      <c r="CS61" s="5" t="s">
        <v>1</v>
      </c>
      <c r="CT61" s="5" t="s">
        <v>1</v>
      </c>
      <c r="CU61" s="5" t="s">
        <v>1</v>
      </c>
      <c r="CV61" s="5" t="s">
        <v>1</v>
      </c>
      <c r="CW61" s="5" t="s">
        <v>1</v>
      </c>
      <c r="CX61" s="5" t="s">
        <v>1</v>
      </c>
      <c r="CY61" s="5" t="s">
        <v>1</v>
      </c>
      <c r="CZ61" s="5" t="s">
        <v>1</v>
      </c>
      <c r="DA61" s="5" t="s">
        <v>1</v>
      </c>
      <c r="DB61" s="5" t="s">
        <v>1</v>
      </c>
      <c r="DC61" s="5" t="s">
        <v>1</v>
      </c>
      <c r="DD61" s="5" t="s">
        <v>1</v>
      </c>
      <c r="DE61" s="5" t="s">
        <v>1</v>
      </c>
      <c r="DF61" s="5"/>
      <c r="DG61" s="1" t="s">
        <v>17</v>
      </c>
      <c r="DH61" s="5" t="s">
        <v>1</v>
      </c>
      <c r="DI61" s="5" t="s">
        <v>1</v>
      </c>
      <c r="DJ61" s="5" t="s">
        <v>1</v>
      </c>
      <c r="DK61" s="5" t="s">
        <v>1</v>
      </c>
      <c r="DL61" s="5" t="s">
        <v>1</v>
      </c>
      <c r="DM61" s="5" t="s">
        <v>1</v>
      </c>
      <c r="DN61" s="5" t="s">
        <v>1</v>
      </c>
      <c r="DO61" s="5" t="s">
        <v>1</v>
      </c>
      <c r="DP61" s="5" t="s">
        <v>1</v>
      </c>
      <c r="DQ61" s="5" t="s">
        <v>1</v>
      </c>
      <c r="DR61" s="5" t="s">
        <v>1</v>
      </c>
      <c r="DS61" s="5" t="s">
        <v>1</v>
      </c>
      <c r="DT61" s="5" t="s">
        <v>1</v>
      </c>
      <c r="DU61" s="5" t="s">
        <v>1</v>
      </c>
      <c r="DV61" s="5" t="s">
        <v>1</v>
      </c>
      <c r="DW61" s="5" t="s">
        <v>1</v>
      </c>
      <c r="DX61" s="5" t="s">
        <v>1</v>
      </c>
      <c r="DY61" s="5" t="s">
        <v>1</v>
      </c>
      <c r="DZ61" s="5" t="s">
        <v>1</v>
      </c>
      <c r="EA61" s="5" t="s">
        <v>1</v>
      </c>
      <c r="EB61" s="5"/>
      <c r="EC61" s="1" t="s">
        <v>17</v>
      </c>
      <c r="ED61" s="5" t="s">
        <v>1</v>
      </c>
      <c r="EE61" s="5" t="s">
        <v>1</v>
      </c>
      <c r="EF61" s="5" t="s">
        <v>1</v>
      </c>
      <c r="EG61" s="5" t="s">
        <v>1</v>
      </c>
      <c r="EH61" s="5" t="s">
        <v>1</v>
      </c>
      <c r="EI61" s="5" t="s">
        <v>1</v>
      </c>
      <c r="EJ61" s="5" t="s">
        <v>1</v>
      </c>
      <c r="EK61" s="5" t="s">
        <v>1</v>
      </c>
      <c r="EL61" s="5" t="s">
        <v>1</v>
      </c>
      <c r="EM61" s="5" t="s">
        <v>1</v>
      </c>
      <c r="EN61" s="5" t="s">
        <v>1</v>
      </c>
      <c r="EO61" s="5" t="s">
        <v>1</v>
      </c>
      <c r="EP61" s="5" t="s">
        <v>1</v>
      </c>
      <c r="EQ61" s="5" t="s">
        <v>1</v>
      </c>
      <c r="ER61" s="5" t="s">
        <v>1</v>
      </c>
      <c r="ES61" s="5" t="s">
        <v>1</v>
      </c>
      <c r="ET61" s="5" t="s">
        <v>1</v>
      </c>
      <c r="EU61" s="5" t="s">
        <v>1</v>
      </c>
      <c r="EV61" s="5" t="s">
        <v>1</v>
      </c>
      <c r="EW61" s="5" t="s">
        <v>1</v>
      </c>
      <c r="EX61" s="5"/>
      <c r="EY61" s="1" t="s">
        <v>17</v>
      </c>
      <c r="EZ61" s="5" t="s">
        <v>1</v>
      </c>
      <c r="FA61" s="5" t="s">
        <v>1</v>
      </c>
      <c r="FB61" s="5" t="s">
        <v>1</v>
      </c>
      <c r="FC61" s="5" t="s">
        <v>1</v>
      </c>
      <c r="FD61" s="5" t="s">
        <v>1</v>
      </c>
      <c r="FE61" s="5" t="s">
        <v>1</v>
      </c>
      <c r="FF61" s="5" t="s">
        <v>1</v>
      </c>
      <c r="FG61" s="5" t="s">
        <v>1</v>
      </c>
      <c r="FH61" s="5" t="s">
        <v>1</v>
      </c>
      <c r="FI61" s="5" t="s">
        <v>1</v>
      </c>
      <c r="FJ61" s="5" t="s">
        <v>1</v>
      </c>
      <c r="FK61" s="5" t="s">
        <v>1</v>
      </c>
      <c r="FL61" s="5" t="s">
        <v>1</v>
      </c>
      <c r="FM61" s="5" t="s">
        <v>1</v>
      </c>
      <c r="FN61" s="5" t="s">
        <v>1</v>
      </c>
      <c r="FO61" s="5" t="s">
        <v>1</v>
      </c>
      <c r="FP61" s="5" t="s">
        <v>1</v>
      </c>
      <c r="FQ61" s="5" t="s">
        <v>1</v>
      </c>
      <c r="FR61" s="5" t="s">
        <v>1</v>
      </c>
      <c r="FS61" s="5" t="s">
        <v>1</v>
      </c>
      <c r="FT61" s="5"/>
      <c r="FU61" s="1" t="s">
        <v>17</v>
      </c>
      <c r="FV61" s="5" t="s">
        <v>1</v>
      </c>
      <c r="FW61" s="5" t="s">
        <v>1</v>
      </c>
      <c r="FX61" s="5" t="s">
        <v>1</v>
      </c>
      <c r="FY61" s="5" t="s">
        <v>1</v>
      </c>
      <c r="FZ61" s="5" t="s">
        <v>1</v>
      </c>
      <c r="GA61" s="5" t="s">
        <v>1</v>
      </c>
      <c r="GB61" s="5" t="s">
        <v>1</v>
      </c>
      <c r="GC61" s="5" t="s">
        <v>1</v>
      </c>
      <c r="GD61" s="5" t="s">
        <v>1</v>
      </c>
      <c r="GE61" s="5" t="s">
        <v>1</v>
      </c>
      <c r="GF61" s="5" t="s">
        <v>1</v>
      </c>
      <c r="GG61" s="5" t="s">
        <v>1</v>
      </c>
      <c r="GH61" s="5" t="s">
        <v>1</v>
      </c>
      <c r="GI61" s="5" t="s">
        <v>1</v>
      </c>
      <c r="GJ61" s="5" t="s">
        <v>1</v>
      </c>
      <c r="GK61" s="5" t="s">
        <v>1</v>
      </c>
      <c r="GL61" s="5" t="s">
        <v>1</v>
      </c>
      <c r="GM61" s="5" t="s">
        <v>1</v>
      </c>
      <c r="GN61" s="5" t="s">
        <v>1</v>
      </c>
      <c r="GO61" s="5" t="s">
        <v>1</v>
      </c>
      <c r="GP61" s="5"/>
      <c r="GQ61" s="1" t="s">
        <v>17</v>
      </c>
      <c r="GR61" s="5" t="s">
        <v>1</v>
      </c>
      <c r="GS61" s="5" t="s">
        <v>1</v>
      </c>
      <c r="GT61" s="5" t="s">
        <v>1</v>
      </c>
      <c r="GU61" s="5" t="s">
        <v>1</v>
      </c>
      <c r="GV61" s="5" t="s">
        <v>1</v>
      </c>
      <c r="GW61" s="5" t="s">
        <v>1</v>
      </c>
      <c r="GX61" s="5" t="s">
        <v>1</v>
      </c>
      <c r="GY61" s="5" t="s">
        <v>1</v>
      </c>
      <c r="GZ61" s="5" t="s">
        <v>1</v>
      </c>
      <c r="HA61" s="5" t="s">
        <v>1</v>
      </c>
      <c r="HB61" s="5" t="s">
        <v>1</v>
      </c>
      <c r="HC61" s="5" t="s">
        <v>1</v>
      </c>
      <c r="HD61" s="5" t="s">
        <v>1</v>
      </c>
      <c r="HE61" s="5" t="s">
        <v>1</v>
      </c>
      <c r="HF61" s="5" t="s">
        <v>1</v>
      </c>
      <c r="HG61" s="5" t="s">
        <v>1</v>
      </c>
      <c r="HH61" s="5" t="s">
        <v>1</v>
      </c>
      <c r="HI61" s="5" t="s">
        <v>1</v>
      </c>
      <c r="HJ61" s="5" t="s">
        <v>1</v>
      </c>
      <c r="HK61" s="5" t="s">
        <v>1</v>
      </c>
      <c r="HL61" s="5"/>
      <c r="HM61" s="1" t="s">
        <v>17</v>
      </c>
      <c r="HN61" s="5" t="s">
        <v>1</v>
      </c>
      <c r="HO61" s="5" t="s">
        <v>1</v>
      </c>
      <c r="HP61" s="5" t="s">
        <v>1</v>
      </c>
      <c r="HQ61" s="5" t="s">
        <v>1</v>
      </c>
      <c r="HR61" s="5" t="s">
        <v>1</v>
      </c>
      <c r="HS61" s="5" t="s">
        <v>1</v>
      </c>
      <c r="HT61" s="5" t="s">
        <v>1</v>
      </c>
      <c r="HU61" s="5" t="s">
        <v>1</v>
      </c>
      <c r="HV61" s="5" t="s">
        <v>1</v>
      </c>
      <c r="HW61" s="5" t="s">
        <v>1</v>
      </c>
      <c r="HX61" s="5" t="s">
        <v>1</v>
      </c>
      <c r="HY61" s="5" t="s">
        <v>1</v>
      </c>
      <c r="HZ61" s="5" t="s">
        <v>1</v>
      </c>
      <c r="IA61" s="5" t="s">
        <v>1</v>
      </c>
      <c r="IB61" s="5" t="s">
        <v>1</v>
      </c>
      <c r="IC61" s="5" t="s">
        <v>1</v>
      </c>
      <c r="ID61" s="5" t="s">
        <v>1</v>
      </c>
      <c r="IE61" s="5" t="s">
        <v>1</v>
      </c>
      <c r="IF61" s="5" t="s">
        <v>1</v>
      </c>
      <c r="IG61" s="5" t="s">
        <v>1</v>
      </c>
      <c r="IH61" s="5"/>
      <c r="II61" s="1" t="s">
        <v>17</v>
      </c>
    </row>
    <row r="62" spans="1:243" ht="12">
      <c r="A62" s="1" t="s">
        <v>18</v>
      </c>
      <c r="B62" s="1" t="s">
        <v>19</v>
      </c>
      <c r="C62" s="1" t="s">
        <v>19</v>
      </c>
      <c r="D62" s="1" t="s">
        <v>19</v>
      </c>
      <c r="E62" s="1" t="s">
        <v>16</v>
      </c>
      <c r="G62" s="1" t="s">
        <v>20</v>
      </c>
      <c r="J62" s="1" t="s">
        <v>21</v>
      </c>
      <c r="N62" s="1" t="s">
        <v>22</v>
      </c>
      <c r="O62" s="1" t="s">
        <v>23</v>
      </c>
      <c r="R62" s="1" t="s">
        <v>24</v>
      </c>
      <c r="S62" s="1" t="s">
        <v>25</v>
      </c>
      <c r="U62" s="1" t="s">
        <v>26</v>
      </c>
      <c r="V62" s="1" t="s">
        <v>25</v>
      </c>
      <c r="W62" s="1" t="s">
        <v>16</v>
      </c>
      <c r="X62" s="1" t="s">
        <v>19</v>
      </c>
      <c r="Y62" s="1" t="s">
        <v>19</v>
      </c>
      <c r="Z62" s="1" t="s">
        <v>19</v>
      </c>
      <c r="AA62" s="1" t="s">
        <v>16</v>
      </c>
      <c r="AC62" s="1" t="s">
        <v>20</v>
      </c>
      <c r="AF62" s="1" t="s">
        <v>21</v>
      </c>
      <c r="AJ62" s="1" t="s">
        <v>22</v>
      </c>
      <c r="AK62" s="1" t="s">
        <v>23</v>
      </c>
      <c r="AN62" s="1" t="s">
        <v>24</v>
      </c>
      <c r="AO62" s="1" t="s">
        <v>25</v>
      </c>
      <c r="AQ62" s="1" t="s">
        <v>26</v>
      </c>
      <c r="AR62" s="1" t="s">
        <v>25</v>
      </c>
      <c r="AS62" s="1" t="s">
        <v>16</v>
      </c>
      <c r="AT62" s="1" t="s">
        <v>19</v>
      </c>
      <c r="AU62" s="1" t="s">
        <v>19</v>
      </c>
      <c r="AV62" s="1" t="s">
        <v>19</v>
      </c>
      <c r="AW62" s="1" t="s">
        <v>16</v>
      </c>
      <c r="AY62" s="1" t="s">
        <v>20</v>
      </c>
      <c r="BB62" s="1" t="s">
        <v>21</v>
      </c>
      <c r="BF62" s="1" t="s">
        <v>22</v>
      </c>
      <c r="BG62" s="1" t="s">
        <v>23</v>
      </c>
      <c r="BJ62" s="1" t="s">
        <v>24</v>
      </c>
      <c r="BK62" s="1" t="s">
        <v>25</v>
      </c>
      <c r="BM62" s="1" t="s">
        <v>26</v>
      </c>
      <c r="BN62" s="1" t="s">
        <v>25</v>
      </c>
      <c r="BO62" s="1" t="s">
        <v>16</v>
      </c>
      <c r="BP62" s="1" t="s">
        <v>19</v>
      </c>
      <c r="BQ62" s="1" t="s">
        <v>19</v>
      </c>
      <c r="BR62" s="1" t="s">
        <v>19</v>
      </c>
      <c r="BS62" s="1" t="s">
        <v>16</v>
      </c>
      <c r="BU62" s="1" t="s">
        <v>20</v>
      </c>
      <c r="BX62" s="1" t="s">
        <v>21</v>
      </c>
      <c r="CB62" s="1" t="s">
        <v>22</v>
      </c>
      <c r="CC62" s="1" t="s">
        <v>23</v>
      </c>
      <c r="CF62" s="1" t="s">
        <v>24</v>
      </c>
      <c r="CG62" s="1" t="s">
        <v>25</v>
      </c>
      <c r="CI62" s="1" t="s">
        <v>26</v>
      </c>
      <c r="CJ62" s="1" t="s">
        <v>25</v>
      </c>
      <c r="CK62" s="1" t="s">
        <v>16</v>
      </c>
      <c r="CL62" s="1" t="s">
        <v>19</v>
      </c>
      <c r="CM62" s="1" t="s">
        <v>19</v>
      </c>
      <c r="CN62" s="1" t="s">
        <v>19</v>
      </c>
      <c r="CO62" s="1" t="s">
        <v>16</v>
      </c>
      <c r="CQ62" s="1" t="s">
        <v>20</v>
      </c>
      <c r="CT62" s="1" t="s">
        <v>21</v>
      </c>
      <c r="CX62" s="1" t="s">
        <v>22</v>
      </c>
      <c r="CY62" s="1" t="s">
        <v>23</v>
      </c>
      <c r="DB62" s="1" t="s">
        <v>24</v>
      </c>
      <c r="DC62" s="1" t="s">
        <v>25</v>
      </c>
      <c r="DE62" s="1" t="s">
        <v>26</v>
      </c>
      <c r="DF62" s="1" t="s">
        <v>25</v>
      </c>
      <c r="DG62" s="1" t="s">
        <v>16</v>
      </c>
      <c r="DH62" s="1" t="s">
        <v>19</v>
      </c>
      <c r="DI62" s="1" t="s">
        <v>19</v>
      </c>
      <c r="DJ62" s="1" t="s">
        <v>19</v>
      </c>
      <c r="DK62" s="1" t="s">
        <v>16</v>
      </c>
      <c r="DM62" s="1" t="s">
        <v>20</v>
      </c>
      <c r="DP62" s="1" t="s">
        <v>21</v>
      </c>
      <c r="DT62" s="1" t="s">
        <v>22</v>
      </c>
      <c r="DU62" s="1" t="s">
        <v>23</v>
      </c>
      <c r="DX62" s="1" t="s">
        <v>24</v>
      </c>
      <c r="DY62" s="1" t="s">
        <v>25</v>
      </c>
      <c r="EA62" s="1" t="s">
        <v>26</v>
      </c>
      <c r="EB62" s="1" t="s">
        <v>25</v>
      </c>
      <c r="EC62" s="1" t="s">
        <v>16</v>
      </c>
      <c r="ED62" s="1" t="s">
        <v>19</v>
      </c>
      <c r="EE62" s="1" t="s">
        <v>19</v>
      </c>
      <c r="EF62" s="1" t="s">
        <v>19</v>
      </c>
      <c r="EG62" s="1" t="s">
        <v>16</v>
      </c>
      <c r="EI62" s="1" t="s">
        <v>20</v>
      </c>
      <c r="EL62" s="1" t="s">
        <v>21</v>
      </c>
      <c r="EP62" s="1" t="s">
        <v>22</v>
      </c>
      <c r="EQ62" s="1" t="s">
        <v>23</v>
      </c>
      <c r="ET62" s="1" t="s">
        <v>24</v>
      </c>
      <c r="EU62" s="1" t="s">
        <v>25</v>
      </c>
      <c r="EW62" s="1" t="s">
        <v>26</v>
      </c>
      <c r="EX62" s="1" t="s">
        <v>25</v>
      </c>
      <c r="EY62" s="1" t="s">
        <v>16</v>
      </c>
      <c r="EZ62" s="1" t="s">
        <v>19</v>
      </c>
      <c r="FA62" s="1" t="s">
        <v>19</v>
      </c>
      <c r="FB62" s="1" t="s">
        <v>19</v>
      </c>
      <c r="FC62" s="1" t="s">
        <v>16</v>
      </c>
      <c r="FE62" s="1" t="s">
        <v>20</v>
      </c>
      <c r="FH62" s="1" t="s">
        <v>21</v>
      </c>
      <c r="FL62" s="1" t="s">
        <v>22</v>
      </c>
      <c r="FM62" s="1" t="s">
        <v>23</v>
      </c>
      <c r="FP62" s="1" t="s">
        <v>24</v>
      </c>
      <c r="FQ62" s="1" t="s">
        <v>25</v>
      </c>
      <c r="FS62" s="1" t="s">
        <v>26</v>
      </c>
      <c r="FT62" s="1" t="s">
        <v>25</v>
      </c>
      <c r="FU62" s="1" t="s">
        <v>16</v>
      </c>
      <c r="FV62" s="1" t="s">
        <v>19</v>
      </c>
      <c r="FW62" s="1" t="s">
        <v>19</v>
      </c>
      <c r="FX62" s="1" t="s">
        <v>19</v>
      </c>
      <c r="FY62" s="1" t="s">
        <v>16</v>
      </c>
      <c r="GA62" s="1" t="s">
        <v>20</v>
      </c>
      <c r="GD62" s="1" t="s">
        <v>21</v>
      </c>
      <c r="GH62" s="1" t="s">
        <v>22</v>
      </c>
      <c r="GI62" s="1" t="s">
        <v>23</v>
      </c>
      <c r="GL62" s="1" t="s">
        <v>24</v>
      </c>
      <c r="GM62" s="1" t="s">
        <v>25</v>
      </c>
      <c r="GO62" s="1" t="s">
        <v>26</v>
      </c>
      <c r="GP62" s="1" t="s">
        <v>25</v>
      </c>
      <c r="GQ62" s="1" t="s">
        <v>16</v>
      </c>
      <c r="GR62" s="1" t="s">
        <v>19</v>
      </c>
      <c r="GS62" s="1" t="s">
        <v>19</v>
      </c>
      <c r="GT62" s="1" t="s">
        <v>19</v>
      </c>
      <c r="GU62" s="1" t="s">
        <v>16</v>
      </c>
      <c r="GW62" s="1" t="s">
        <v>20</v>
      </c>
      <c r="GZ62" s="1" t="s">
        <v>21</v>
      </c>
      <c r="HD62" s="1" t="s">
        <v>22</v>
      </c>
      <c r="HE62" s="1" t="s">
        <v>23</v>
      </c>
      <c r="HH62" s="1" t="s">
        <v>24</v>
      </c>
      <c r="HI62" s="1" t="s">
        <v>25</v>
      </c>
      <c r="HK62" s="1" t="s">
        <v>26</v>
      </c>
      <c r="HL62" s="1" t="s">
        <v>25</v>
      </c>
      <c r="HM62" s="1" t="s">
        <v>16</v>
      </c>
      <c r="HN62" s="1" t="s">
        <v>19</v>
      </c>
      <c r="HO62" s="1" t="s">
        <v>19</v>
      </c>
      <c r="HP62" s="1" t="s">
        <v>19</v>
      </c>
      <c r="HQ62" s="1" t="s">
        <v>16</v>
      </c>
      <c r="HS62" s="1" t="s">
        <v>20</v>
      </c>
      <c r="HV62" s="1" t="s">
        <v>21</v>
      </c>
      <c r="HZ62" s="1" t="s">
        <v>22</v>
      </c>
      <c r="IA62" s="1" t="s">
        <v>23</v>
      </c>
      <c r="ID62" s="1" t="s">
        <v>24</v>
      </c>
      <c r="IE62" s="1" t="s">
        <v>25</v>
      </c>
      <c r="IG62" s="1" t="s">
        <v>26</v>
      </c>
      <c r="IH62" s="1" t="s">
        <v>25</v>
      </c>
      <c r="II62" s="1" t="s">
        <v>16</v>
      </c>
    </row>
    <row r="63" spans="1:243" ht="12">
      <c r="A63" s="1" t="s">
        <v>27</v>
      </c>
      <c r="B63" s="1" t="s">
        <v>28</v>
      </c>
      <c r="C63" s="1" t="s">
        <v>29</v>
      </c>
      <c r="D63" s="1" t="s">
        <v>30</v>
      </c>
      <c r="E63" s="1" t="s">
        <v>31</v>
      </c>
      <c r="F63" s="1" t="s">
        <v>32</v>
      </c>
      <c r="G63" s="1" t="s">
        <v>33</v>
      </c>
      <c r="H63" s="1" t="s">
        <v>34</v>
      </c>
      <c r="I63" s="1" t="s">
        <v>35</v>
      </c>
      <c r="J63" s="1" t="s">
        <v>36</v>
      </c>
      <c r="K63" s="1" t="s">
        <v>37</v>
      </c>
      <c r="L63" s="1" t="s">
        <v>38</v>
      </c>
      <c r="M63" s="1" t="s">
        <v>39</v>
      </c>
      <c r="N63" s="1" t="s">
        <v>40</v>
      </c>
      <c r="O63" s="1" t="s">
        <v>41</v>
      </c>
      <c r="P63" s="1" t="s">
        <v>42</v>
      </c>
      <c r="Q63" s="1" t="s">
        <v>43</v>
      </c>
      <c r="R63" s="1" t="s">
        <v>44</v>
      </c>
      <c r="S63" s="1" t="s">
        <v>45</v>
      </c>
      <c r="T63" s="1" t="s">
        <v>46</v>
      </c>
      <c r="U63" s="1" t="s">
        <v>47</v>
      </c>
      <c r="V63" s="1" t="s">
        <v>74</v>
      </c>
      <c r="W63" s="1" t="s">
        <v>48</v>
      </c>
      <c r="X63" s="1" t="s">
        <v>28</v>
      </c>
      <c r="Y63" s="1" t="s">
        <v>29</v>
      </c>
      <c r="Z63" s="1" t="s">
        <v>30</v>
      </c>
      <c r="AA63" s="1" t="s">
        <v>31</v>
      </c>
      <c r="AB63" s="1" t="s">
        <v>32</v>
      </c>
      <c r="AC63" s="1" t="s">
        <v>33</v>
      </c>
      <c r="AD63" s="1" t="s">
        <v>34</v>
      </c>
      <c r="AE63" s="1" t="s">
        <v>35</v>
      </c>
      <c r="AF63" s="1" t="s">
        <v>36</v>
      </c>
      <c r="AG63" s="1" t="s">
        <v>37</v>
      </c>
      <c r="AH63" s="1" t="s">
        <v>38</v>
      </c>
      <c r="AI63" s="1" t="s">
        <v>39</v>
      </c>
      <c r="AJ63" s="1" t="s">
        <v>40</v>
      </c>
      <c r="AK63" s="1" t="s">
        <v>41</v>
      </c>
      <c r="AL63" s="1" t="s">
        <v>42</v>
      </c>
      <c r="AM63" s="1" t="s">
        <v>43</v>
      </c>
      <c r="AN63" s="1" t="s">
        <v>44</v>
      </c>
      <c r="AO63" s="1" t="s">
        <v>45</v>
      </c>
      <c r="AP63" s="1" t="s">
        <v>46</v>
      </c>
      <c r="AQ63" s="1" t="s">
        <v>47</v>
      </c>
      <c r="AR63" s="1" t="s">
        <v>74</v>
      </c>
      <c r="AS63" s="1" t="s">
        <v>48</v>
      </c>
      <c r="AT63" s="1" t="s">
        <v>28</v>
      </c>
      <c r="AU63" s="1" t="s">
        <v>29</v>
      </c>
      <c r="AV63" s="1" t="s">
        <v>30</v>
      </c>
      <c r="AW63" s="1" t="s">
        <v>31</v>
      </c>
      <c r="AX63" s="1" t="s">
        <v>32</v>
      </c>
      <c r="AY63" s="1" t="s">
        <v>33</v>
      </c>
      <c r="AZ63" s="1" t="s">
        <v>34</v>
      </c>
      <c r="BA63" s="1" t="s">
        <v>35</v>
      </c>
      <c r="BB63" s="1" t="s">
        <v>36</v>
      </c>
      <c r="BC63" s="1" t="s">
        <v>37</v>
      </c>
      <c r="BD63" s="1" t="s">
        <v>38</v>
      </c>
      <c r="BE63" s="1" t="s">
        <v>39</v>
      </c>
      <c r="BF63" s="1" t="s">
        <v>40</v>
      </c>
      <c r="BG63" s="1" t="s">
        <v>41</v>
      </c>
      <c r="BH63" s="1" t="s">
        <v>42</v>
      </c>
      <c r="BI63" s="1" t="s">
        <v>43</v>
      </c>
      <c r="BJ63" s="1" t="s">
        <v>44</v>
      </c>
      <c r="BK63" s="1" t="s">
        <v>45</v>
      </c>
      <c r="BL63" s="1" t="s">
        <v>46</v>
      </c>
      <c r="BM63" s="1" t="s">
        <v>47</v>
      </c>
      <c r="BN63" s="1" t="s">
        <v>74</v>
      </c>
      <c r="BO63" s="1" t="s">
        <v>48</v>
      </c>
      <c r="BP63" s="1" t="s">
        <v>28</v>
      </c>
      <c r="BQ63" s="1" t="s">
        <v>29</v>
      </c>
      <c r="BR63" s="1" t="s">
        <v>30</v>
      </c>
      <c r="BS63" s="1" t="s">
        <v>31</v>
      </c>
      <c r="BT63" s="1" t="s">
        <v>32</v>
      </c>
      <c r="BU63" s="1" t="s">
        <v>33</v>
      </c>
      <c r="BV63" s="1" t="s">
        <v>34</v>
      </c>
      <c r="BW63" s="1" t="s">
        <v>35</v>
      </c>
      <c r="BX63" s="1" t="s">
        <v>36</v>
      </c>
      <c r="BY63" s="1" t="s">
        <v>37</v>
      </c>
      <c r="BZ63" s="1" t="s">
        <v>38</v>
      </c>
      <c r="CA63" s="1" t="s">
        <v>39</v>
      </c>
      <c r="CB63" s="1" t="s">
        <v>40</v>
      </c>
      <c r="CC63" s="1" t="s">
        <v>41</v>
      </c>
      <c r="CD63" s="1" t="s">
        <v>42</v>
      </c>
      <c r="CE63" s="1" t="s">
        <v>43</v>
      </c>
      <c r="CF63" s="1" t="s">
        <v>44</v>
      </c>
      <c r="CG63" s="1" t="s">
        <v>45</v>
      </c>
      <c r="CH63" s="1" t="s">
        <v>46</v>
      </c>
      <c r="CI63" s="1" t="s">
        <v>47</v>
      </c>
      <c r="CJ63" s="1" t="s">
        <v>74</v>
      </c>
      <c r="CK63" s="1" t="s">
        <v>48</v>
      </c>
      <c r="CL63" s="1" t="s">
        <v>28</v>
      </c>
      <c r="CM63" s="1" t="s">
        <v>29</v>
      </c>
      <c r="CN63" s="1" t="s">
        <v>30</v>
      </c>
      <c r="CO63" s="1" t="s">
        <v>31</v>
      </c>
      <c r="CP63" s="1" t="s">
        <v>32</v>
      </c>
      <c r="CQ63" s="1" t="s">
        <v>33</v>
      </c>
      <c r="CR63" s="1" t="s">
        <v>34</v>
      </c>
      <c r="CS63" s="1" t="s">
        <v>35</v>
      </c>
      <c r="CT63" s="1" t="s">
        <v>36</v>
      </c>
      <c r="CU63" s="1" t="s">
        <v>37</v>
      </c>
      <c r="CV63" s="1" t="s">
        <v>38</v>
      </c>
      <c r="CW63" s="1" t="s">
        <v>39</v>
      </c>
      <c r="CX63" s="1" t="s">
        <v>40</v>
      </c>
      <c r="CY63" s="1" t="s">
        <v>41</v>
      </c>
      <c r="CZ63" s="1" t="s">
        <v>42</v>
      </c>
      <c r="DA63" s="1" t="s">
        <v>43</v>
      </c>
      <c r="DB63" s="1" t="s">
        <v>44</v>
      </c>
      <c r="DC63" s="1" t="s">
        <v>45</v>
      </c>
      <c r="DD63" s="1" t="s">
        <v>46</v>
      </c>
      <c r="DE63" s="1" t="s">
        <v>47</v>
      </c>
      <c r="DF63" s="1" t="s">
        <v>74</v>
      </c>
      <c r="DG63" s="1" t="s">
        <v>48</v>
      </c>
      <c r="DH63" s="1" t="s">
        <v>28</v>
      </c>
      <c r="DI63" s="1" t="s">
        <v>29</v>
      </c>
      <c r="DJ63" s="1" t="s">
        <v>30</v>
      </c>
      <c r="DK63" s="1" t="s">
        <v>31</v>
      </c>
      <c r="DL63" s="1" t="s">
        <v>32</v>
      </c>
      <c r="DM63" s="1" t="s">
        <v>33</v>
      </c>
      <c r="DN63" s="1" t="s">
        <v>34</v>
      </c>
      <c r="DO63" s="1" t="s">
        <v>35</v>
      </c>
      <c r="DP63" s="1" t="s">
        <v>36</v>
      </c>
      <c r="DQ63" s="1" t="s">
        <v>37</v>
      </c>
      <c r="DR63" s="1" t="s">
        <v>38</v>
      </c>
      <c r="DS63" s="1" t="s">
        <v>39</v>
      </c>
      <c r="DT63" s="1" t="s">
        <v>40</v>
      </c>
      <c r="DU63" s="1" t="s">
        <v>41</v>
      </c>
      <c r="DV63" s="1" t="s">
        <v>42</v>
      </c>
      <c r="DW63" s="1" t="s">
        <v>43</v>
      </c>
      <c r="DX63" s="1" t="s">
        <v>44</v>
      </c>
      <c r="DY63" s="1" t="s">
        <v>45</v>
      </c>
      <c r="DZ63" s="1" t="s">
        <v>46</v>
      </c>
      <c r="EA63" s="1" t="s">
        <v>47</v>
      </c>
      <c r="EB63" s="1" t="s">
        <v>74</v>
      </c>
      <c r="EC63" s="1" t="s">
        <v>48</v>
      </c>
      <c r="ED63" s="1" t="s">
        <v>28</v>
      </c>
      <c r="EE63" s="1" t="s">
        <v>29</v>
      </c>
      <c r="EF63" s="1" t="s">
        <v>30</v>
      </c>
      <c r="EG63" s="1" t="s">
        <v>31</v>
      </c>
      <c r="EH63" s="1" t="s">
        <v>32</v>
      </c>
      <c r="EI63" s="1" t="s">
        <v>33</v>
      </c>
      <c r="EJ63" s="1" t="s">
        <v>34</v>
      </c>
      <c r="EK63" s="1" t="s">
        <v>35</v>
      </c>
      <c r="EL63" s="1" t="s">
        <v>36</v>
      </c>
      <c r="EM63" s="1" t="s">
        <v>37</v>
      </c>
      <c r="EN63" s="1" t="s">
        <v>38</v>
      </c>
      <c r="EO63" s="1" t="s">
        <v>39</v>
      </c>
      <c r="EP63" s="1" t="s">
        <v>40</v>
      </c>
      <c r="EQ63" s="1" t="s">
        <v>41</v>
      </c>
      <c r="ER63" s="1" t="s">
        <v>42</v>
      </c>
      <c r="ES63" s="1" t="s">
        <v>43</v>
      </c>
      <c r="ET63" s="1" t="s">
        <v>44</v>
      </c>
      <c r="EU63" s="1" t="s">
        <v>45</v>
      </c>
      <c r="EV63" s="1" t="s">
        <v>46</v>
      </c>
      <c r="EW63" s="1" t="s">
        <v>47</v>
      </c>
      <c r="EX63" s="1" t="s">
        <v>74</v>
      </c>
      <c r="EY63" s="1" t="s">
        <v>48</v>
      </c>
      <c r="EZ63" s="1" t="s">
        <v>28</v>
      </c>
      <c r="FA63" s="1" t="s">
        <v>29</v>
      </c>
      <c r="FB63" s="1" t="s">
        <v>30</v>
      </c>
      <c r="FC63" s="1" t="s">
        <v>31</v>
      </c>
      <c r="FD63" s="1" t="s">
        <v>32</v>
      </c>
      <c r="FE63" s="1" t="s">
        <v>33</v>
      </c>
      <c r="FF63" s="1" t="s">
        <v>34</v>
      </c>
      <c r="FG63" s="1" t="s">
        <v>35</v>
      </c>
      <c r="FH63" s="1" t="s">
        <v>36</v>
      </c>
      <c r="FI63" s="1" t="s">
        <v>37</v>
      </c>
      <c r="FJ63" s="1" t="s">
        <v>38</v>
      </c>
      <c r="FK63" s="1" t="s">
        <v>39</v>
      </c>
      <c r="FL63" s="1" t="s">
        <v>40</v>
      </c>
      <c r="FM63" s="1" t="s">
        <v>41</v>
      </c>
      <c r="FN63" s="1" t="s">
        <v>42</v>
      </c>
      <c r="FO63" s="1" t="s">
        <v>43</v>
      </c>
      <c r="FP63" s="1" t="s">
        <v>44</v>
      </c>
      <c r="FQ63" s="1" t="s">
        <v>45</v>
      </c>
      <c r="FR63" s="1" t="s">
        <v>46</v>
      </c>
      <c r="FS63" s="1" t="s">
        <v>47</v>
      </c>
      <c r="FT63" s="1" t="s">
        <v>74</v>
      </c>
      <c r="FU63" s="1" t="s">
        <v>48</v>
      </c>
      <c r="FV63" s="1" t="s">
        <v>28</v>
      </c>
      <c r="FW63" s="1" t="s">
        <v>29</v>
      </c>
      <c r="FX63" s="1" t="s">
        <v>30</v>
      </c>
      <c r="FY63" s="1" t="s">
        <v>31</v>
      </c>
      <c r="FZ63" s="1" t="s">
        <v>32</v>
      </c>
      <c r="GA63" s="1" t="s">
        <v>33</v>
      </c>
      <c r="GB63" s="1" t="s">
        <v>34</v>
      </c>
      <c r="GC63" s="1" t="s">
        <v>35</v>
      </c>
      <c r="GD63" s="1" t="s">
        <v>36</v>
      </c>
      <c r="GE63" s="1" t="s">
        <v>37</v>
      </c>
      <c r="GF63" s="1" t="s">
        <v>38</v>
      </c>
      <c r="GG63" s="1" t="s">
        <v>39</v>
      </c>
      <c r="GH63" s="1" t="s">
        <v>40</v>
      </c>
      <c r="GI63" s="1" t="s">
        <v>41</v>
      </c>
      <c r="GJ63" s="1" t="s">
        <v>42</v>
      </c>
      <c r="GK63" s="1" t="s">
        <v>43</v>
      </c>
      <c r="GL63" s="1" t="s">
        <v>44</v>
      </c>
      <c r="GM63" s="1" t="s">
        <v>45</v>
      </c>
      <c r="GN63" s="1" t="s">
        <v>46</v>
      </c>
      <c r="GO63" s="1" t="s">
        <v>47</v>
      </c>
      <c r="GP63" s="1" t="s">
        <v>74</v>
      </c>
      <c r="GQ63" s="1" t="s">
        <v>48</v>
      </c>
      <c r="GR63" s="1" t="s">
        <v>28</v>
      </c>
      <c r="GS63" s="1" t="s">
        <v>29</v>
      </c>
      <c r="GT63" s="1" t="s">
        <v>30</v>
      </c>
      <c r="GU63" s="1" t="s">
        <v>31</v>
      </c>
      <c r="GV63" s="1" t="s">
        <v>32</v>
      </c>
      <c r="GW63" s="1" t="s">
        <v>33</v>
      </c>
      <c r="GX63" s="1" t="s">
        <v>34</v>
      </c>
      <c r="GY63" s="1" t="s">
        <v>35</v>
      </c>
      <c r="GZ63" s="1" t="s">
        <v>36</v>
      </c>
      <c r="HA63" s="1" t="s">
        <v>37</v>
      </c>
      <c r="HB63" s="1" t="s">
        <v>38</v>
      </c>
      <c r="HC63" s="1" t="s">
        <v>39</v>
      </c>
      <c r="HD63" s="1" t="s">
        <v>40</v>
      </c>
      <c r="HE63" s="1" t="s">
        <v>41</v>
      </c>
      <c r="HF63" s="1" t="s">
        <v>42</v>
      </c>
      <c r="HG63" s="1" t="s">
        <v>43</v>
      </c>
      <c r="HH63" s="1" t="s">
        <v>44</v>
      </c>
      <c r="HI63" s="1" t="s">
        <v>45</v>
      </c>
      <c r="HJ63" s="1" t="s">
        <v>46</v>
      </c>
      <c r="HK63" s="1" t="s">
        <v>47</v>
      </c>
      <c r="HL63" s="1" t="s">
        <v>74</v>
      </c>
      <c r="HM63" s="1" t="s">
        <v>48</v>
      </c>
      <c r="HN63" s="1" t="s">
        <v>28</v>
      </c>
      <c r="HO63" s="1" t="s">
        <v>29</v>
      </c>
      <c r="HP63" s="1" t="s">
        <v>30</v>
      </c>
      <c r="HQ63" s="1" t="s">
        <v>31</v>
      </c>
      <c r="HR63" s="1" t="s">
        <v>32</v>
      </c>
      <c r="HS63" s="1" t="s">
        <v>33</v>
      </c>
      <c r="HT63" s="1" t="s">
        <v>34</v>
      </c>
      <c r="HU63" s="1" t="s">
        <v>35</v>
      </c>
      <c r="HV63" s="1" t="s">
        <v>36</v>
      </c>
      <c r="HW63" s="1" t="s">
        <v>37</v>
      </c>
      <c r="HX63" s="1" t="s">
        <v>38</v>
      </c>
      <c r="HY63" s="1" t="s">
        <v>39</v>
      </c>
      <c r="HZ63" s="1" t="s">
        <v>40</v>
      </c>
      <c r="IA63" s="1" t="s">
        <v>41</v>
      </c>
      <c r="IB63" s="1" t="s">
        <v>42</v>
      </c>
      <c r="IC63" s="1" t="s">
        <v>43</v>
      </c>
      <c r="ID63" s="1" t="s">
        <v>44</v>
      </c>
      <c r="IE63" s="1" t="s">
        <v>45</v>
      </c>
      <c r="IF63" s="1" t="s">
        <v>46</v>
      </c>
      <c r="IG63" s="1" t="s">
        <v>47</v>
      </c>
      <c r="IH63" s="1" t="s">
        <v>74</v>
      </c>
      <c r="II63" s="1" t="s">
        <v>48</v>
      </c>
    </row>
    <row r="64" spans="1:243" ht="12.75" thickBo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</row>
    <row r="65" spans="1:243" ht="12">
      <c r="A65" s="7">
        <v>1997</v>
      </c>
      <c r="B65" s="11">
        <v>68155.26760214227</v>
      </c>
      <c r="C65" s="11">
        <v>558.8063648148244</v>
      </c>
      <c r="D65" s="11">
        <v>24834.862906516137</v>
      </c>
      <c r="E65" s="12">
        <f aca="true" t="shared" si="68" ref="E65:E85">B65+C65+D65</f>
        <v>93548.93687347323</v>
      </c>
      <c r="F65" s="11">
        <v>623.8799341000997</v>
      </c>
      <c r="G65" s="11">
        <v>0</v>
      </c>
      <c r="H65" s="11">
        <v>10934.941924421697</v>
      </c>
      <c r="I65" s="11">
        <v>21993.31704772578</v>
      </c>
      <c r="J65" s="11">
        <v>8198.23681614651</v>
      </c>
      <c r="K65" s="11">
        <v>3563.552603717457</v>
      </c>
      <c r="L65" s="11">
        <v>601.6722874392518</v>
      </c>
      <c r="M65" s="11">
        <v>7389.465312172373</v>
      </c>
      <c r="N65" s="11">
        <v>131.69650926781907</v>
      </c>
      <c r="O65" s="11">
        <v>3095.642653142382</v>
      </c>
      <c r="P65" s="11">
        <v>5657.268872626235</v>
      </c>
      <c r="Q65" s="11">
        <v>2935.541014424641</v>
      </c>
      <c r="R65" s="11">
        <v>2478.993115629535</v>
      </c>
      <c r="S65" s="11">
        <v>0</v>
      </c>
      <c r="T65" s="11">
        <v>1993.523630485418</v>
      </c>
      <c r="U65" s="12">
        <f aca="true" t="shared" si="69" ref="U65:U85">P65+J65</f>
        <v>13855.505688772744</v>
      </c>
      <c r="V65" s="12">
        <f>E65+G65+H65+I65+K65+L65+M65+O65+Q65+U65</f>
        <v>157918.57540528956</v>
      </c>
      <c r="W65" s="12">
        <f aca="true" t="shared" si="70" ref="W65:W71">U65+T65+R65+Q65+O65+N65+M65+L65+K65+I65+H65+G65+F65+E65</f>
        <v>163146.6685947724</v>
      </c>
      <c r="X65" s="11">
        <v>0</v>
      </c>
      <c r="Y65" s="11">
        <v>0</v>
      </c>
      <c r="Z65" s="11">
        <v>0</v>
      </c>
      <c r="AA65" s="12">
        <f aca="true" t="shared" si="71" ref="AA65:AA87">X65+Y65+Z65</f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9">
        <f aca="true" t="shared" si="72" ref="AQ65:AQ85">AL65+AF65</f>
        <v>0</v>
      </c>
      <c r="AR65" s="9">
        <f>AA65+AC65+AD65+AE65+AG65+AH65+AI65+AK65+AM65+AQ65</f>
        <v>0</v>
      </c>
      <c r="AS65" s="9">
        <f aca="true" t="shared" si="73" ref="AS65:AS85">AQ65+AP65+AN65+AM65+AK65+AJ65+AI65+AH65+AG65+AE65+AD65+AC65+AB65+AA65</f>
        <v>0</v>
      </c>
      <c r="AT65" s="11">
        <v>46562.72110810992</v>
      </c>
      <c r="AU65" s="11">
        <v>2120.055570762342</v>
      </c>
      <c r="AV65" s="11">
        <v>21157.689784998995</v>
      </c>
      <c r="AW65" s="12">
        <f aca="true" t="shared" si="74" ref="AW65:AW85">AT65+AU65+AV65</f>
        <v>69840.46646387126</v>
      </c>
      <c r="AX65" s="11">
        <v>1424.9045845878932</v>
      </c>
      <c r="AY65" s="11">
        <v>0</v>
      </c>
      <c r="AZ65" s="11">
        <v>3888.403993244744</v>
      </c>
      <c r="BA65" s="11">
        <v>8808.68887087028</v>
      </c>
      <c r="BB65" s="11">
        <v>7592.432873514541</v>
      </c>
      <c r="BC65" s="11">
        <v>3991.695373062641</v>
      </c>
      <c r="BD65" s="11">
        <v>1157.3799108595392</v>
      </c>
      <c r="BE65" s="11">
        <v>4275.746667561859</v>
      </c>
      <c r="BF65" s="11">
        <v>3424.1092409632956</v>
      </c>
      <c r="BG65" s="11">
        <v>1881.9689402820889</v>
      </c>
      <c r="BH65" s="11">
        <v>4558.765048262897</v>
      </c>
      <c r="BI65" s="11">
        <v>727.1713139179969</v>
      </c>
      <c r="BJ65" s="11">
        <v>602.1887443383413</v>
      </c>
      <c r="BK65" s="11">
        <v>0</v>
      </c>
      <c r="BL65" s="11">
        <v>1549.887154167549</v>
      </c>
      <c r="BM65" s="12">
        <f aca="true" t="shared" si="75" ref="BM65:BM85">BH65+BB65</f>
        <v>12151.197921777439</v>
      </c>
      <c r="BN65" s="9">
        <f>AW65+AY65+AZ65+BA65+BC65+BD65+BE65+BG65+BI65+BM65</f>
        <v>106722.71945544785</v>
      </c>
      <c r="BO65" s="12">
        <f aca="true" t="shared" si="76" ref="BO65:BO85">BM65+BL65+BJ65+BI65+BG65+BF65+BE65+BD65+BC65+BA65+AZ65+AY65+AX65+AW65</f>
        <v>113723.80917950493</v>
      </c>
      <c r="BP65" s="11">
        <v>170068.74041326882</v>
      </c>
      <c r="BQ65" s="11">
        <v>1209.5420576675774</v>
      </c>
      <c r="BR65" s="11">
        <v>20817.344688499023</v>
      </c>
      <c r="BS65" s="12">
        <f aca="true" t="shared" si="77" ref="BS65:BS85">BP65+BQ65+BR65</f>
        <v>192095.62715943542</v>
      </c>
      <c r="BT65" s="11">
        <v>2309.5952527281834</v>
      </c>
      <c r="BU65" s="11">
        <v>139.44336275416134</v>
      </c>
      <c r="BV65" s="11">
        <v>15144.065652001012</v>
      </c>
      <c r="BW65" s="11">
        <v>17834.289639358147</v>
      </c>
      <c r="BX65" s="11">
        <v>46057.6262608004</v>
      </c>
      <c r="BY65" s="11">
        <v>10206.73769670552</v>
      </c>
      <c r="BZ65" s="11">
        <v>2643.7428664390814</v>
      </c>
      <c r="CA65" s="11">
        <v>18615.17247078145</v>
      </c>
      <c r="CB65" s="11">
        <v>3280.017766117329</v>
      </c>
      <c r="CC65" s="11">
        <v>5235.840042969214</v>
      </c>
      <c r="CD65" s="11">
        <v>9818.878565489316</v>
      </c>
      <c r="CE65" s="11">
        <v>8741.03301708956</v>
      </c>
      <c r="CF65" s="11">
        <v>458.613726391464</v>
      </c>
      <c r="CG65" s="11">
        <v>0</v>
      </c>
      <c r="CH65" s="11">
        <v>6170.627030321185</v>
      </c>
      <c r="CI65" s="12">
        <f aca="true" t="shared" si="78" ref="CI65:CI85">CD65+BX65</f>
        <v>55876.50482628972</v>
      </c>
      <c r="CJ65" s="9">
        <f>BS65+BU65+BV65+BW65+BY65+BZ65+CA65+CC65+CE65+CI65</f>
        <v>326532.4567338233</v>
      </c>
      <c r="CK65" s="12">
        <f aca="true" t="shared" si="79" ref="CK65:CK71">CI65+CH65+CF65+CE65+CC65+CB65+CA65+BZ65+BY65+BW65+BV65+BU65+BT65+BS65+CG65</f>
        <v>338751.31050938147</v>
      </c>
      <c r="CL65" s="11">
        <v>37886.76166030564</v>
      </c>
      <c r="CM65" s="11">
        <v>5877.795968537445</v>
      </c>
      <c r="CN65" s="11">
        <v>16281.303743796061</v>
      </c>
      <c r="CO65" s="12">
        <f aca="true" t="shared" si="80" ref="CO65:CO85">CL65+CM65+CN65</f>
        <v>60045.86137263914</v>
      </c>
      <c r="CP65" s="11">
        <v>219.49418211303177</v>
      </c>
      <c r="CQ65" s="11">
        <v>0</v>
      </c>
      <c r="CR65" s="11">
        <v>4890.8468343774375</v>
      </c>
      <c r="CS65" s="11">
        <v>8763.757120649496</v>
      </c>
      <c r="CT65" s="11">
        <v>6670.557308639807</v>
      </c>
      <c r="CU65" s="11">
        <v>3238.7012141901696</v>
      </c>
      <c r="CV65" s="11">
        <v>1876.804371291194</v>
      </c>
      <c r="CW65" s="11">
        <v>4517.964953234828</v>
      </c>
      <c r="CX65" s="11">
        <v>1635.6189994164038</v>
      </c>
      <c r="CY65" s="11">
        <v>1973.8982683200175</v>
      </c>
      <c r="CZ65" s="11">
        <v>6601.868541060906</v>
      </c>
      <c r="DA65" s="11">
        <v>725.105486321639</v>
      </c>
      <c r="DB65" s="11">
        <v>601.1558305401622</v>
      </c>
      <c r="DC65" s="11">
        <v>0</v>
      </c>
      <c r="DD65" s="11">
        <v>1215.7395404566512</v>
      </c>
      <c r="DE65" s="12">
        <f aca="true" t="shared" si="81" ref="DE65:DE85">CZ65+CT65</f>
        <v>13272.425849700714</v>
      </c>
      <c r="DF65" s="9">
        <f>CO65+CQ65+CR65+CS65+CU65+CV65+CW65+CY65+DA65+DE65</f>
        <v>99305.36547072462</v>
      </c>
      <c r="DG65" s="12">
        <f aca="true" t="shared" si="82" ref="DG65:DG85">DE65+DD65+DB65+DA65+CY65+CX65+CW65+CV65+CU65+CS65+CR65+CQ65+CP65+CO65</f>
        <v>102977.37402325089</v>
      </c>
      <c r="DH65" s="11">
        <v>35866.898727966654</v>
      </c>
      <c r="DI65" s="11">
        <v>844.9234869103999</v>
      </c>
      <c r="DJ65" s="11">
        <v>2574.5376419610902</v>
      </c>
      <c r="DK65" s="12">
        <f aca="true" t="shared" si="83" ref="DK65:DK85">DH65+DI65+DJ65</f>
        <v>39286.35985683814</v>
      </c>
      <c r="DL65" s="11">
        <v>1350.0183342199177</v>
      </c>
      <c r="DM65" s="11">
        <v>0</v>
      </c>
      <c r="DN65" s="11">
        <v>1549.3706972684595</v>
      </c>
      <c r="DO65" s="11">
        <v>1036.01253957351</v>
      </c>
      <c r="DP65" s="11">
        <v>325.3678464263765</v>
      </c>
      <c r="DQ65" s="11">
        <v>0</v>
      </c>
      <c r="DR65" s="11">
        <v>0</v>
      </c>
      <c r="DS65" s="11">
        <v>325.3678464263765</v>
      </c>
      <c r="DT65" s="11">
        <v>887.2729526357377</v>
      </c>
      <c r="DU65" s="11">
        <v>0</v>
      </c>
      <c r="DV65" s="11">
        <v>0</v>
      </c>
      <c r="DW65" s="11">
        <v>305.742484260976</v>
      </c>
      <c r="DX65" s="11">
        <v>0</v>
      </c>
      <c r="DY65" s="11">
        <v>0</v>
      </c>
      <c r="DZ65" s="11">
        <v>1878.8701988875519</v>
      </c>
      <c r="EA65" s="12">
        <f aca="true" t="shared" si="84" ref="EA65:EA85">DV65+DP65</f>
        <v>325.3678464263765</v>
      </c>
      <c r="EB65" s="9">
        <f>DK65+DM65+DN65+DO65+DQ65+DR65+DS65+DU65+DW65+EA65</f>
        <v>42828.221270793845</v>
      </c>
      <c r="EC65" s="12">
        <f aca="true" t="shared" si="85" ref="EC65:EC71">EA65+DZ65+DX65+DW65+DU65+DT65+DS65+DR65+DQ65+DO65+DN65+DM65+DL65+DK65+DY65</f>
        <v>46944.382756537045</v>
      </c>
      <c r="ED65" s="11">
        <v>2112.825174175089</v>
      </c>
      <c r="EE65" s="11">
        <v>0</v>
      </c>
      <c r="EF65" s="11">
        <v>1895.913276557505</v>
      </c>
      <c r="EG65" s="12">
        <f aca="true" t="shared" si="86" ref="EG65:EG85">ED65+EE65+EF65</f>
        <v>4008.738450732594</v>
      </c>
      <c r="EH65" s="11">
        <v>79.53436245978092</v>
      </c>
      <c r="EI65" s="11">
        <v>0</v>
      </c>
      <c r="EJ65" s="11">
        <v>1476.0338175977524</v>
      </c>
      <c r="EK65" s="11">
        <v>0</v>
      </c>
      <c r="EL65" s="11">
        <v>459.646640189643</v>
      </c>
      <c r="EM65" s="11">
        <v>0</v>
      </c>
      <c r="EN65" s="11">
        <v>0</v>
      </c>
      <c r="EO65" s="11">
        <v>0</v>
      </c>
      <c r="EP65" s="11">
        <v>783.9815728178405</v>
      </c>
      <c r="EQ65" s="11">
        <v>0</v>
      </c>
      <c r="ER65" s="11">
        <v>0</v>
      </c>
      <c r="ES65" s="11">
        <v>198.31944925036282</v>
      </c>
      <c r="ET65" s="11">
        <v>235.50434598480584</v>
      </c>
      <c r="EU65" s="11">
        <v>0</v>
      </c>
      <c r="EV65" s="11">
        <v>267.524673728354</v>
      </c>
      <c r="EW65" s="12">
        <f aca="true" t="shared" si="87" ref="EW65:EW85">ER65+EL65</f>
        <v>459.646640189643</v>
      </c>
      <c r="EX65" s="9">
        <f>EG65+EI65+EJ65+EK65+EM65+EN65+EO65+EQ65+ES65+EW65</f>
        <v>6142.738357770352</v>
      </c>
      <c r="EY65" s="12">
        <f aca="true" t="shared" si="88" ref="EY65:EY85">EW65+EV65+ET65+ES65+EQ65+EP65+EO65+EN65+EM65+EK65+EJ65+EI65+EH65+EG65</f>
        <v>7509.283312761134</v>
      </c>
      <c r="EZ65" s="11">
        <v>13513.611221575504</v>
      </c>
      <c r="FA65" s="11">
        <v>3422.0434133669373</v>
      </c>
      <c r="FB65" s="11">
        <v>4385.235530168829</v>
      </c>
      <c r="FC65" s="12">
        <f aca="true" t="shared" si="89" ref="FC65:FC85">EZ65+FA65+FB65</f>
        <v>21320.890165111272</v>
      </c>
      <c r="FD65" s="11">
        <v>0</v>
      </c>
      <c r="FE65" s="11">
        <v>0</v>
      </c>
      <c r="FF65" s="11">
        <v>3726.236526930645</v>
      </c>
      <c r="FG65" s="11">
        <v>14637.937890893316</v>
      </c>
      <c r="FH65" s="11">
        <v>9325.145769959769</v>
      </c>
      <c r="FI65" s="11">
        <v>2634.4466422554706</v>
      </c>
      <c r="FJ65" s="11">
        <v>0</v>
      </c>
      <c r="FK65" s="11">
        <v>0</v>
      </c>
      <c r="FL65" s="11">
        <v>769.5207796433349</v>
      </c>
      <c r="FM65" s="11">
        <v>577.9152700811354</v>
      </c>
      <c r="FN65" s="11">
        <v>1726.5154136561534</v>
      </c>
      <c r="FO65" s="11">
        <v>418.84654516157354</v>
      </c>
      <c r="FP65" s="11">
        <v>284.56775139830705</v>
      </c>
      <c r="FQ65" s="11">
        <v>0</v>
      </c>
      <c r="FR65" s="11">
        <v>1065.4505828216106</v>
      </c>
      <c r="FS65" s="12">
        <f aca="true" t="shared" si="90" ref="FS65:FS85">FN65+FH65</f>
        <v>11051.661183615923</v>
      </c>
      <c r="FT65" s="9">
        <f>FC65+FE65+FF65+FG65+FI65+FJ65+FK65+FM65+FO65+FS65</f>
        <v>54367.93422404933</v>
      </c>
      <c r="FU65" s="12">
        <f aca="true" t="shared" si="91" ref="FU65:FU85">FS65+FR65+FP65+FO65+FM65+FL65+FK65+FJ65+FI65+FG65+FF65+FE65+FD65+FC65</f>
        <v>56487.47333791258</v>
      </c>
      <c r="FV65" s="11">
        <v>59268.59373950947</v>
      </c>
      <c r="FW65" s="11">
        <v>6713.939688163325</v>
      </c>
      <c r="FX65" s="11">
        <v>18272.245089786033</v>
      </c>
      <c r="FY65" s="12">
        <f aca="true" t="shared" si="92" ref="FY65:FY85">FV65+FW65+FX65</f>
        <v>84254.77851745882</v>
      </c>
      <c r="FZ65" s="11">
        <v>0</v>
      </c>
      <c r="GA65" s="11">
        <v>0</v>
      </c>
      <c r="GB65" s="11">
        <v>12653.19402769242</v>
      </c>
      <c r="GC65" s="11">
        <v>7488.6250367975545</v>
      </c>
      <c r="GD65" s="11">
        <v>30584.57756407939</v>
      </c>
      <c r="GE65" s="11">
        <v>0</v>
      </c>
      <c r="GF65" s="11">
        <v>0</v>
      </c>
      <c r="GG65" s="11">
        <v>5164.568990894865</v>
      </c>
      <c r="GH65" s="11">
        <v>0</v>
      </c>
      <c r="GI65" s="11">
        <v>0</v>
      </c>
      <c r="GJ65" s="11">
        <v>1807.5991468132027</v>
      </c>
      <c r="GK65" s="11">
        <v>0</v>
      </c>
      <c r="GL65" s="11">
        <v>0</v>
      </c>
      <c r="GM65" s="11">
        <v>0</v>
      </c>
      <c r="GN65" s="11">
        <v>1291.1422477237163</v>
      </c>
      <c r="GO65" s="12">
        <f aca="true" t="shared" si="93" ref="GO65:GO85">GJ65+GD65</f>
        <v>32392.176710892592</v>
      </c>
      <c r="GP65" s="12">
        <f>FY65+GA65+GB65+GC65+GE65+GF65+GG65+GI65+GK65+GO65</f>
        <v>141953.34328373626</v>
      </c>
      <c r="GQ65" s="12">
        <f aca="true" t="shared" si="94" ref="GQ65:GQ71">GO65+GN65+GL65+GK65+GI65+GH65+GG65+GF65+GE65+GC65+GB65+GA65+FZ65+FY65</f>
        <v>143244.48553145997</v>
      </c>
      <c r="GR65" s="11">
        <v>0</v>
      </c>
      <c r="GS65" s="11">
        <v>0</v>
      </c>
      <c r="GT65" s="11">
        <v>0</v>
      </c>
      <c r="GU65" s="12">
        <f aca="true" t="shared" si="95" ref="GU65:GU85">GR65+GS65+GT65</f>
        <v>0</v>
      </c>
      <c r="GV65" s="11">
        <v>0</v>
      </c>
      <c r="GW65" s="11">
        <v>0</v>
      </c>
      <c r="GX65" s="11">
        <v>0</v>
      </c>
      <c r="GY65" s="11">
        <v>0</v>
      </c>
      <c r="GZ65" s="11">
        <v>0</v>
      </c>
      <c r="HA65" s="11">
        <v>0</v>
      </c>
      <c r="HB65" s="11">
        <v>0</v>
      </c>
      <c r="HC65" s="11">
        <v>0</v>
      </c>
      <c r="HD65" s="11">
        <v>0</v>
      </c>
      <c r="HE65" s="11">
        <v>0</v>
      </c>
      <c r="HF65" s="11">
        <v>0</v>
      </c>
      <c r="HG65" s="11">
        <v>0</v>
      </c>
      <c r="HH65" s="11">
        <v>0</v>
      </c>
      <c r="HI65" s="11">
        <v>0</v>
      </c>
      <c r="HJ65" s="11">
        <v>0</v>
      </c>
      <c r="HK65" s="12">
        <f aca="true" t="shared" si="96" ref="HK65:HK85">HF65+GZ65</f>
        <v>0</v>
      </c>
      <c r="HL65" s="9">
        <f>GU65+GW65+GX65+GY65+HA65+HB65+HC65+HE65+HG65+HK65</f>
        <v>0</v>
      </c>
      <c r="HM65" s="12">
        <f aca="true" t="shared" si="97" ref="HM65:HM71">HK65+HJ65+HH65+HG65+HE65+HD65+HC65+HB65+HA65+GY65+GX65+GW65+GV65+GU65+HI65</f>
        <v>0</v>
      </c>
      <c r="HN65" s="12">
        <f aca="true" t="shared" si="98" ref="HN65:HW71">B65+X65+AT65+BP65+CL65+DH65+ED65+EZ65+FV65+GR65</f>
        <v>433435.4196470534</v>
      </c>
      <c r="HO65" s="12">
        <f t="shared" si="98"/>
        <v>20747.106550222852</v>
      </c>
      <c r="HP65" s="12">
        <f t="shared" si="98"/>
        <v>110219.13266228366</v>
      </c>
      <c r="HQ65" s="12">
        <f t="shared" si="98"/>
        <v>564401.6588595598</v>
      </c>
      <c r="HR65" s="12">
        <f t="shared" si="98"/>
        <v>6007.426650208907</v>
      </c>
      <c r="HS65" s="12">
        <f t="shared" si="98"/>
        <v>139.44336275416134</v>
      </c>
      <c r="HT65" s="12">
        <f t="shared" si="98"/>
        <v>54263.09347353417</v>
      </c>
      <c r="HU65" s="12">
        <f t="shared" si="98"/>
        <v>80562.62814586809</v>
      </c>
      <c r="HV65" s="12">
        <f t="shared" si="98"/>
        <v>109213.59107975644</v>
      </c>
      <c r="HW65" s="12">
        <f t="shared" si="98"/>
        <v>23635.133529931256</v>
      </c>
      <c r="HX65" s="12">
        <f aca="true" t="shared" si="99" ref="HX65:IG71">L65+AH65+BD65+BZ65+CV65+DR65+EN65+FJ65+GF65+HB65</f>
        <v>6279.599436029067</v>
      </c>
      <c r="HY65" s="12">
        <f t="shared" si="99"/>
        <v>40288.28624107175</v>
      </c>
      <c r="HZ65" s="12">
        <f t="shared" si="99"/>
        <v>10912.21782086176</v>
      </c>
      <c r="IA65" s="12">
        <f t="shared" si="99"/>
        <v>12765.265174794838</v>
      </c>
      <c r="IB65" s="12">
        <f t="shared" si="99"/>
        <v>30170.895587908708</v>
      </c>
      <c r="IC65" s="12">
        <f t="shared" si="99"/>
        <v>14051.75931042675</v>
      </c>
      <c r="ID65" s="12">
        <f t="shared" si="99"/>
        <v>4661.023514282616</v>
      </c>
      <c r="IE65" s="12">
        <f t="shared" si="99"/>
        <v>0</v>
      </c>
      <c r="IF65" s="12">
        <f t="shared" si="99"/>
        <v>15432.765058592036</v>
      </c>
      <c r="IG65" s="12">
        <f t="shared" si="99"/>
        <v>139384.48666766516</v>
      </c>
      <c r="IH65" s="12">
        <f>HQ65+HS65+HT65+HU65+HW65+HX65+HY65+IA65+IC65+IG65</f>
        <v>935771.3542016352</v>
      </c>
      <c r="II65" s="12">
        <f aca="true" t="shared" si="100" ref="II65:II71">W65+AS65+BO65+CK65+DG65+EC65+EY65+FU65+GQ65+HM65</f>
        <v>972784.7872455805</v>
      </c>
    </row>
    <row r="66" spans="1:243" ht="12">
      <c r="A66" s="1" t="s">
        <v>49</v>
      </c>
      <c r="B66" s="11">
        <v>26580.487225438603</v>
      </c>
      <c r="C66" s="11">
        <v>0</v>
      </c>
      <c r="D66" s="11">
        <v>4034.044838787979</v>
      </c>
      <c r="E66" s="12">
        <f t="shared" si="68"/>
        <v>30614.532064226583</v>
      </c>
      <c r="F66" s="11">
        <v>597.5406322465359</v>
      </c>
      <c r="G66" s="11">
        <v>0</v>
      </c>
      <c r="H66" s="11">
        <v>4467.3521771240585</v>
      </c>
      <c r="I66" s="11">
        <v>9796.67091882847</v>
      </c>
      <c r="J66" s="11">
        <v>1231.2332474293357</v>
      </c>
      <c r="K66" s="11">
        <v>1538.5251023875803</v>
      </c>
      <c r="L66" s="11">
        <v>518.006269786755</v>
      </c>
      <c r="M66" s="11">
        <v>1517.3503695249112</v>
      </c>
      <c r="N66" s="11">
        <v>133.762336864177</v>
      </c>
      <c r="O66" s="11">
        <v>0</v>
      </c>
      <c r="P66" s="11">
        <v>1491.527524570437</v>
      </c>
      <c r="Q66" s="11">
        <v>212.78024242486845</v>
      </c>
      <c r="R66" s="11">
        <v>0</v>
      </c>
      <c r="S66" s="11">
        <v>0</v>
      </c>
      <c r="T66" s="11">
        <v>98.12681082700243</v>
      </c>
      <c r="U66" s="12">
        <f t="shared" si="69"/>
        <v>2722.7607719997727</v>
      </c>
      <c r="V66" s="12">
        <f aca="true" t="shared" si="101" ref="V66:V85">E66+G66+H66+I66+K66+L66+M66+O66+Q66+U66</f>
        <v>51387.977916302996</v>
      </c>
      <c r="W66" s="12">
        <f t="shared" si="70"/>
        <v>52217.40769624071</v>
      </c>
      <c r="X66" s="11">
        <v>0</v>
      </c>
      <c r="Y66" s="11">
        <v>0</v>
      </c>
      <c r="Z66" s="11">
        <v>0</v>
      </c>
      <c r="AA66" s="12">
        <f t="shared" si="71"/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9">
        <f t="shared" si="72"/>
        <v>0</v>
      </c>
      <c r="AR66" s="9">
        <f aca="true" t="shared" si="102" ref="AR66:AR85">AA66+AC66+AD66+AE66+AG66+AH66+AI66+AK66+AM66+AQ66</f>
        <v>0</v>
      </c>
      <c r="AS66" s="9">
        <f t="shared" si="73"/>
        <v>0</v>
      </c>
      <c r="AT66" s="11">
        <v>12977.012503421527</v>
      </c>
      <c r="AU66" s="11">
        <v>0</v>
      </c>
      <c r="AV66" s="11">
        <v>4208.607270680225</v>
      </c>
      <c r="AW66" s="12">
        <f t="shared" si="74"/>
        <v>17185.619774101753</v>
      </c>
      <c r="AX66" s="11">
        <v>0</v>
      </c>
      <c r="AY66" s="11">
        <v>0</v>
      </c>
      <c r="AZ66" s="11">
        <v>1610.312611361019</v>
      </c>
      <c r="BA66" s="11">
        <v>3449.9320859177697</v>
      </c>
      <c r="BB66" s="11">
        <v>1425.937498386072</v>
      </c>
      <c r="BC66" s="11">
        <v>1052.5391603443734</v>
      </c>
      <c r="BD66" s="11">
        <v>419.8794589597525</v>
      </c>
      <c r="BE66" s="11">
        <v>731.8194260098023</v>
      </c>
      <c r="BF66" s="11">
        <v>629.560959990084</v>
      </c>
      <c r="BG66" s="11">
        <v>509.2265025022337</v>
      </c>
      <c r="BH66" s="11">
        <v>0</v>
      </c>
      <c r="BI66" s="11">
        <v>27.888672550832272</v>
      </c>
      <c r="BJ66" s="11">
        <v>0</v>
      </c>
      <c r="BK66" s="11">
        <v>0</v>
      </c>
      <c r="BL66" s="11">
        <v>123.43319888238727</v>
      </c>
      <c r="BM66" s="12">
        <f t="shared" si="75"/>
        <v>1425.937498386072</v>
      </c>
      <c r="BN66" s="9">
        <f aca="true" t="shared" si="103" ref="BN66:BN85">AW66+AY66+AZ66+BA66+BC66+BD66+BE66+BG66+BI66+BM66</f>
        <v>26413.15519013361</v>
      </c>
      <c r="BO66" s="12">
        <f t="shared" si="76"/>
        <v>27166.149349006082</v>
      </c>
      <c r="BP66" s="11">
        <v>121963.87900447768</v>
      </c>
      <c r="BQ66" s="11">
        <v>1450.7274295423676</v>
      </c>
      <c r="BR66" s="11">
        <v>17188.71851549629</v>
      </c>
      <c r="BS66" s="12">
        <f t="shared" si="77"/>
        <v>140603.32494951633</v>
      </c>
      <c r="BT66" s="11">
        <v>430.72505384063174</v>
      </c>
      <c r="BU66" s="11">
        <v>0</v>
      </c>
      <c r="BV66" s="11">
        <v>12970.815020632454</v>
      </c>
      <c r="BW66" s="11">
        <v>5256.498318932793</v>
      </c>
      <c r="BX66" s="11">
        <v>28662.84144256741</v>
      </c>
      <c r="BY66" s="11">
        <v>6161.847263036663</v>
      </c>
      <c r="BZ66" s="11">
        <v>5706.848734938826</v>
      </c>
      <c r="CA66" s="11">
        <v>11311.955460757023</v>
      </c>
      <c r="CB66" s="11">
        <v>2436.127193005108</v>
      </c>
      <c r="CC66" s="11">
        <v>3897.183760529265</v>
      </c>
      <c r="CD66" s="11">
        <v>1583.4568526083656</v>
      </c>
      <c r="CE66" s="11">
        <v>1239.4965578147676</v>
      </c>
      <c r="CF66" s="11">
        <v>325.3678464263765</v>
      </c>
      <c r="CG66" s="11">
        <v>0</v>
      </c>
      <c r="CH66" s="11">
        <v>539.1810026494239</v>
      </c>
      <c r="CI66" s="12">
        <f t="shared" si="78"/>
        <v>30246.298295175773</v>
      </c>
      <c r="CJ66" s="9">
        <f aca="true" t="shared" si="104" ref="CJ66:CJ85">BS66+BU66+BV66+BW66+BY66+BZ66+CA66+CC66+CE66+CI66</f>
        <v>217394.26836133393</v>
      </c>
      <c r="CK66" s="12">
        <f t="shared" si="79"/>
        <v>221125.66945725546</v>
      </c>
      <c r="CL66" s="11">
        <v>5158.371508105791</v>
      </c>
      <c r="CM66" s="11">
        <v>1387.7196878534503</v>
      </c>
      <c r="CN66" s="11">
        <v>2142.26321742319</v>
      </c>
      <c r="CO66" s="12">
        <f t="shared" si="80"/>
        <v>8688.35441338243</v>
      </c>
      <c r="CP66" s="11">
        <v>148.73958693777212</v>
      </c>
      <c r="CQ66" s="11">
        <v>0</v>
      </c>
      <c r="CR66" s="11">
        <v>1271.0004286592261</v>
      </c>
      <c r="CS66" s="11">
        <v>1360.863929100797</v>
      </c>
      <c r="CT66" s="11">
        <v>624.3963909991892</v>
      </c>
      <c r="CU66" s="11">
        <v>146.67375934141415</v>
      </c>
      <c r="CV66" s="11">
        <v>69.2052244779912</v>
      </c>
      <c r="CW66" s="11">
        <v>322.26910503183956</v>
      </c>
      <c r="CX66" s="11">
        <v>202.4511044430787</v>
      </c>
      <c r="CY66" s="11">
        <v>87.28121594612321</v>
      </c>
      <c r="CZ66" s="11">
        <v>69.2052244779912</v>
      </c>
      <c r="DA66" s="11">
        <v>156.48644042411442</v>
      </c>
      <c r="DB66" s="11">
        <v>295.41334627918627</v>
      </c>
      <c r="DC66" s="11">
        <v>0</v>
      </c>
      <c r="DD66" s="11">
        <v>185.92448367221513</v>
      </c>
      <c r="DE66" s="12">
        <f t="shared" si="81"/>
        <v>693.6016154771804</v>
      </c>
      <c r="DF66" s="9">
        <f aca="true" t="shared" si="105" ref="DF66:DF85">CO66+CQ66+CR66+CS66+CU66+CV66+CW66+CY66+DA66+DE66</f>
        <v>12795.736131841117</v>
      </c>
      <c r="DG66" s="12">
        <f t="shared" si="82"/>
        <v>13628.26465317337</v>
      </c>
      <c r="DH66" s="11">
        <v>14250.078759677112</v>
      </c>
      <c r="DI66" s="11">
        <v>880.0425560484849</v>
      </c>
      <c r="DJ66" s="11">
        <v>2726.892427192489</v>
      </c>
      <c r="DK66" s="12">
        <f t="shared" si="83"/>
        <v>17857.013742918087</v>
      </c>
      <c r="DL66" s="11">
        <v>1350.0183342199177</v>
      </c>
      <c r="DM66" s="11">
        <v>0</v>
      </c>
      <c r="DN66" s="11">
        <v>3832.11019124399</v>
      </c>
      <c r="DO66" s="11">
        <v>0</v>
      </c>
      <c r="DP66" s="11">
        <v>297.47917387554423</v>
      </c>
      <c r="DQ66" s="11">
        <v>178.69408708496232</v>
      </c>
      <c r="DR66" s="11">
        <v>0</v>
      </c>
      <c r="DS66" s="11">
        <v>0</v>
      </c>
      <c r="DT66" s="11">
        <v>71.78750897343862</v>
      </c>
      <c r="DU66" s="11">
        <v>0</v>
      </c>
      <c r="DV66" s="11">
        <v>0</v>
      </c>
      <c r="DW66" s="11">
        <v>0</v>
      </c>
      <c r="DX66" s="11">
        <v>0</v>
      </c>
      <c r="DY66" s="11">
        <v>0</v>
      </c>
      <c r="DZ66" s="11">
        <v>1705.3406807934844</v>
      </c>
      <c r="EA66" s="12">
        <f t="shared" si="84"/>
        <v>297.47917387554423</v>
      </c>
      <c r="EB66" s="9">
        <f aca="true" t="shared" si="106" ref="EB66:EB85">DK66+DM66+DN66+DO66+DQ66+DR66+DS66+DU66+DW66+EA66</f>
        <v>22165.29719512258</v>
      </c>
      <c r="EC66" s="12">
        <f t="shared" si="85"/>
        <v>25292.443719109426</v>
      </c>
      <c r="ED66" s="11"/>
      <c r="EE66" s="11"/>
      <c r="EF66" s="11"/>
      <c r="EG66" s="12">
        <f t="shared" si="86"/>
        <v>0</v>
      </c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2">
        <f t="shared" si="87"/>
        <v>0</v>
      </c>
      <c r="EX66" s="9">
        <f aca="true" t="shared" si="107" ref="EX66:EX85">EG66+EI66+EJ66+EK66+EM66+EN66+EO66+EQ66+ES66+EW66</f>
        <v>0</v>
      </c>
      <c r="EY66" s="12">
        <f t="shared" si="88"/>
        <v>0</v>
      </c>
      <c r="EZ66" s="11"/>
      <c r="FA66" s="11"/>
      <c r="FB66" s="11"/>
      <c r="FC66" s="12">
        <f t="shared" si="89"/>
        <v>0</v>
      </c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2">
        <f t="shared" si="90"/>
        <v>0</v>
      </c>
      <c r="FT66" s="9">
        <f aca="true" t="shared" si="108" ref="FT66:FT85">FC66+FE66+FF66+FG66+FI66+FJ66+FK66+FM66+FO66+FS66</f>
        <v>0</v>
      </c>
      <c r="FU66" s="12">
        <f t="shared" si="91"/>
        <v>0</v>
      </c>
      <c r="FV66" s="11">
        <v>6445.382100636792</v>
      </c>
      <c r="FW66" s="11">
        <v>0</v>
      </c>
      <c r="FX66" s="11">
        <v>1983.1944925036282</v>
      </c>
      <c r="FY66" s="12">
        <f t="shared" si="92"/>
        <v>8428.57659314042</v>
      </c>
      <c r="FZ66" s="11">
        <v>0</v>
      </c>
      <c r="GA66" s="11">
        <v>0</v>
      </c>
      <c r="GB66" s="11">
        <v>1983.1944925036282</v>
      </c>
      <c r="GC66" s="11">
        <v>0</v>
      </c>
      <c r="GD66" s="11">
        <v>7189.080035325652</v>
      </c>
      <c r="GE66" s="11">
        <v>1983.1944925036282</v>
      </c>
      <c r="GF66" s="11">
        <v>0</v>
      </c>
      <c r="GG66" s="11">
        <v>0</v>
      </c>
      <c r="GH66" s="11">
        <v>0</v>
      </c>
      <c r="GI66" s="11">
        <v>0</v>
      </c>
      <c r="GJ66" s="11">
        <v>0</v>
      </c>
      <c r="GK66" s="11">
        <v>0</v>
      </c>
      <c r="GL66" s="11">
        <v>0</v>
      </c>
      <c r="GM66" s="11">
        <v>0</v>
      </c>
      <c r="GN66" s="11">
        <v>0</v>
      </c>
      <c r="GO66" s="12">
        <f t="shared" si="93"/>
        <v>7189.080035325652</v>
      </c>
      <c r="GP66" s="12">
        <f aca="true" t="shared" si="109" ref="GP66:GP85">FY66+GA66+GB66+GC66+GE66+GF66+GG66+GI66+GK66+GO66</f>
        <v>19584.04561347333</v>
      </c>
      <c r="GQ66" s="12">
        <f t="shared" si="94"/>
        <v>19584.04561347333</v>
      </c>
      <c r="GR66" s="11">
        <v>271.1398720219804</v>
      </c>
      <c r="GS66" s="11">
        <v>0</v>
      </c>
      <c r="GT66" s="11">
        <v>4957.98623125907</v>
      </c>
      <c r="GU66" s="12">
        <f t="shared" si="95"/>
        <v>5229.126103281051</v>
      </c>
      <c r="GV66" s="11">
        <v>0</v>
      </c>
      <c r="GW66" s="11">
        <v>0</v>
      </c>
      <c r="GX66" s="11">
        <v>0</v>
      </c>
      <c r="GY66" s="11">
        <v>0</v>
      </c>
      <c r="GZ66" s="11">
        <v>0</v>
      </c>
      <c r="HA66" s="11">
        <v>0</v>
      </c>
      <c r="HB66" s="11">
        <v>0</v>
      </c>
      <c r="HC66" s="11">
        <v>0</v>
      </c>
      <c r="HD66" s="11">
        <v>0</v>
      </c>
      <c r="HE66" s="11">
        <v>0</v>
      </c>
      <c r="HF66" s="11">
        <v>0</v>
      </c>
      <c r="HG66" s="11">
        <v>0</v>
      </c>
      <c r="HH66" s="11">
        <v>0</v>
      </c>
      <c r="HI66" s="11">
        <v>0</v>
      </c>
      <c r="HJ66" s="11">
        <v>0</v>
      </c>
      <c r="HK66" s="12">
        <f t="shared" si="96"/>
        <v>0</v>
      </c>
      <c r="HL66" s="9">
        <f aca="true" t="shared" si="110" ref="HL66:HL85">GU66+GW66+GX66+GY66+HA66+HB66+HC66+HE66+HG66+HK66</f>
        <v>5229.126103281051</v>
      </c>
      <c r="HM66" s="12">
        <f t="shared" si="97"/>
        <v>5229.126103281051</v>
      </c>
      <c r="HN66" s="12">
        <f t="shared" si="98"/>
        <v>187646.35097377945</v>
      </c>
      <c r="HO66" s="12">
        <f t="shared" si="98"/>
        <v>3718.489673444303</v>
      </c>
      <c r="HP66" s="12">
        <f t="shared" si="98"/>
        <v>37241.70699334287</v>
      </c>
      <c r="HQ66" s="12">
        <f t="shared" si="98"/>
        <v>228606.54764056666</v>
      </c>
      <c r="HR66" s="12">
        <f t="shared" si="98"/>
        <v>2527.0236072448574</v>
      </c>
      <c r="HS66" s="12">
        <f t="shared" si="98"/>
        <v>0</v>
      </c>
      <c r="HT66" s="12">
        <f t="shared" si="98"/>
        <v>26134.784921524377</v>
      </c>
      <c r="HU66" s="12">
        <f t="shared" si="98"/>
        <v>19863.965252779828</v>
      </c>
      <c r="HV66" s="12">
        <f t="shared" si="98"/>
        <v>39430.967788583206</v>
      </c>
      <c r="HW66" s="12">
        <f t="shared" si="98"/>
        <v>11061.473864698622</v>
      </c>
      <c r="HX66" s="12">
        <f t="shared" si="99"/>
        <v>6713.939688163326</v>
      </c>
      <c r="HY66" s="12">
        <f t="shared" si="99"/>
        <v>13883.394361323575</v>
      </c>
      <c r="HZ66" s="12">
        <f t="shared" si="99"/>
        <v>3473.6891032758863</v>
      </c>
      <c r="IA66" s="12">
        <f t="shared" si="99"/>
        <v>4493.691478977622</v>
      </c>
      <c r="IB66" s="12">
        <f t="shared" si="99"/>
        <v>3144.189601656794</v>
      </c>
      <c r="IC66" s="12">
        <f t="shared" si="99"/>
        <v>1636.6519132145827</v>
      </c>
      <c r="ID66" s="12">
        <f t="shared" si="99"/>
        <v>620.7811927055627</v>
      </c>
      <c r="IE66" s="12">
        <f t="shared" si="99"/>
        <v>0</v>
      </c>
      <c r="IF66" s="12">
        <f t="shared" si="99"/>
        <v>2652.006176824513</v>
      </c>
      <c r="IG66" s="12">
        <f t="shared" si="99"/>
        <v>42575.15739023999</v>
      </c>
      <c r="IH66" s="12">
        <f aca="true" t="shared" si="111" ref="IH66:IH85">HQ66+HS66+HT66+HU66+HW66+HX66+HY66+IA66+IC66+IG66</f>
        <v>354969.60651148856</v>
      </c>
      <c r="II66" s="12">
        <f t="shared" si="100"/>
        <v>364243.1065915394</v>
      </c>
    </row>
    <row r="67" spans="1:243" ht="12">
      <c r="A67" s="7">
        <v>1998</v>
      </c>
      <c r="B67" s="11">
        <v>102090.10107061516</v>
      </c>
      <c r="C67" s="11">
        <v>0</v>
      </c>
      <c r="D67" s="11">
        <v>13176.881323369158</v>
      </c>
      <c r="E67" s="12">
        <f t="shared" si="68"/>
        <v>115266.98239398432</v>
      </c>
      <c r="F67" s="11">
        <v>1043.2429361607626</v>
      </c>
      <c r="G67" s="11">
        <v>0</v>
      </c>
      <c r="H67" s="11">
        <v>16856.63672938175</v>
      </c>
      <c r="I67" s="11">
        <v>20538.4579629907</v>
      </c>
      <c r="J67" s="11">
        <v>2430.962624014213</v>
      </c>
      <c r="K67" s="11">
        <v>2208.369700506644</v>
      </c>
      <c r="L67" s="11">
        <v>674.4927102108694</v>
      </c>
      <c r="M67" s="11">
        <v>1949.1083371637221</v>
      </c>
      <c r="N67" s="11">
        <v>139.44336275416134</v>
      </c>
      <c r="O67" s="11">
        <v>2711.9151771188936</v>
      </c>
      <c r="P67" s="11">
        <v>3304.807697273624</v>
      </c>
      <c r="Q67" s="11">
        <v>1046.3416775552996</v>
      </c>
      <c r="R67" s="11">
        <v>0</v>
      </c>
      <c r="S67" s="11">
        <v>0</v>
      </c>
      <c r="T67" s="11">
        <v>101.74200912062884</v>
      </c>
      <c r="U67" s="12">
        <f t="shared" si="69"/>
        <v>5735.770321287837</v>
      </c>
      <c r="V67" s="12">
        <f t="shared" si="101"/>
        <v>166988.07501020006</v>
      </c>
      <c r="W67" s="12">
        <f t="shared" si="70"/>
        <v>168272.50331823557</v>
      </c>
      <c r="X67" s="11">
        <v>0</v>
      </c>
      <c r="Y67" s="11">
        <v>0</v>
      </c>
      <c r="Z67" s="11">
        <v>0</v>
      </c>
      <c r="AA67" s="12">
        <f t="shared" si="71"/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9">
        <f t="shared" si="72"/>
        <v>0</v>
      </c>
      <c r="AR67" s="9">
        <f t="shared" si="102"/>
        <v>0</v>
      </c>
      <c r="AS67" s="9">
        <f t="shared" si="73"/>
        <v>0</v>
      </c>
      <c r="AT67" s="11">
        <v>27377.380220733678</v>
      </c>
      <c r="AU67" s="11">
        <v>441.57064872151096</v>
      </c>
      <c r="AV67" s="11">
        <v>6876.107154477423</v>
      </c>
      <c r="AW67" s="12">
        <f t="shared" si="74"/>
        <v>34695.05802393261</v>
      </c>
      <c r="AX67" s="11">
        <v>372.88188114260925</v>
      </c>
      <c r="AY67" s="11">
        <v>0</v>
      </c>
      <c r="AZ67" s="11">
        <v>2841.5458587903545</v>
      </c>
      <c r="BA67" s="11">
        <v>9362.847123593301</v>
      </c>
      <c r="BB67" s="11">
        <v>2518.243839960336</v>
      </c>
      <c r="BC67" s="11">
        <v>1334.5246272472332</v>
      </c>
      <c r="BD67" s="11">
        <v>720.4573742298337</v>
      </c>
      <c r="BE67" s="11">
        <v>2420.1170291333337</v>
      </c>
      <c r="BF67" s="11">
        <v>996.2453583436194</v>
      </c>
      <c r="BG67" s="11">
        <v>926.0072200674492</v>
      </c>
      <c r="BH67" s="11">
        <v>1476.550274496842</v>
      </c>
      <c r="BI67" s="11">
        <v>0</v>
      </c>
      <c r="BJ67" s="11">
        <v>0</v>
      </c>
      <c r="BK67" s="11">
        <v>0</v>
      </c>
      <c r="BL67" s="11">
        <v>739.5662794961446</v>
      </c>
      <c r="BM67" s="12">
        <f t="shared" si="75"/>
        <v>3994.794114457178</v>
      </c>
      <c r="BN67" s="9">
        <f t="shared" si="103"/>
        <v>56295.351371451296</v>
      </c>
      <c r="BO67" s="12">
        <f t="shared" si="76"/>
        <v>58404.044890433666</v>
      </c>
      <c r="BP67" s="11">
        <v>278708.54787813686</v>
      </c>
      <c r="BQ67" s="11">
        <v>5172.832301280297</v>
      </c>
      <c r="BR67" s="11">
        <v>32493.40226311413</v>
      </c>
      <c r="BS67" s="12">
        <f t="shared" si="77"/>
        <v>316374.78244253126</v>
      </c>
      <c r="BT67" s="11">
        <v>914.1287113883911</v>
      </c>
      <c r="BU67" s="11">
        <v>0</v>
      </c>
      <c r="BV67" s="11">
        <v>30090.84476854984</v>
      </c>
      <c r="BW67" s="11">
        <v>17988.710252185905</v>
      </c>
      <c r="BX67" s="11">
        <v>43352.94148026877</v>
      </c>
      <c r="BY67" s="11">
        <v>10699.437578436891</v>
      </c>
      <c r="BZ67" s="11">
        <v>10255.284645219934</v>
      </c>
      <c r="CA67" s="11">
        <v>32224.8446755876</v>
      </c>
      <c r="CB67" s="11">
        <v>3713.3251044534077</v>
      </c>
      <c r="CC67" s="11">
        <v>7069.262034736891</v>
      </c>
      <c r="CD67" s="11">
        <v>4699.757781714327</v>
      </c>
      <c r="CE67" s="11">
        <v>2177.382286561275</v>
      </c>
      <c r="CF67" s="11">
        <v>811.3537884695833</v>
      </c>
      <c r="CG67" s="11">
        <v>0</v>
      </c>
      <c r="CH67" s="11">
        <v>1266.352316567421</v>
      </c>
      <c r="CI67" s="12">
        <f t="shared" si="78"/>
        <v>48052.69926198309</v>
      </c>
      <c r="CJ67" s="9">
        <f t="shared" si="104"/>
        <v>474933.24794579274</v>
      </c>
      <c r="CK67" s="12">
        <f t="shared" si="79"/>
        <v>481638.40786667145</v>
      </c>
      <c r="CL67" s="11">
        <v>9668.589607854277</v>
      </c>
      <c r="CM67" s="11">
        <v>1727.031870555243</v>
      </c>
      <c r="CN67" s="11">
        <v>3301.1924989799977</v>
      </c>
      <c r="CO67" s="12">
        <f t="shared" si="80"/>
        <v>14696.813977389518</v>
      </c>
      <c r="CP67" s="11">
        <v>154.93706972684595</v>
      </c>
      <c r="CQ67" s="11">
        <v>0</v>
      </c>
      <c r="CR67" s="11">
        <v>1692.4292583162473</v>
      </c>
      <c r="CS67" s="11">
        <v>2438.7094775005553</v>
      </c>
      <c r="CT67" s="11">
        <v>898.118547516617</v>
      </c>
      <c r="CU67" s="11">
        <v>301.6108290682601</v>
      </c>
      <c r="CV67" s="11">
        <v>298.5120876737232</v>
      </c>
      <c r="CW67" s="11">
        <v>423.49465725337893</v>
      </c>
      <c r="CX67" s="11">
        <v>210.71441482851048</v>
      </c>
      <c r="CY67" s="11">
        <v>183.8586560758572</v>
      </c>
      <c r="CZ67" s="11">
        <v>428.6592262442738</v>
      </c>
      <c r="DA67" s="11">
        <v>305.2260273618865</v>
      </c>
      <c r="DB67" s="11">
        <v>307.80831185733393</v>
      </c>
      <c r="DC67" s="11">
        <v>0</v>
      </c>
      <c r="DD67" s="11">
        <v>317.62099294003417</v>
      </c>
      <c r="DE67" s="12">
        <f t="shared" si="81"/>
        <v>1326.7777737608908</v>
      </c>
      <c r="DF67" s="9">
        <f t="shared" si="105"/>
        <v>21667.432744400317</v>
      </c>
      <c r="DG67" s="12">
        <f t="shared" si="82"/>
        <v>22658.513533753045</v>
      </c>
      <c r="DH67" s="11">
        <v>27932.571387254877</v>
      </c>
      <c r="DI67" s="11">
        <v>5162.503163298507</v>
      </c>
      <c r="DJ67" s="11">
        <v>8764.790034447675</v>
      </c>
      <c r="DK67" s="12">
        <f t="shared" si="83"/>
        <v>41859.86458500106</v>
      </c>
      <c r="DL67" s="11">
        <v>2830.183807010386</v>
      </c>
      <c r="DM67" s="11">
        <v>0</v>
      </c>
      <c r="DN67" s="11">
        <v>5541.0660703311005</v>
      </c>
      <c r="DO67" s="11">
        <v>1465.1882227168733</v>
      </c>
      <c r="DP67" s="11">
        <v>309.8741394536919</v>
      </c>
      <c r="DQ67" s="11">
        <v>185.92448367221513</v>
      </c>
      <c r="DR67" s="11">
        <v>0</v>
      </c>
      <c r="DS67" s="11">
        <v>0</v>
      </c>
      <c r="DT67" s="11">
        <v>74.88625036797553</v>
      </c>
      <c r="DU67" s="11">
        <v>0</v>
      </c>
      <c r="DV67" s="11">
        <v>0</v>
      </c>
      <c r="DW67" s="11">
        <v>834.5943489286102</v>
      </c>
      <c r="DX67" s="11">
        <v>0</v>
      </c>
      <c r="DY67" s="11">
        <v>0</v>
      </c>
      <c r="DZ67" s="11">
        <v>1776.6117328678336</v>
      </c>
      <c r="EA67" s="12">
        <f t="shared" si="84"/>
        <v>309.8741394536919</v>
      </c>
      <c r="EB67" s="9">
        <f t="shared" si="106"/>
        <v>50196.51185010355</v>
      </c>
      <c r="EC67" s="12">
        <f t="shared" si="85"/>
        <v>54878.193640349746</v>
      </c>
      <c r="ED67" s="11"/>
      <c r="EE67" s="11"/>
      <c r="EF67" s="11"/>
      <c r="EG67" s="12">
        <f t="shared" si="86"/>
        <v>0</v>
      </c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2">
        <f t="shared" si="87"/>
        <v>0</v>
      </c>
      <c r="EX67" s="9">
        <f t="shared" si="107"/>
        <v>0</v>
      </c>
      <c r="EY67" s="12">
        <f t="shared" si="88"/>
        <v>0</v>
      </c>
      <c r="EZ67" s="11"/>
      <c r="FA67" s="11"/>
      <c r="FB67" s="11"/>
      <c r="FC67" s="12">
        <f t="shared" si="89"/>
        <v>0</v>
      </c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2">
        <f t="shared" si="90"/>
        <v>0</v>
      </c>
      <c r="FT67" s="9">
        <f t="shared" si="108"/>
        <v>0</v>
      </c>
      <c r="FU67" s="12">
        <f t="shared" si="91"/>
        <v>0</v>
      </c>
      <c r="FV67" s="11">
        <v>65331.797734820044</v>
      </c>
      <c r="FW67" s="11">
        <v>0</v>
      </c>
      <c r="FX67" s="11">
        <v>6713.939688163325</v>
      </c>
      <c r="FY67" s="12">
        <f t="shared" si="92"/>
        <v>72045.73742298337</v>
      </c>
      <c r="FZ67" s="11">
        <v>0</v>
      </c>
      <c r="GA67" s="11">
        <v>0</v>
      </c>
      <c r="GB67" s="11">
        <v>12136.737128602932</v>
      </c>
      <c r="GC67" s="11">
        <v>2582.2844954474326</v>
      </c>
      <c r="GD67" s="11">
        <v>13427.87937632665</v>
      </c>
      <c r="GE67" s="11">
        <v>2324.056045902689</v>
      </c>
      <c r="GF67" s="11">
        <v>0</v>
      </c>
      <c r="GG67" s="11">
        <v>6455.711238618581</v>
      </c>
      <c r="GH67" s="11">
        <v>1549.3706972684595</v>
      </c>
      <c r="GI67" s="11">
        <v>0</v>
      </c>
      <c r="GJ67" s="11">
        <v>0</v>
      </c>
      <c r="GK67" s="11">
        <v>0</v>
      </c>
      <c r="GL67" s="11">
        <v>0</v>
      </c>
      <c r="GM67" s="11">
        <v>0</v>
      </c>
      <c r="GN67" s="11">
        <v>5164.568990894865</v>
      </c>
      <c r="GO67" s="12">
        <f t="shared" si="93"/>
        <v>13427.87937632665</v>
      </c>
      <c r="GP67" s="12">
        <f t="shared" si="109"/>
        <v>108972.40570788164</v>
      </c>
      <c r="GQ67" s="12">
        <f t="shared" si="94"/>
        <v>115686.34539604497</v>
      </c>
      <c r="GR67" s="11">
        <v>33276.350922133795</v>
      </c>
      <c r="GS67" s="11">
        <v>0</v>
      </c>
      <c r="GT67" s="11">
        <v>21997.448702918497</v>
      </c>
      <c r="GU67" s="12">
        <f t="shared" si="95"/>
        <v>55273.79962505229</v>
      </c>
      <c r="GV67" s="11">
        <v>0</v>
      </c>
      <c r="GW67" s="11">
        <v>0</v>
      </c>
      <c r="GX67" s="11">
        <v>6506.324014729351</v>
      </c>
      <c r="GY67" s="11">
        <v>0</v>
      </c>
      <c r="GZ67" s="11">
        <v>4944.558351882743</v>
      </c>
      <c r="HA67" s="11">
        <v>0</v>
      </c>
      <c r="HB67" s="11">
        <v>0</v>
      </c>
      <c r="HC67" s="11">
        <v>0</v>
      </c>
      <c r="HD67" s="11">
        <v>4413.640659618752</v>
      </c>
      <c r="HE67" s="11">
        <v>0</v>
      </c>
      <c r="HF67" s="11">
        <v>0</v>
      </c>
      <c r="HG67" s="11">
        <v>0</v>
      </c>
      <c r="HH67" s="11">
        <v>0</v>
      </c>
      <c r="HI67" s="11">
        <v>0</v>
      </c>
      <c r="HJ67" s="11">
        <v>0</v>
      </c>
      <c r="HK67" s="12">
        <f t="shared" si="96"/>
        <v>4944.558351882743</v>
      </c>
      <c r="HL67" s="9">
        <f t="shared" si="110"/>
        <v>66724.68199166439</v>
      </c>
      <c r="HM67" s="12">
        <f t="shared" si="97"/>
        <v>71138.32265128315</v>
      </c>
      <c r="HN67" s="12">
        <f t="shared" si="98"/>
        <v>544385.3388215486</v>
      </c>
      <c r="HO67" s="12">
        <f t="shared" si="98"/>
        <v>12503.937983855558</v>
      </c>
      <c r="HP67" s="12">
        <f t="shared" si="98"/>
        <v>93323.7616654702</v>
      </c>
      <c r="HQ67" s="12">
        <f t="shared" si="98"/>
        <v>650213.0384708744</v>
      </c>
      <c r="HR67" s="12">
        <f t="shared" si="98"/>
        <v>5315.374405428995</v>
      </c>
      <c r="HS67" s="12">
        <f t="shared" si="98"/>
        <v>0</v>
      </c>
      <c r="HT67" s="12">
        <f t="shared" si="98"/>
        <v>75665.58382870158</v>
      </c>
      <c r="HU67" s="12">
        <f t="shared" si="98"/>
        <v>54376.19753443477</v>
      </c>
      <c r="HV67" s="12">
        <f t="shared" si="98"/>
        <v>67882.57835942303</v>
      </c>
      <c r="HW67" s="12">
        <f t="shared" si="98"/>
        <v>17053.92326483393</v>
      </c>
      <c r="HX67" s="12">
        <f t="shared" si="99"/>
        <v>11948.74681733436</v>
      </c>
      <c r="HY67" s="12">
        <f t="shared" si="99"/>
        <v>43473.27593775662</v>
      </c>
      <c r="HZ67" s="12">
        <f t="shared" si="99"/>
        <v>11097.625847634885</v>
      </c>
      <c r="IA67" s="12">
        <f t="shared" si="99"/>
        <v>10891.04308799909</v>
      </c>
      <c r="IB67" s="12">
        <f t="shared" si="99"/>
        <v>9909.774979729067</v>
      </c>
      <c r="IC67" s="12">
        <f t="shared" si="99"/>
        <v>4363.544340407071</v>
      </c>
      <c r="ID67" s="12">
        <f t="shared" si="99"/>
        <v>1119.1621003269172</v>
      </c>
      <c r="IE67" s="12">
        <f t="shared" si="99"/>
        <v>0</v>
      </c>
      <c r="IF67" s="12">
        <f t="shared" si="99"/>
        <v>9366.462321886927</v>
      </c>
      <c r="IG67" s="12">
        <f t="shared" si="99"/>
        <v>77792.35333915209</v>
      </c>
      <c r="IH67" s="12">
        <f t="shared" si="111"/>
        <v>945777.7066214939</v>
      </c>
      <c r="II67" s="12">
        <f t="shared" si="100"/>
        <v>972676.3312967716</v>
      </c>
    </row>
    <row r="68" spans="1:243" ht="12">
      <c r="A68" s="1" t="s">
        <v>50</v>
      </c>
      <c r="B68" s="11">
        <v>13672.679946495065</v>
      </c>
      <c r="C68" s="11">
        <v>0</v>
      </c>
      <c r="D68" s="11">
        <v>1729.6141550506902</v>
      </c>
      <c r="E68" s="12">
        <f t="shared" si="68"/>
        <v>15402.294101545756</v>
      </c>
      <c r="F68" s="11">
        <v>0</v>
      </c>
      <c r="G68" s="11">
        <v>0</v>
      </c>
      <c r="H68" s="11">
        <v>4201.893330992062</v>
      </c>
      <c r="I68" s="11">
        <v>8796.293905292134</v>
      </c>
      <c r="J68" s="11">
        <v>1053.5720741425525</v>
      </c>
      <c r="K68" s="11">
        <v>2208.369700506644</v>
      </c>
      <c r="L68" s="11">
        <v>371.84896734443026</v>
      </c>
      <c r="M68" s="11">
        <v>1453.8261709369044</v>
      </c>
      <c r="N68" s="11">
        <v>0</v>
      </c>
      <c r="O68" s="11">
        <v>912.0628837920332</v>
      </c>
      <c r="P68" s="11">
        <v>283.0183807010386</v>
      </c>
      <c r="Q68" s="11">
        <v>2582.2844954474326</v>
      </c>
      <c r="R68" s="11">
        <v>0</v>
      </c>
      <c r="S68" s="11">
        <v>0</v>
      </c>
      <c r="T68" s="11">
        <v>2382.415675499801</v>
      </c>
      <c r="U68" s="12">
        <f t="shared" si="69"/>
        <v>1336.590454843591</v>
      </c>
      <c r="V68" s="12">
        <f t="shared" si="101"/>
        <v>37265.46401070099</v>
      </c>
      <c r="W68" s="12">
        <f t="shared" si="70"/>
        <v>39647.87968620079</v>
      </c>
      <c r="X68" s="11">
        <v>0</v>
      </c>
      <c r="Y68" s="11">
        <v>0</v>
      </c>
      <c r="Z68" s="11">
        <v>0</v>
      </c>
      <c r="AA68" s="12">
        <f t="shared" si="71"/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9986.210600794311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9">
        <f t="shared" si="72"/>
        <v>0</v>
      </c>
      <c r="AR68" s="9">
        <f t="shared" si="102"/>
        <v>0</v>
      </c>
      <c r="AS68" s="12">
        <f t="shared" si="73"/>
        <v>9986.210600794311</v>
      </c>
      <c r="AT68" s="11"/>
      <c r="AU68" s="11"/>
      <c r="AV68" s="11"/>
      <c r="AW68" s="12">
        <f t="shared" si="74"/>
        <v>0</v>
      </c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2">
        <f t="shared" si="75"/>
        <v>0</v>
      </c>
      <c r="BN68" s="9">
        <f t="shared" si="103"/>
        <v>0</v>
      </c>
      <c r="BO68" s="12">
        <f t="shared" si="76"/>
        <v>0</v>
      </c>
      <c r="BP68" s="11">
        <v>147917.90401132073</v>
      </c>
      <c r="BQ68" s="11">
        <v>2303.9142268381993</v>
      </c>
      <c r="BR68" s="11">
        <v>8637.225180372572</v>
      </c>
      <c r="BS68" s="12">
        <f t="shared" si="77"/>
        <v>158859.0434185315</v>
      </c>
      <c r="BT68" s="11">
        <v>598.0570891456254</v>
      </c>
      <c r="BU68" s="11">
        <v>0</v>
      </c>
      <c r="BV68" s="11">
        <v>16185.759217464507</v>
      </c>
      <c r="BW68" s="11">
        <v>12865.974270117287</v>
      </c>
      <c r="BX68" s="11">
        <v>31294.189343428345</v>
      </c>
      <c r="BY68" s="11">
        <v>7579.521451037303</v>
      </c>
      <c r="BZ68" s="11">
        <v>3106.4882480232613</v>
      </c>
      <c r="CA68" s="11">
        <v>20015.28712421305</v>
      </c>
      <c r="CB68" s="11">
        <v>2486.223512216788</v>
      </c>
      <c r="CC68" s="11">
        <v>799.9917366896145</v>
      </c>
      <c r="CD68" s="11">
        <v>2416.5018308397075</v>
      </c>
      <c r="CE68" s="11">
        <v>5523.506535762058</v>
      </c>
      <c r="CF68" s="11">
        <v>1499.2743780567794</v>
      </c>
      <c r="CG68" s="11">
        <v>0</v>
      </c>
      <c r="CH68" s="11">
        <v>439.504821125153</v>
      </c>
      <c r="CI68" s="12">
        <f t="shared" si="78"/>
        <v>33710.69117426805</v>
      </c>
      <c r="CJ68" s="9">
        <f t="shared" si="104"/>
        <v>258646.26317610661</v>
      </c>
      <c r="CK68" s="12">
        <f t="shared" si="79"/>
        <v>263669.322976651</v>
      </c>
      <c r="CL68" s="11"/>
      <c r="CM68" s="11"/>
      <c r="CN68" s="11"/>
      <c r="CO68" s="12">
        <f t="shared" si="80"/>
        <v>0</v>
      </c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2">
        <f t="shared" si="81"/>
        <v>0</v>
      </c>
      <c r="DF68" s="9">
        <f t="shared" si="105"/>
        <v>0</v>
      </c>
      <c r="DG68" s="12">
        <f t="shared" si="82"/>
        <v>0</v>
      </c>
      <c r="DH68" s="11">
        <v>10257.866929715381</v>
      </c>
      <c r="DI68" s="11">
        <v>4840.750515165757</v>
      </c>
      <c r="DJ68" s="11">
        <v>7714.3167016996595</v>
      </c>
      <c r="DK68" s="12">
        <f t="shared" si="83"/>
        <v>22812.934146580796</v>
      </c>
      <c r="DL68" s="11">
        <v>0</v>
      </c>
      <c r="DM68" s="11">
        <v>0</v>
      </c>
      <c r="DN68" s="11">
        <v>0</v>
      </c>
      <c r="DO68" s="11">
        <v>2375.7017358116377</v>
      </c>
      <c r="DP68" s="11">
        <v>0</v>
      </c>
      <c r="DQ68" s="11">
        <v>0</v>
      </c>
      <c r="DR68" s="11">
        <v>0</v>
      </c>
      <c r="DS68" s="11">
        <v>417.2971744643051</v>
      </c>
      <c r="DT68" s="11">
        <v>0</v>
      </c>
      <c r="DU68" s="11">
        <v>0</v>
      </c>
      <c r="DV68" s="11">
        <v>0</v>
      </c>
      <c r="DW68" s="11">
        <v>0</v>
      </c>
      <c r="DX68" s="11">
        <v>0</v>
      </c>
      <c r="DY68" s="11">
        <v>0</v>
      </c>
      <c r="DZ68" s="11">
        <v>0</v>
      </c>
      <c r="EA68" s="12">
        <f t="shared" si="84"/>
        <v>0</v>
      </c>
      <c r="EB68" s="9">
        <f t="shared" si="106"/>
        <v>25605.93305685674</v>
      </c>
      <c r="EC68" s="12">
        <f t="shared" si="85"/>
        <v>25605.93305685674</v>
      </c>
      <c r="ED68" s="11"/>
      <c r="EE68" s="11"/>
      <c r="EF68" s="11"/>
      <c r="EG68" s="12">
        <f t="shared" si="86"/>
        <v>0</v>
      </c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2">
        <f t="shared" si="87"/>
        <v>0</v>
      </c>
      <c r="EX68" s="9">
        <f t="shared" si="107"/>
        <v>0</v>
      </c>
      <c r="EY68" s="12">
        <f t="shared" si="88"/>
        <v>0</v>
      </c>
      <c r="EZ68" s="11"/>
      <c r="FA68" s="11"/>
      <c r="FB68" s="11"/>
      <c r="FC68" s="12">
        <f t="shared" si="89"/>
        <v>0</v>
      </c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2">
        <f t="shared" si="90"/>
        <v>0</v>
      </c>
      <c r="FT68" s="9">
        <f t="shared" si="108"/>
        <v>0</v>
      </c>
      <c r="FU68" s="12">
        <f t="shared" si="91"/>
        <v>0</v>
      </c>
      <c r="FV68" s="11">
        <v>0</v>
      </c>
      <c r="FW68" s="11">
        <v>0</v>
      </c>
      <c r="FX68" s="11">
        <v>0</v>
      </c>
      <c r="FY68" s="12">
        <f t="shared" si="92"/>
        <v>0</v>
      </c>
      <c r="FZ68" s="11">
        <v>0</v>
      </c>
      <c r="GA68" s="11">
        <v>0</v>
      </c>
      <c r="GB68" s="11">
        <v>0</v>
      </c>
      <c r="GC68" s="11">
        <v>0</v>
      </c>
      <c r="GD68" s="11">
        <v>0</v>
      </c>
      <c r="GE68" s="11">
        <v>0</v>
      </c>
      <c r="GF68" s="11">
        <v>0</v>
      </c>
      <c r="GG68" s="11">
        <v>0</v>
      </c>
      <c r="GH68" s="11">
        <v>0</v>
      </c>
      <c r="GI68" s="11">
        <v>490.63405413501215</v>
      </c>
      <c r="GJ68" s="11">
        <v>0</v>
      </c>
      <c r="GK68" s="11">
        <v>0</v>
      </c>
      <c r="GL68" s="11">
        <v>0</v>
      </c>
      <c r="GM68" s="11">
        <v>0</v>
      </c>
      <c r="GN68" s="11">
        <v>0</v>
      </c>
      <c r="GO68" s="12">
        <f t="shared" si="93"/>
        <v>0</v>
      </c>
      <c r="GP68" s="12">
        <f t="shared" si="109"/>
        <v>490.63405413501215</v>
      </c>
      <c r="GQ68" s="12">
        <f t="shared" si="94"/>
        <v>490.63405413501215</v>
      </c>
      <c r="GR68" s="11">
        <v>0</v>
      </c>
      <c r="GS68" s="11">
        <v>0</v>
      </c>
      <c r="GT68" s="11">
        <v>0</v>
      </c>
      <c r="GU68" s="12">
        <f t="shared" si="95"/>
        <v>0</v>
      </c>
      <c r="GV68" s="11">
        <v>0</v>
      </c>
      <c r="GW68" s="11">
        <v>0</v>
      </c>
      <c r="GX68" s="11">
        <v>0</v>
      </c>
      <c r="GY68" s="11">
        <v>0</v>
      </c>
      <c r="GZ68" s="11">
        <v>0</v>
      </c>
      <c r="HA68" s="11">
        <v>0</v>
      </c>
      <c r="HB68" s="11">
        <v>0</v>
      </c>
      <c r="HC68" s="11">
        <v>0</v>
      </c>
      <c r="HD68" s="11">
        <v>0</v>
      </c>
      <c r="HE68" s="11">
        <v>0</v>
      </c>
      <c r="HF68" s="11">
        <v>0</v>
      </c>
      <c r="HG68" s="11">
        <v>0</v>
      </c>
      <c r="HH68" s="11">
        <v>0</v>
      </c>
      <c r="HI68" s="11">
        <v>0</v>
      </c>
      <c r="HJ68" s="11">
        <v>0</v>
      </c>
      <c r="HK68" s="12">
        <f t="shared" si="96"/>
        <v>0</v>
      </c>
      <c r="HL68" s="9">
        <f t="shared" si="110"/>
        <v>0</v>
      </c>
      <c r="HM68" s="12">
        <f t="shared" si="97"/>
        <v>0</v>
      </c>
      <c r="HN68" s="12">
        <f t="shared" si="98"/>
        <v>171848.4508875312</v>
      </c>
      <c r="HO68" s="12">
        <f t="shared" si="98"/>
        <v>7144.664742003956</v>
      </c>
      <c r="HP68" s="12">
        <f t="shared" si="98"/>
        <v>18081.15603712292</v>
      </c>
      <c r="HQ68" s="12">
        <f t="shared" si="98"/>
        <v>197074.27166665805</v>
      </c>
      <c r="HR68" s="12">
        <f t="shared" si="98"/>
        <v>598.0570891456254</v>
      </c>
      <c r="HS68" s="12">
        <f t="shared" si="98"/>
        <v>0</v>
      </c>
      <c r="HT68" s="12">
        <f t="shared" si="98"/>
        <v>20387.65254845657</v>
      </c>
      <c r="HU68" s="12">
        <f t="shared" si="98"/>
        <v>24037.969911221062</v>
      </c>
      <c r="HV68" s="12">
        <f t="shared" si="98"/>
        <v>32347.7614175709</v>
      </c>
      <c r="HW68" s="12">
        <f t="shared" si="98"/>
        <v>9787.891151543947</v>
      </c>
      <c r="HX68" s="12">
        <f t="shared" si="99"/>
        <v>3478.3372153676914</v>
      </c>
      <c r="HY68" s="12">
        <f t="shared" si="99"/>
        <v>21886.410469614257</v>
      </c>
      <c r="HZ68" s="12">
        <f t="shared" si="99"/>
        <v>12472.434113011099</v>
      </c>
      <c r="IA68" s="12">
        <f t="shared" si="99"/>
        <v>2202.68867461666</v>
      </c>
      <c r="IB68" s="12">
        <f t="shared" si="99"/>
        <v>2699.520211540746</v>
      </c>
      <c r="IC68" s="12">
        <f t="shared" si="99"/>
        <v>8105.79103120949</v>
      </c>
      <c r="ID68" s="12">
        <f t="shared" si="99"/>
        <v>1499.2743780567794</v>
      </c>
      <c r="IE68" s="12">
        <f t="shared" si="99"/>
        <v>0</v>
      </c>
      <c r="IF68" s="12">
        <f t="shared" si="99"/>
        <v>2821.920496624954</v>
      </c>
      <c r="IG68" s="12">
        <f t="shared" si="99"/>
        <v>35047.28162911165</v>
      </c>
      <c r="IH68" s="12">
        <f t="shared" si="111"/>
        <v>322008.29429779935</v>
      </c>
      <c r="II68" s="12">
        <f t="shared" si="100"/>
        <v>339399.9803746379</v>
      </c>
    </row>
    <row r="69" spans="1:243" ht="12">
      <c r="A69" s="7">
        <v>1999</v>
      </c>
      <c r="B69" s="11">
        <v>57075.20128907642</v>
      </c>
      <c r="C69" s="11">
        <v>0</v>
      </c>
      <c r="D69" s="11">
        <v>26755.04965733085</v>
      </c>
      <c r="E69" s="12">
        <f t="shared" si="68"/>
        <v>83830.25094640726</v>
      </c>
      <c r="F69" s="11">
        <v>510.77587319950214</v>
      </c>
      <c r="G69" s="11">
        <v>0</v>
      </c>
      <c r="H69" s="11">
        <v>11221.575503416363</v>
      </c>
      <c r="I69" s="11">
        <v>19299.477862075022</v>
      </c>
      <c r="J69" s="11">
        <v>3330.6305422280984</v>
      </c>
      <c r="K69" s="11">
        <v>3622.9451471127477</v>
      </c>
      <c r="L69" s="11">
        <v>371.84896734443026</v>
      </c>
      <c r="M69" s="11">
        <v>3594.0235607637364</v>
      </c>
      <c r="N69" s="11">
        <v>261.3271909392802</v>
      </c>
      <c r="O69" s="11">
        <v>1356.732273908081</v>
      </c>
      <c r="P69" s="11">
        <v>4450.825556353195</v>
      </c>
      <c r="Q69" s="11">
        <v>5382.513802310628</v>
      </c>
      <c r="R69" s="11">
        <v>588.7608649620146</v>
      </c>
      <c r="S69" s="11">
        <v>0</v>
      </c>
      <c r="T69" s="11">
        <v>2382.415675499801</v>
      </c>
      <c r="U69" s="12">
        <f t="shared" si="69"/>
        <v>7781.456098581293</v>
      </c>
      <c r="V69" s="12">
        <f t="shared" si="101"/>
        <v>136460.82416191956</v>
      </c>
      <c r="W69" s="12">
        <f t="shared" si="70"/>
        <v>140204.10376652016</v>
      </c>
      <c r="X69" s="11">
        <v>0</v>
      </c>
      <c r="Y69" s="11">
        <v>0</v>
      </c>
      <c r="Z69" s="11">
        <v>0</v>
      </c>
      <c r="AA69" s="12">
        <f t="shared" si="71"/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22057.357703212878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9">
        <f t="shared" si="72"/>
        <v>0</v>
      </c>
      <c r="AR69" s="9">
        <f t="shared" si="102"/>
        <v>0</v>
      </c>
      <c r="AS69" s="12">
        <f t="shared" si="73"/>
        <v>22057.357703212878</v>
      </c>
      <c r="AT69" s="11"/>
      <c r="AU69" s="11"/>
      <c r="AV69" s="11"/>
      <c r="AW69" s="12">
        <f t="shared" si="74"/>
        <v>0</v>
      </c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2">
        <f t="shared" si="75"/>
        <v>0</v>
      </c>
      <c r="BN69" s="9">
        <f t="shared" si="103"/>
        <v>0</v>
      </c>
      <c r="BO69" s="12">
        <f t="shared" si="76"/>
        <v>0</v>
      </c>
      <c r="BP69" s="11">
        <v>299958.16699117376</v>
      </c>
      <c r="BQ69" s="11">
        <v>17807.950337504582</v>
      </c>
      <c r="BR69" s="11">
        <v>28846.183641744177</v>
      </c>
      <c r="BS69" s="12">
        <f t="shared" si="77"/>
        <v>346612.3009704225</v>
      </c>
      <c r="BT69" s="11">
        <v>1389.7855154498081</v>
      </c>
      <c r="BU69" s="11">
        <v>0</v>
      </c>
      <c r="BV69" s="11">
        <v>30934.73534166206</v>
      </c>
      <c r="BW69" s="11">
        <v>28113.331301936196</v>
      </c>
      <c r="BX69" s="11">
        <v>67944.03673041466</v>
      </c>
      <c r="BY69" s="11">
        <v>13987.202198040563</v>
      </c>
      <c r="BZ69" s="11">
        <v>6958.223801432651</v>
      </c>
      <c r="CA69" s="11">
        <v>32776.93710071426</v>
      </c>
      <c r="CB69" s="11">
        <v>5865.401002959298</v>
      </c>
      <c r="CC69" s="11">
        <v>4941.459610488207</v>
      </c>
      <c r="CD69" s="11">
        <v>8853.104164191978</v>
      </c>
      <c r="CE69" s="11">
        <v>9206.360683169187</v>
      </c>
      <c r="CF69" s="11">
        <v>5270.4426552082095</v>
      </c>
      <c r="CG69" s="11">
        <v>0</v>
      </c>
      <c r="CH69" s="11">
        <v>1926.900690502874</v>
      </c>
      <c r="CI69" s="12">
        <f t="shared" si="78"/>
        <v>76797.14089460664</v>
      </c>
      <c r="CJ69" s="9">
        <f t="shared" si="104"/>
        <v>550327.6919024722</v>
      </c>
      <c r="CK69" s="12">
        <f t="shared" si="79"/>
        <v>564780.2217665925</v>
      </c>
      <c r="CL69" s="11"/>
      <c r="CM69" s="11"/>
      <c r="CN69" s="11"/>
      <c r="CO69" s="12">
        <f t="shared" si="80"/>
        <v>0</v>
      </c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2">
        <f t="shared" si="81"/>
        <v>0</v>
      </c>
      <c r="DF69" s="9">
        <f t="shared" si="105"/>
        <v>0</v>
      </c>
      <c r="DG69" s="12">
        <f t="shared" si="82"/>
        <v>0</v>
      </c>
      <c r="DH69" s="11">
        <v>31140.285187499678</v>
      </c>
      <c r="DI69" s="11">
        <v>5854.038951179329</v>
      </c>
      <c r="DJ69" s="11">
        <v>11733.900747313133</v>
      </c>
      <c r="DK69" s="12">
        <f t="shared" si="83"/>
        <v>48728.22488599214</v>
      </c>
      <c r="DL69" s="11">
        <v>725.6219432207286</v>
      </c>
      <c r="DM69" s="11">
        <v>0</v>
      </c>
      <c r="DN69" s="11">
        <v>1857.1790091257935</v>
      </c>
      <c r="DO69" s="11">
        <v>2375.7017358116377</v>
      </c>
      <c r="DP69" s="11">
        <v>497.86445072226496</v>
      </c>
      <c r="DQ69" s="11">
        <v>0</v>
      </c>
      <c r="DR69" s="11">
        <v>0</v>
      </c>
      <c r="DS69" s="11">
        <v>417.2971744643051</v>
      </c>
      <c r="DT69" s="11">
        <v>0</v>
      </c>
      <c r="DU69" s="11">
        <v>0</v>
      </c>
      <c r="DV69" s="11">
        <v>0</v>
      </c>
      <c r="DW69" s="11">
        <v>0</v>
      </c>
      <c r="DX69" s="11">
        <v>0</v>
      </c>
      <c r="DY69" s="11">
        <v>0</v>
      </c>
      <c r="DZ69" s="11">
        <v>0</v>
      </c>
      <c r="EA69" s="12">
        <f t="shared" si="84"/>
        <v>497.86445072226496</v>
      </c>
      <c r="EB69" s="9">
        <f t="shared" si="106"/>
        <v>53876.26725611614</v>
      </c>
      <c r="EC69" s="12">
        <f t="shared" si="85"/>
        <v>54601.88919933687</v>
      </c>
      <c r="ED69" s="11"/>
      <c r="EE69" s="11"/>
      <c r="EF69" s="11"/>
      <c r="EG69" s="12">
        <f t="shared" si="86"/>
        <v>0</v>
      </c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2">
        <f t="shared" si="87"/>
        <v>0</v>
      </c>
      <c r="EX69" s="9">
        <f t="shared" si="107"/>
        <v>0</v>
      </c>
      <c r="EY69" s="12">
        <f t="shared" si="88"/>
        <v>0</v>
      </c>
      <c r="EZ69" s="11"/>
      <c r="FA69" s="11"/>
      <c r="FB69" s="11"/>
      <c r="FC69" s="12">
        <f t="shared" si="89"/>
        <v>0</v>
      </c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2">
        <f t="shared" si="90"/>
        <v>0</v>
      </c>
      <c r="FT69" s="9">
        <f t="shared" si="108"/>
        <v>0</v>
      </c>
      <c r="FU69" s="12">
        <f t="shared" si="91"/>
        <v>0</v>
      </c>
      <c r="FV69" s="11">
        <v>7540.2707267065025</v>
      </c>
      <c r="FW69" s="11">
        <v>0</v>
      </c>
      <c r="FX69" s="11">
        <v>1446.0793174505623</v>
      </c>
      <c r="FY69" s="12">
        <f t="shared" si="92"/>
        <v>8986.350044157065</v>
      </c>
      <c r="FZ69" s="11">
        <v>0</v>
      </c>
      <c r="GA69" s="11">
        <v>0</v>
      </c>
      <c r="GB69" s="11">
        <v>1781.7763018587284</v>
      </c>
      <c r="GC69" s="11">
        <v>1962.5362165400486</v>
      </c>
      <c r="GD69" s="11">
        <v>0</v>
      </c>
      <c r="GE69" s="11">
        <v>0</v>
      </c>
      <c r="GF69" s="11">
        <v>0</v>
      </c>
      <c r="GG69" s="11">
        <v>0</v>
      </c>
      <c r="GH69" s="11">
        <v>0</v>
      </c>
      <c r="GI69" s="11">
        <v>490.63405413501215</v>
      </c>
      <c r="GJ69" s="11">
        <v>0</v>
      </c>
      <c r="GK69" s="11">
        <v>0</v>
      </c>
      <c r="GL69" s="11">
        <v>0</v>
      </c>
      <c r="GM69" s="11">
        <v>0</v>
      </c>
      <c r="GN69" s="11">
        <v>0</v>
      </c>
      <c r="GO69" s="12">
        <f t="shared" si="93"/>
        <v>0</v>
      </c>
      <c r="GP69" s="12">
        <f t="shared" si="109"/>
        <v>13221.296616690855</v>
      </c>
      <c r="GQ69" s="12">
        <f t="shared" si="94"/>
        <v>13221.296616690854</v>
      </c>
      <c r="GR69" s="11">
        <v>7247.439664922764</v>
      </c>
      <c r="GS69" s="11">
        <v>0</v>
      </c>
      <c r="GT69" s="11">
        <v>2025.543958228966</v>
      </c>
      <c r="GU69" s="12">
        <f t="shared" si="95"/>
        <v>9272.98362315173</v>
      </c>
      <c r="GV69" s="11">
        <v>0</v>
      </c>
      <c r="GW69" s="11">
        <v>0</v>
      </c>
      <c r="GX69" s="11">
        <v>498.3809076213545</v>
      </c>
      <c r="GY69" s="11">
        <v>3130.2452653813775</v>
      </c>
      <c r="GZ69" s="11">
        <v>1919.6702939156212</v>
      </c>
      <c r="HA69" s="11">
        <v>0</v>
      </c>
      <c r="HB69" s="11">
        <v>0</v>
      </c>
      <c r="HC69" s="11">
        <v>0</v>
      </c>
      <c r="HD69" s="11">
        <v>0</v>
      </c>
      <c r="HE69" s="11">
        <v>0</v>
      </c>
      <c r="HF69" s="11">
        <v>0</v>
      </c>
      <c r="HG69" s="11">
        <v>0</v>
      </c>
      <c r="HH69" s="11">
        <v>0</v>
      </c>
      <c r="HI69" s="11">
        <v>0</v>
      </c>
      <c r="HJ69" s="11">
        <v>0</v>
      </c>
      <c r="HK69" s="12">
        <f t="shared" si="96"/>
        <v>1919.6702939156212</v>
      </c>
      <c r="HL69" s="9">
        <f t="shared" si="110"/>
        <v>14821.280090070082</v>
      </c>
      <c r="HM69" s="12">
        <f t="shared" si="97"/>
        <v>14821.280090070082</v>
      </c>
      <c r="HN69" s="12">
        <f t="shared" si="98"/>
        <v>402961.3638593791</v>
      </c>
      <c r="HO69" s="12">
        <f t="shared" si="98"/>
        <v>23661.98928868391</v>
      </c>
      <c r="HP69" s="12">
        <f t="shared" si="98"/>
        <v>70806.7573220677</v>
      </c>
      <c r="HQ69" s="12">
        <f t="shared" si="98"/>
        <v>497430.1104701307</v>
      </c>
      <c r="HR69" s="12">
        <f t="shared" si="98"/>
        <v>2626.1833318700387</v>
      </c>
      <c r="HS69" s="12">
        <f t="shared" si="98"/>
        <v>0</v>
      </c>
      <c r="HT69" s="12">
        <f t="shared" si="98"/>
        <v>46293.64706368429</v>
      </c>
      <c r="HU69" s="12">
        <f t="shared" si="98"/>
        <v>54881.29238174428</v>
      </c>
      <c r="HV69" s="12">
        <f t="shared" si="98"/>
        <v>73692.20201728065</v>
      </c>
      <c r="HW69" s="12">
        <f t="shared" si="98"/>
        <v>17610.14734515331</v>
      </c>
      <c r="HX69" s="12">
        <f t="shared" si="99"/>
        <v>7330.072768777081</v>
      </c>
      <c r="HY69" s="12">
        <f t="shared" si="99"/>
        <v>36788.257835942306</v>
      </c>
      <c r="HZ69" s="12">
        <f t="shared" si="99"/>
        <v>28184.085897111454</v>
      </c>
      <c r="IA69" s="12">
        <f t="shared" si="99"/>
        <v>6788.8259385312995</v>
      </c>
      <c r="IB69" s="12">
        <f t="shared" si="99"/>
        <v>13303.929720545173</v>
      </c>
      <c r="IC69" s="12">
        <f t="shared" si="99"/>
        <v>14588.874485479815</v>
      </c>
      <c r="ID69" s="12">
        <f t="shared" si="99"/>
        <v>5859.203520170224</v>
      </c>
      <c r="IE69" s="12">
        <f t="shared" si="99"/>
        <v>0</v>
      </c>
      <c r="IF69" s="12">
        <f t="shared" si="99"/>
        <v>4309.316366002675</v>
      </c>
      <c r="IG69" s="12">
        <f t="shared" si="99"/>
        <v>86996.13173782582</v>
      </c>
      <c r="IH69" s="12">
        <f t="shared" si="111"/>
        <v>768707.3600272688</v>
      </c>
      <c r="II69" s="12">
        <f t="shared" si="100"/>
        <v>809686.1491424233</v>
      </c>
    </row>
    <row r="70" spans="1:243" ht="12">
      <c r="A70" s="1" t="s">
        <v>51</v>
      </c>
      <c r="B70" s="11">
        <v>16732.170616701183</v>
      </c>
      <c r="C70" s="11">
        <v>790.1790556069143</v>
      </c>
      <c r="D70" s="11">
        <v>9226.502502233676</v>
      </c>
      <c r="E70" s="12">
        <f t="shared" si="68"/>
        <v>26748.852174541775</v>
      </c>
      <c r="F70" s="11">
        <v>0</v>
      </c>
      <c r="G70" s="11">
        <v>0</v>
      </c>
      <c r="H70" s="11">
        <v>1263.7700320719734</v>
      </c>
      <c r="I70" s="11">
        <v>1187.8508679058189</v>
      </c>
      <c r="J70" s="11">
        <v>2582.2844954474326</v>
      </c>
      <c r="K70" s="11">
        <v>21.691189761758434</v>
      </c>
      <c r="L70" s="11">
        <v>216.39544071849485</v>
      </c>
      <c r="M70" s="11">
        <v>1933.6146301910373</v>
      </c>
      <c r="N70" s="11">
        <v>0</v>
      </c>
      <c r="O70" s="11">
        <v>284.0512944992176</v>
      </c>
      <c r="P70" s="11">
        <v>774.6853486342297</v>
      </c>
      <c r="Q70" s="11">
        <v>2840.5129449921756</v>
      </c>
      <c r="R70" s="11">
        <v>0</v>
      </c>
      <c r="S70" s="11">
        <v>0</v>
      </c>
      <c r="T70" s="11">
        <v>0</v>
      </c>
      <c r="U70" s="12">
        <f t="shared" si="69"/>
        <v>3356.9698440816624</v>
      </c>
      <c r="V70" s="12">
        <f t="shared" si="101"/>
        <v>37853.70841876391</v>
      </c>
      <c r="W70" s="12">
        <f t="shared" si="70"/>
        <v>37853.70841876391</v>
      </c>
      <c r="X70" s="11">
        <v>0</v>
      </c>
      <c r="Y70" s="11">
        <v>0</v>
      </c>
      <c r="Z70" s="11">
        <v>0</v>
      </c>
      <c r="AA70" s="12">
        <f t="shared" si="71"/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7555.247976780098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9">
        <f t="shared" si="72"/>
        <v>0</v>
      </c>
      <c r="AR70" s="9">
        <f t="shared" si="102"/>
        <v>0</v>
      </c>
      <c r="AS70" s="12">
        <f t="shared" si="73"/>
        <v>7555.247976780098</v>
      </c>
      <c r="AT70" s="11"/>
      <c r="AU70" s="11"/>
      <c r="AV70" s="11"/>
      <c r="AW70" s="12">
        <f t="shared" si="74"/>
        <v>0</v>
      </c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2">
        <f t="shared" si="75"/>
        <v>0</v>
      </c>
      <c r="BN70" s="9">
        <f t="shared" si="103"/>
        <v>0</v>
      </c>
      <c r="BO70" s="12">
        <f t="shared" si="76"/>
        <v>0</v>
      </c>
      <c r="BP70" s="11">
        <v>172811.126547434</v>
      </c>
      <c r="BQ70" s="11">
        <v>7125.555836737645</v>
      </c>
      <c r="BR70" s="11">
        <v>28082.343887990828</v>
      </c>
      <c r="BS70" s="12">
        <f t="shared" si="77"/>
        <v>208019.02627216247</v>
      </c>
      <c r="BT70" s="11">
        <v>1120.7114710241856</v>
      </c>
      <c r="BU70" s="11">
        <v>0</v>
      </c>
      <c r="BV70" s="11">
        <v>12073.729386914016</v>
      </c>
      <c r="BW70" s="11">
        <v>8904.749854100926</v>
      </c>
      <c r="BX70" s="11">
        <v>32218.130735899435</v>
      </c>
      <c r="BY70" s="11">
        <v>5796.712235380396</v>
      </c>
      <c r="BZ70" s="11">
        <v>3411.7142753851476</v>
      </c>
      <c r="CA70" s="11">
        <v>19397.088216002932</v>
      </c>
      <c r="CB70" s="11">
        <v>3754.1251994814775</v>
      </c>
      <c r="CC70" s="11">
        <v>3306.873524869982</v>
      </c>
      <c r="CD70" s="11">
        <v>1789.5231553450708</v>
      </c>
      <c r="CE70" s="11">
        <v>4637.782953823588</v>
      </c>
      <c r="CF70" s="11">
        <v>0</v>
      </c>
      <c r="CG70" s="11">
        <v>46.48112091805378</v>
      </c>
      <c r="CH70" s="11">
        <v>394.0566140052782</v>
      </c>
      <c r="CI70" s="12">
        <f t="shared" si="78"/>
        <v>34007.6538912445</v>
      </c>
      <c r="CJ70" s="9">
        <f t="shared" si="104"/>
        <v>299555.330609884</v>
      </c>
      <c r="CK70" s="12">
        <f t="shared" si="79"/>
        <v>304870.705015313</v>
      </c>
      <c r="CL70" s="11"/>
      <c r="CM70" s="11"/>
      <c r="CN70" s="11"/>
      <c r="CO70" s="12">
        <f t="shared" si="80"/>
        <v>0</v>
      </c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2">
        <f t="shared" si="81"/>
        <v>0</v>
      </c>
      <c r="DF70" s="9">
        <f t="shared" si="105"/>
        <v>0</v>
      </c>
      <c r="DG70" s="12">
        <f t="shared" si="82"/>
        <v>0</v>
      </c>
      <c r="DH70" s="11">
        <v>1877.837285089373</v>
      </c>
      <c r="DI70" s="11">
        <v>1255.5067216865416</v>
      </c>
      <c r="DJ70" s="11">
        <v>3667.3604404344437</v>
      </c>
      <c r="DK70" s="12">
        <f t="shared" si="83"/>
        <v>6800.704447210359</v>
      </c>
      <c r="DL70" s="11">
        <v>0</v>
      </c>
      <c r="DM70" s="11">
        <v>0</v>
      </c>
      <c r="DN70" s="11">
        <v>907.9312285993173</v>
      </c>
      <c r="DO70" s="11">
        <v>670.3610550181535</v>
      </c>
      <c r="DP70" s="11">
        <v>0</v>
      </c>
      <c r="DQ70" s="11">
        <v>0</v>
      </c>
      <c r="DR70" s="11">
        <v>0</v>
      </c>
      <c r="DS70" s="11">
        <v>1273.0662562555842</v>
      </c>
      <c r="DT70" s="11">
        <v>0</v>
      </c>
      <c r="DU70" s="11">
        <v>0</v>
      </c>
      <c r="DV70" s="11">
        <v>0</v>
      </c>
      <c r="DW70" s="11">
        <v>0</v>
      </c>
      <c r="DX70" s="11">
        <v>0</v>
      </c>
      <c r="DY70" s="11">
        <v>165.26620770863568</v>
      </c>
      <c r="DZ70" s="11">
        <v>0</v>
      </c>
      <c r="EA70" s="12">
        <f t="shared" si="84"/>
        <v>0</v>
      </c>
      <c r="EB70" s="9">
        <f t="shared" si="106"/>
        <v>9652.062987083415</v>
      </c>
      <c r="EC70" s="12">
        <f t="shared" si="85"/>
        <v>9817.32919479205</v>
      </c>
      <c r="ED70" s="11"/>
      <c r="EE70" s="11"/>
      <c r="EF70" s="11"/>
      <c r="EG70" s="12">
        <f t="shared" si="86"/>
        <v>0</v>
      </c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2">
        <f t="shared" si="87"/>
        <v>0</v>
      </c>
      <c r="EX70" s="9">
        <f t="shared" si="107"/>
        <v>0</v>
      </c>
      <c r="EY70" s="12">
        <f t="shared" si="88"/>
        <v>0</v>
      </c>
      <c r="EZ70" s="11"/>
      <c r="FA70" s="11"/>
      <c r="FB70" s="11"/>
      <c r="FC70" s="12">
        <f t="shared" si="89"/>
        <v>0</v>
      </c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2">
        <f t="shared" si="90"/>
        <v>0</v>
      </c>
      <c r="FT70" s="9">
        <f t="shared" si="108"/>
        <v>0</v>
      </c>
      <c r="FU70" s="12">
        <f t="shared" si="91"/>
        <v>0</v>
      </c>
      <c r="FV70" s="11">
        <v>6223.305634028312</v>
      </c>
      <c r="FW70" s="11">
        <v>0</v>
      </c>
      <c r="FX70" s="11">
        <v>5655.203045029877</v>
      </c>
      <c r="FY70" s="12">
        <f t="shared" si="92"/>
        <v>11878.508679058188</v>
      </c>
      <c r="FZ70" s="11">
        <v>0</v>
      </c>
      <c r="GA70" s="11">
        <v>0</v>
      </c>
      <c r="GB70" s="11">
        <v>0</v>
      </c>
      <c r="GC70" s="11">
        <v>1368.6107825871393</v>
      </c>
      <c r="GD70" s="11">
        <v>0</v>
      </c>
      <c r="GE70" s="11">
        <v>0</v>
      </c>
      <c r="GF70" s="11">
        <v>0</v>
      </c>
      <c r="GG70" s="11">
        <v>697.2168137708068</v>
      </c>
      <c r="GH70" s="11">
        <v>0</v>
      </c>
      <c r="GI70" s="11">
        <v>0</v>
      </c>
      <c r="GJ70" s="11">
        <v>0</v>
      </c>
      <c r="GK70" s="11">
        <v>0</v>
      </c>
      <c r="GL70" s="11">
        <v>0</v>
      </c>
      <c r="GM70" s="11">
        <v>0</v>
      </c>
      <c r="GN70" s="11">
        <v>0</v>
      </c>
      <c r="GO70" s="12">
        <f t="shared" si="93"/>
        <v>0</v>
      </c>
      <c r="GP70" s="12">
        <f t="shared" si="109"/>
        <v>13944.336275416134</v>
      </c>
      <c r="GQ70" s="12">
        <f t="shared" si="94"/>
        <v>13944.336275416135</v>
      </c>
      <c r="GR70" s="11">
        <v>0</v>
      </c>
      <c r="GS70" s="11">
        <v>0</v>
      </c>
      <c r="GT70" s="11">
        <v>5164.568990894865</v>
      </c>
      <c r="GU70" s="12">
        <f t="shared" si="95"/>
        <v>5164.568990894865</v>
      </c>
      <c r="GV70" s="11">
        <v>0</v>
      </c>
      <c r="GW70" s="11">
        <v>0</v>
      </c>
      <c r="GX70" s="11">
        <v>0</v>
      </c>
      <c r="GY70" s="11">
        <v>0</v>
      </c>
      <c r="GZ70" s="11">
        <v>0</v>
      </c>
      <c r="HA70" s="11">
        <v>4275.230210662769</v>
      </c>
      <c r="HB70" s="11">
        <v>0</v>
      </c>
      <c r="HC70" s="11">
        <v>0</v>
      </c>
      <c r="HD70" s="11">
        <v>0</v>
      </c>
      <c r="HE70" s="11">
        <v>0</v>
      </c>
      <c r="HF70" s="11">
        <v>0</v>
      </c>
      <c r="HG70" s="11">
        <v>0</v>
      </c>
      <c r="HH70" s="11">
        <v>0</v>
      </c>
      <c r="HI70" s="11">
        <v>0</v>
      </c>
      <c r="HJ70" s="11">
        <v>0</v>
      </c>
      <c r="HK70" s="12">
        <f t="shared" si="96"/>
        <v>0</v>
      </c>
      <c r="HL70" s="9">
        <f t="shared" si="110"/>
        <v>9439.799201557635</v>
      </c>
      <c r="HM70" s="12">
        <f t="shared" si="97"/>
        <v>9439.799201557635</v>
      </c>
      <c r="HN70" s="12">
        <f t="shared" si="98"/>
        <v>197644.44008325285</v>
      </c>
      <c r="HO70" s="12">
        <f t="shared" si="98"/>
        <v>9171.241614031102</v>
      </c>
      <c r="HP70" s="12">
        <f t="shared" si="98"/>
        <v>51795.97886658369</v>
      </c>
      <c r="HQ70" s="12">
        <f t="shared" si="98"/>
        <v>258611.66056386766</v>
      </c>
      <c r="HR70" s="12">
        <f t="shared" si="98"/>
        <v>1120.7114710241856</v>
      </c>
      <c r="HS70" s="12">
        <f t="shared" si="98"/>
        <v>0</v>
      </c>
      <c r="HT70" s="12">
        <f t="shared" si="98"/>
        <v>14245.430647585306</v>
      </c>
      <c r="HU70" s="12">
        <f t="shared" si="98"/>
        <v>12131.572559612037</v>
      </c>
      <c r="HV70" s="12">
        <f t="shared" si="98"/>
        <v>34800.415231346866</v>
      </c>
      <c r="HW70" s="12">
        <f t="shared" si="98"/>
        <v>10093.633635804923</v>
      </c>
      <c r="HX70" s="12">
        <f t="shared" si="99"/>
        <v>3628.1097161036423</v>
      </c>
      <c r="HY70" s="12">
        <f t="shared" si="99"/>
        <v>23300.98591622036</v>
      </c>
      <c r="HZ70" s="12">
        <f t="shared" si="99"/>
        <v>11309.373176261575</v>
      </c>
      <c r="IA70" s="12">
        <f t="shared" si="99"/>
        <v>3590.924819369199</v>
      </c>
      <c r="IB70" s="12">
        <f t="shared" si="99"/>
        <v>2564.2085039793005</v>
      </c>
      <c r="IC70" s="12">
        <f t="shared" si="99"/>
        <v>7478.295898815764</v>
      </c>
      <c r="ID70" s="12">
        <f t="shared" si="99"/>
        <v>0</v>
      </c>
      <c r="IE70" s="12">
        <f t="shared" si="99"/>
        <v>211.74732862668947</v>
      </c>
      <c r="IF70" s="12">
        <f t="shared" si="99"/>
        <v>394.0566140052782</v>
      </c>
      <c r="IG70" s="12">
        <f t="shared" si="99"/>
        <v>37364.62373532617</v>
      </c>
      <c r="IH70" s="12">
        <f t="shared" si="111"/>
        <v>370445.2374927051</v>
      </c>
      <c r="II70" s="12">
        <f t="shared" si="100"/>
        <v>383481.1260826228</v>
      </c>
    </row>
    <row r="71" spans="1:243" ht="12">
      <c r="A71" s="7">
        <v>2000</v>
      </c>
      <c r="B71" s="11">
        <v>65253.812743057526</v>
      </c>
      <c r="C71" s="11">
        <v>3372.4635510543467</v>
      </c>
      <c r="D71" s="11">
        <v>20193.98121129801</v>
      </c>
      <c r="E71" s="12">
        <f t="shared" si="68"/>
        <v>88820.25750540989</v>
      </c>
      <c r="F71" s="11">
        <v>0</v>
      </c>
      <c r="G71" s="11">
        <v>0</v>
      </c>
      <c r="H71" s="11">
        <v>6589.990032381847</v>
      </c>
      <c r="I71" s="11">
        <v>5799.294519875843</v>
      </c>
      <c r="J71" s="11">
        <v>9512.619624329252</v>
      </c>
      <c r="K71" s="11">
        <v>829.9462368368048</v>
      </c>
      <c r="L71" s="11">
        <v>216.39544071849485</v>
      </c>
      <c r="M71" s="11">
        <v>7649.2431324143845</v>
      </c>
      <c r="N71" s="11">
        <v>0</v>
      </c>
      <c r="O71" s="11">
        <v>7436.9793468886055</v>
      </c>
      <c r="P71" s="11">
        <v>3097.70848073874</v>
      </c>
      <c r="Q71" s="11">
        <v>9198.097372783754</v>
      </c>
      <c r="R71" s="11">
        <v>0</v>
      </c>
      <c r="S71" s="11">
        <v>0</v>
      </c>
      <c r="T71" s="11">
        <v>0</v>
      </c>
      <c r="U71" s="12">
        <f t="shared" si="69"/>
        <v>12610.328105067993</v>
      </c>
      <c r="V71" s="12">
        <f t="shared" si="101"/>
        <v>139150.5316923776</v>
      </c>
      <c r="W71" s="12">
        <f t="shared" si="70"/>
        <v>139150.5316923776</v>
      </c>
      <c r="X71" s="11">
        <v>0</v>
      </c>
      <c r="Y71" s="11">
        <v>0</v>
      </c>
      <c r="Z71" s="11">
        <v>0</v>
      </c>
      <c r="AA71" s="12">
        <f t="shared" si="71"/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22300.608902684027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9">
        <f t="shared" si="72"/>
        <v>0</v>
      </c>
      <c r="AR71" s="9">
        <f t="shared" si="102"/>
        <v>0</v>
      </c>
      <c r="AS71" s="12">
        <f t="shared" si="73"/>
        <v>22300.608902684027</v>
      </c>
      <c r="AT71" s="11"/>
      <c r="AU71" s="11"/>
      <c r="AV71" s="11"/>
      <c r="AW71" s="12">
        <f t="shared" si="74"/>
        <v>0</v>
      </c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2">
        <f t="shared" si="75"/>
        <v>0</v>
      </c>
      <c r="BN71" s="9">
        <f t="shared" si="103"/>
        <v>0</v>
      </c>
      <c r="BO71" s="12">
        <f t="shared" si="76"/>
        <v>0</v>
      </c>
      <c r="BP71" s="11">
        <v>375622.71790607716</v>
      </c>
      <c r="BQ71" s="11">
        <v>24869.981975654224</v>
      </c>
      <c r="BR71" s="11">
        <v>76332.84614232519</v>
      </c>
      <c r="BS71" s="12">
        <f t="shared" si="77"/>
        <v>476825.54602405656</v>
      </c>
      <c r="BT71" s="11">
        <v>2119.022656964163</v>
      </c>
      <c r="BU71" s="11">
        <v>0</v>
      </c>
      <c r="BV71" s="11">
        <v>27333.997841210163</v>
      </c>
      <c r="BW71" s="11">
        <v>23891.296151879644</v>
      </c>
      <c r="BX71" s="11">
        <v>59212.816394407804</v>
      </c>
      <c r="BY71" s="11">
        <v>19537.048035656186</v>
      </c>
      <c r="BZ71" s="11">
        <v>7932.261513115423</v>
      </c>
      <c r="CA71" s="11">
        <v>42632.48410603893</v>
      </c>
      <c r="CB71" s="11">
        <v>4902.208886157406</v>
      </c>
      <c r="CC71" s="11">
        <v>5882.960537528341</v>
      </c>
      <c r="CD71" s="11">
        <v>3309.972266264519</v>
      </c>
      <c r="CE71" s="11">
        <v>11079.033399267664</v>
      </c>
      <c r="CF71" s="11">
        <v>2728.9582547888467</v>
      </c>
      <c r="CG71" s="11">
        <v>0</v>
      </c>
      <c r="CH71" s="11">
        <v>760.7410123588136</v>
      </c>
      <c r="CI71" s="12">
        <f t="shared" si="78"/>
        <v>62522.788660672326</v>
      </c>
      <c r="CJ71" s="9">
        <f t="shared" si="104"/>
        <v>677637.4162694253</v>
      </c>
      <c r="CK71" s="12">
        <f t="shared" si="79"/>
        <v>688148.3470796945</v>
      </c>
      <c r="CL71" s="11"/>
      <c r="CM71" s="11"/>
      <c r="CN71" s="11"/>
      <c r="CO71" s="12">
        <f t="shared" si="80"/>
        <v>0</v>
      </c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2">
        <f t="shared" si="81"/>
        <v>0</v>
      </c>
      <c r="DF71" s="9">
        <f t="shared" si="105"/>
        <v>0</v>
      </c>
      <c r="DG71" s="12">
        <f t="shared" si="82"/>
        <v>0</v>
      </c>
      <c r="DH71" s="11">
        <v>14778.930624344746</v>
      </c>
      <c r="DI71" s="11">
        <v>14319.800441054193</v>
      </c>
      <c r="DJ71" s="11">
        <v>12855.128675236409</v>
      </c>
      <c r="DK71" s="12">
        <f t="shared" si="83"/>
        <v>41953.85974063535</v>
      </c>
      <c r="DL71" s="11">
        <v>464.81120918053784</v>
      </c>
      <c r="DM71" s="11">
        <v>0</v>
      </c>
      <c r="DN71" s="11">
        <v>3009.9108078935274</v>
      </c>
      <c r="DO71" s="11">
        <v>4657.408315988989</v>
      </c>
      <c r="DP71" s="11">
        <v>0</v>
      </c>
      <c r="DQ71" s="11">
        <v>0</v>
      </c>
      <c r="DR71" s="11">
        <v>0</v>
      </c>
      <c r="DS71" s="11">
        <v>1273.0662562555842</v>
      </c>
      <c r="DT71" s="11">
        <v>0</v>
      </c>
      <c r="DU71" s="11">
        <v>0</v>
      </c>
      <c r="DV71" s="11">
        <v>0</v>
      </c>
      <c r="DW71" s="11">
        <v>0</v>
      </c>
      <c r="DX71" s="11">
        <v>0</v>
      </c>
      <c r="DY71" s="11">
        <v>1022.5846601971832</v>
      </c>
      <c r="DZ71" s="11">
        <v>0</v>
      </c>
      <c r="EA71" s="12">
        <f t="shared" si="84"/>
        <v>0</v>
      </c>
      <c r="EB71" s="9">
        <f t="shared" si="106"/>
        <v>50894.24512077344</v>
      </c>
      <c r="EC71" s="12">
        <f t="shared" si="85"/>
        <v>52381.64099015118</v>
      </c>
      <c r="ED71" s="11"/>
      <c r="EE71" s="11"/>
      <c r="EF71" s="11"/>
      <c r="EG71" s="12">
        <f t="shared" si="86"/>
        <v>0</v>
      </c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2">
        <f t="shared" si="87"/>
        <v>0</v>
      </c>
      <c r="EX71" s="9">
        <f t="shared" si="107"/>
        <v>0</v>
      </c>
      <c r="EY71" s="12">
        <f t="shared" si="88"/>
        <v>0</v>
      </c>
      <c r="EZ71" s="11"/>
      <c r="FA71" s="11"/>
      <c r="FB71" s="11"/>
      <c r="FC71" s="12">
        <f t="shared" si="89"/>
        <v>0</v>
      </c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2">
        <f t="shared" si="90"/>
        <v>0</v>
      </c>
      <c r="FT71" s="9">
        <f t="shared" si="108"/>
        <v>0</v>
      </c>
      <c r="FU71" s="12">
        <f t="shared" si="91"/>
        <v>0</v>
      </c>
      <c r="FV71" s="11">
        <v>47333.27480155144</v>
      </c>
      <c r="FW71" s="11">
        <v>1859.2448367221514</v>
      </c>
      <c r="FX71" s="11">
        <v>10974.709105651587</v>
      </c>
      <c r="FY71" s="12">
        <f t="shared" si="92"/>
        <v>60167.228743925174</v>
      </c>
      <c r="FZ71" s="11">
        <v>0</v>
      </c>
      <c r="GA71" s="11">
        <v>0</v>
      </c>
      <c r="GB71" s="11">
        <v>3253.678464263765</v>
      </c>
      <c r="GC71" s="11">
        <v>5061.277611076967</v>
      </c>
      <c r="GD71" s="11">
        <v>6713.939688163325</v>
      </c>
      <c r="GE71" s="11">
        <v>1652.6620770863567</v>
      </c>
      <c r="GF71" s="11">
        <v>0</v>
      </c>
      <c r="GG71" s="11">
        <v>5965.077184483569</v>
      </c>
      <c r="GH71" s="11">
        <v>1704.3077669953054</v>
      </c>
      <c r="GI71" s="11">
        <v>748.8625036797554</v>
      </c>
      <c r="GJ71" s="11">
        <v>0</v>
      </c>
      <c r="GK71" s="11">
        <v>258.2284495447432</v>
      </c>
      <c r="GL71" s="11">
        <v>309.8741394536919</v>
      </c>
      <c r="GM71" s="11">
        <v>0</v>
      </c>
      <c r="GN71" s="11">
        <v>413.1655192715892</v>
      </c>
      <c r="GO71" s="12">
        <f t="shared" si="93"/>
        <v>6713.939688163325</v>
      </c>
      <c r="GP71" s="12">
        <f t="shared" si="109"/>
        <v>83820.95472222366</v>
      </c>
      <c r="GQ71" s="12">
        <f t="shared" si="94"/>
        <v>86248.30214794424</v>
      </c>
      <c r="GR71" s="11">
        <v>14067.253017399433</v>
      </c>
      <c r="GS71" s="11">
        <v>200.90173374581025</v>
      </c>
      <c r="GT71" s="11">
        <v>4924.932989717343</v>
      </c>
      <c r="GU71" s="12">
        <f t="shared" si="95"/>
        <v>19193.087740862586</v>
      </c>
      <c r="GV71" s="11">
        <v>0</v>
      </c>
      <c r="GW71" s="11">
        <v>0</v>
      </c>
      <c r="GX71" s="11">
        <v>0</v>
      </c>
      <c r="GY71" s="11">
        <v>0</v>
      </c>
      <c r="GZ71" s="11">
        <v>0</v>
      </c>
      <c r="HA71" s="11">
        <v>2803.8445051568224</v>
      </c>
      <c r="HB71" s="11">
        <v>0</v>
      </c>
      <c r="HC71" s="11">
        <v>281.9854669028596</v>
      </c>
      <c r="HD71" s="11">
        <v>0</v>
      </c>
      <c r="HE71" s="11">
        <v>0</v>
      </c>
      <c r="HF71" s="11">
        <v>0</v>
      </c>
      <c r="HG71" s="11">
        <v>0</v>
      </c>
      <c r="HH71" s="11">
        <v>0</v>
      </c>
      <c r="HI71" s="11">
        <v>0</v>
      </c>
      <c r="HJ71" s="11">
        <v>0</v>
      </c>
      <c r="HK71" s="12">
        <f t="shared" si="96"/>
        <v>0</v>
      </c>
      <c r="HL71" s="9">
        <f t="shared" si="110"/>
        <v>22278.91771292227</v>
      </c>
      <c r="HM71" s="12">
        <f t="shared" si="97"/>
        <v>22278.917712922266</v>
      </c>
      <c r="HN71" s="12">
        <f t="shared" si="98"/>
        <v>517055.9890924303</v>
      </c>
      <c r="HO71" s="12">
        <f t="shared" si="98"/>
        <v>44622.39253823073</v>
      </c>
      <c r="HP71" s="12">
        <f t="shared" si="98"/>
        <v>125281.59812422855</v>
      </c>
      <c r="HQ71" s="12">
        <f t="shared" si="98"/>
        <v>686959.9797548897</v>
      </c>
      <c r="HR71" s="12">
        <f t="shared" si="98"/>
        <v>2583.833866144701</v>
      </c>
      <c r="HS71" s="12">
        <f t="shared" si="98"/>
        <v>0</v>
      </c>
      <c r="HT71" s="12">
        <f t="shared" si="98"/>
        <v>40187.577145749296</v>
      </c>
      <c r="HU71" s="12">
        <f t="shared" si="98"/>
        <v>39409.276598821445</v>
      </c>
      <c r="HV71" s="12">
        <f t="shared" si="98"/>
        <v>75439.37570690039</v>
      </c>
      <c r="HW71" s="12">
        <f t="shared" si="98"/>
        <v>24823.50085473617</v>
      </c>
      <c r="HX71" s="12">
        <f t="shared" si="99"/>
        <v>8148.656953833918</v>
      </c>
      <c r="HY71" s="12">
        <f t="shared" si="99"/>
        <v>57801.85614609532</v>
      </c>
      <c r="HZ71" s="12">
        <f t="shared" si="99"/>
        <v>28907.125555836737</v>
      </c>
      <c r="IA71" s="12">
        <f t="shared" si="99"/>
        <v>14068.802388096701</v>
      </c>
      <c r="IB71" s="12">
        <f t="shared" si="99"/>
        <v>6407.680747003259</v>
      </c>
      <c r="IC71" s="12">
        <f t="shared" si="99"/>
        <v>20535.359221596158</v>
      </c>
      <c r="ID71" s="12">
        <f t="shared" si="99"/>
        <v>3038.8323942425386</v>
      </c>
      <c r="IE71" s="12">
        <f t="shared" si="99"/>
        <v>1022.5846601971832</v>
      </c>
      <c r="IF71" s="12">
        <f t="shared" si="99"/>
        <v>1173.9065316304027</v>
      </c>
      <c r="IG71" s="12">
        <f t="shared" si="99"/>
        <v>81847.05645390364</v>
      </c>
      <c r="IH71" s="12">
        <f t="shared" si="111"/>
        <v>973782.0655177224</v>
      </c>
      <c r="II71" s="12">
        <f t="shared" si="100"/>
        <v>1010508.348525774</v>
      </c>
    </row>
    <row r="72" spans="1:243" ht="12">
      <c r="A72" s="1" t="s">
        <v>52</v>
      </c>
      <c r="B72" s="11">
        <v>30193.48</v>
      </c>
      <c r="C72" s="11">
        <v>647.18</v>
      </c>
      <c r="D72" s="11">
        <v>3380.21</v>
      </c>
      <c r="E72" s="12">
        <f t="shared" si="68"/>
        <v>34220.87</v>
      </c>
      <c r="F72" s="11">
        <v>377.36</v>
      </c>
      <c r="G72" s="11">
        <v>0</v>
      </c>
      <c r="H72" s="11">
        <v>1575.94</v>
      </c>
      <c r="I72" s="11">
        <v>5131.15</v>
      </c>
      <c r="J72" s="11">
        <v>2444.85</v>
      </c>
      <c r="K72" s="11">
        <v>3274.34</v>
      </c>
      <c r="L72" s="11">
        <v>0</v>
      </c>
      <c r="M72" s="11">
        <v>0</v>
      </c>
      <c r="N72" s="11">
        <v>0</v>
      </c>
      <c r="O72" s="11">
        <v>249.39</v>
      </c>
      <c r="P72" s="11">
        <v>694.63</v>
      </c>
      <c r="Q72" s="11">
        <v>465.79</v>
      </c>
      <c r="R72" s="11">
        <v>0</v>
      </c>
      <c r="S72" s="11">
        <v>0</v>
      </c>
      <c r="T72" s="11">
        <v>0</v>
      </c>
      <c r="U72" s="12">
        <f t="shared" si="69"/>
        <v>3139.48</v>
      </c>
      <c r="V72" s="12">
        <f t="shared" si="101"/>
        <v>48056.96000000001</v>
      </c>
      <c r="W72" s="11">
        <v>48434.31</v>
      </c>
      <c r="X72" s="11">
        <v>0</v>
      </c>
      <c r="Y72" s="11">
        <v>0</v>
      </c>
      <c r="Z72" s="11">
        <v>0</v>
      </c>
      <c r="AA72" s="12">
        <f t="shared" si="71"/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4819.68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9">
        <f t="shared" si="72"/>
        <v>0</v>
      </c>
      <c r="AR72" s="9">
        <f t="shared" si="102"/>
        <v>0</v>
      </c>
      <c r="AS72" s="12">
        <f t="shared" si="73"/>
        <v>4819.68</v>
      </c>
      <c r="AT72" s="11"/>
      <c r="AU72" s="11"/>
      <c r="AV72" s="11"/>
      <c r="AW72" s="12">
        <f t="shared" si="74"/>
        <v>0</v>
      </c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2">
        <f t="shared" si="75"/>
        <v>0</v>
      </c>
      <c r="BN72" s="9">
        <f t="shared" si="103"/>
        <v>0</v>
      </c>
      <c r="BO72" s="12">
        <f t="shared" si="76"/>
        <v>0</v>
      </c>
      <c r="BP72" s="11">
        <v>175292.2</v>
      </c>
      <c r="BQ72" s="11">
        <v>11377.8</v>
      </c>
      <c r="BR72" s="11">
        <v>26376.22</v>
      </c>
      <c r="BS72" s="12">
        <f t="shared" si="77"/>
        <v>213046.22</v>
      </c>
      <c r="BT72" s="11">
        <v>1612.32</v>
      </c>
      <c r="BU72" s="11">
        <v>0</v>
      </c>
      <c r="BV72" s="11">
        <v>19858.92</v>
      </c>
      <c r="BW72" s="11">
        <v>17768.15</v>
      </c>
      <c r="BX72" s="11">
        <v>24976.74</v>
      </c>
      <c r="BY72" s="11">
        <v>7781.81</v>
      </c>
      <c r="BZ72" s="11">
        <v>1697.42</v>
      </c>
      <c r="CA72" s="11">
        <v>16964.01</v>
      </c>
      <c r="CB72" s="11">
        <v>4199.1</v>
      </c>
      <c r="CC72" s="11">
        <v>1590.69</v>
      </c>
      <c r="CD72" s="11">
        <v>649.44</v>
      </c>
      <c r="CE72" s="11">
        <v>548.99</v>
      </c>
      <c r="CF72" s="11">
        <v>2259.02</v>
      </c>
      <c r="CG72" s="11">
        <v>0</v>
      </c>
      <c r="CH72" s="11">
        <v>0</v>
      </c>
      <c r="CI72" s="12">
        <f t="shared" si="78"/>
        <v>25626.18</v>
      </c>
      <c r="CJ72" s="9">
        <f t="shared" si="104"/>
        <v>304882.39</v>
      </c>
      <c r="CK72" s="11">
        <v>312952.84</v>
      </c>
      <c r="CL72" s="11"/>
      <c r="CM72" s="11"/>
      <c r="CN72" s="11"/>
      <c r="CO72" s="12">
        <f t="shared" si="80"/>
        <v>0</v>
      </c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2">
        <f t="shared" si="81"/>
        <v>0</v>
      </c>
      <c r="DF72" s="9">
        <f t="shared" si="105"/>
        <v>0</v>
      </c>
      <c r="DG72" s="12">
        <f t="shared" si="82"/>
        <v>0</v>
      </c>
      <c r="DH72" s="11">
        <v>6978.3</v>
      </c>
      <c r="DI72" s="11">
        <v>2608.12</v>
      </c>
      <c r="DJ72" s="11">
        <v>1431.62</v>
      </c>
      <c r="DK72" s="12">
        <f t="shared" si="83"/>
        <v>11018.04</v>
      </c>
      <c r="DL72" s="11">
        <v>0</v>
      </c>
      <c r="DM72" s="11">
        <v>0</v>
      </c>
      <c r="DN72" s="11">
        <v>2582.28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v>0</v>
      </c>
      <c r="DY72" s="11">
        <v>745.76</v>
      </c>
      <c r="DZ72" s="11">
        <v>2582.28</v>
      </c>
      <c r="EA72" s="12">
        <f t="shared" si="84"/>
        <v>0</v>
      </c>
      <c r="EB72" s="9">
        <f t="shared" si="106"/>
        <v>13600.320000000002</v>
      </c>
      <c r="EC72" s="11">
        <v>16928.37</v>
      </c>
      <c r="ED72" s="11"/>
      <c r="EE72" s="11"/>
      <c r="EF72" s="11"/>
      <c r="EG72" s="12">
        <f t="shared" si="86"/>
        <v>0</v>
      </c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2">
        <f t="shared" si="87"/>
        <v>0</v>
      </c>
      <c r="EX72" s="9">
        <f t="shared" si="107"/>
        <v>0</v>
      </c>
      <c r="EY72" s="12">
        <f t="shared" si="88"/>
        <v>0</v>
      </c>
      <c r="EZ72" s="11"/>
      <c r="FA72" s="11"/>
      <c r="FB72" s="11"/>
      <c r="FC72" s="12">
        <f t="shared" si="89"/>
        <v>0</v>
      </c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2">
        <f t="shared" si="90"/>
        <v>0</v>
      </c>
      <c r="FT72" s="9">
        <f t="shared" si="108"/>
        <v>0</v>
      </c>
      <c r="FU72" s="12">
        <f t="shared" si="91"/>
        <v>0</v>
      </c>
      <c r="FV72" s="11">
        <v>361.51982936264056</v>
      </c>
      <c r="FW72" s="11">
        <v>0</v>
      </c>
      <c r="FX72" s="11">
        <v>0</v>
      </c>
      <c r="FY72" s="12">
        <f t="shared" si="92"/>
        <v>361.51982936264056</v>
      </c>
      <c r="FZ72" s="11">
        <v>0</v>
      </c>
      <c r="GA72" s="11">
        <v>0</v>
      </c>
      <c r="GB72" s="11">
        <v>0</v>
      </c>
      <c r="GC72" s="11">
        <v>5681.03</v>
      </c>
      <c r="GD72" s="11">
        <v>0</v>
      </c>
      <c r="GE72" s="11">
        <v>335.7</v>
      </c>
      <c r="GF72" s="11">
        <v>0</v>
      </c>
      <c r="GG72" s="11">
        <v>0</v>
      </c>
      <c r="GH72" s="11">
        <v>0</v>
      </c>
      <c r="GI72" s="11">
        <v>0</v>
      </c>
      <c r="GJ72" s="11">
        <v>0</v>
      </c>
      <c r="GK72" s="11">
        <v>0</v>
      </c>
      <c r="GL72" s="11">
        <v>0</v>
      </c>
      <c r="GM72" s="11">
        <v>0</v>
      </c>
      <c r="GN72" s="11">
        <v>0</v>
      </c>
      <c r="GO72" s="12">
        <f t="shared" si="93"/>
        <v>0</v>
      </c>
      <c r="GP72" s="12">
        <f t="shared" si="109"/>
        <v>6378.24982936264</v>
      </c>
      <c r="GQ72" s="12">
        <v>6378.24</v>
      </c>
      <c r="GR72" s="11">
        <v>431.26</v>
      </c>
      <c r="GS72" s="11">
        <v>0</v>
      </c>
      <c r="GT72" s="11">
        <v>1342.79</v>
      </c>
      <c r="GU72" s="12">
        <f t="shared" si="95"/>
        <v>1774.05</v>
      </c>
      <c r="GV72" s="11">
        <v>0</v>
      </c>
      <c r="GW72" s="11">
        <v>0</v>
      </c>
      <c r="GX72" s="11">
        <v>0</v>
      </c>
      <c r="GY72" s="11">
        <v>6461.75</v>
      </c>
      <c r="GZ72" s="11">
        <v>0</v>
      </c>
      <c r="HA72" s="11">
        <v>0</v>
      </c>
      <c r="HB72" s="11">
        <v>0</v>
      </c>
      <c r="HC72" s="11">
        <v>0</v>
      </c>
      <c r="HD72" s="11">
        <v>0</v>
      </c>
      <c r="HE72" s="11">
        <v>0</v>
      </c>
      <c r="HF72" s="11">
        <v>0</v>
      </c>
      <c r="HG72" s="11">
        <v>0</v>
      </c>
      <c r="HH72" s="11">
        <v>0</v>
      </c>
      <c r="HI72" s="11">
        <v>0</v>
      </c>
      <c r="HJ72" s="11">
        <v>0</v>
      </c>
      <c r="HK72" s="12">
        <f t="shared" si="96"/>
        <v>0</v>
      </c>
      <c r="HL72" s="9">
        <f t="shared" si="110"/>
        <v>8235.8</v>
      </c>
      <c r="HM72" s="11">
        <v>8235.81</v>
      </c>
      <c r="HN72" s="11">
        <v>213256.75</v>
      </c>
      <c r="HO72" s="12">
        <f>C72+Y72+AU72+BQ72+CM72+DI72+EE72+FA72+FW72+GS72</f>
        <v>14633.099999999999</v>
      </c>
      <c r="HP72" s="12">
        <f>D72+Z72+AV72+BR72+CN72+DJ72+EF72+FB72+FX72+GT72</f>
        <v>32530.84</v>
      </c>
      <c r="HQ72" s="12">
        <f>E72+AA72+AW72+BS72+CO72+DK72+EG72+FC72+FY72+GU72</f>
        <v>260420.69982936262</v>
      </c>
      <c r="HR72" s="11">
        <v>1989.69</v>
      </c>
      <c r="HS72" s="12">
        <f>G72+AC72+AY72+BU72+CQ72+DM72+EI72+FE72+GA72+GW72</f>
        <v>0</v>
      </c>
      <c r="HT72" s="12">
        <f>H72+AD72+AZ72+BV72+CR72+DN72+EJ72+FF72+GB72+GX72</f>
        <v>24017.139999999996</v>
      </c>
      <c r="HU72" s="12">
        <f>I72+AE72+BA72+BW72+CS72+DO72+EK72+FG72+GC72+GY72</f>
        <v>35042.08</v>
      </c>
      <c r="HV72" s="12">
        <f>J72+AF72+BB72+BX72+CT72+DP72+EL72+FH72+GD72+GZ72</f>
        <v>27421.59</v>
      </c>
      <c r="HW72" s="11">
        <v>11391.84</v>
      </c>
      <c r="HX72" s="12">
        <f>L72+AH72+BD72+BZ72+CV72+DR72+EN72+FJ72+GF72+HB72</f>
        <v>1697.42</v>
      </c>
      <c r="HY72" s="12">
        <f>M72+AI72+BE72+CA72+CW72+DS72+EO72+FK72+GG72+HC72</f>
        <v>16964.01</v>
      </c>
      <c r="HZ72" s="12">
        <f>N72+AJ72+BF72+CB72+CX72+DT72+EP72+FL72+GH72+HD72</f>
        <v>9018.78</v>
      </c>
      <c r="IA72" s="12">
        <f>O72+AK72+BG72+CC72+CY72+DU72+EQ72+FM72+GI72+HE72</f>
        <v>1840.08</v>
      </c>
      <c r="IB72" s="11">
        <v>1344.08</v>
      </c>
      <c r="IC72" s="12">
        <f aca="true" t="shared" si="112" ref="IC72:IG76">Q72+AM72+BI72+CE72+DA72+DW72+ES72+FO72+GK72+HG72</f>
        <v>1014.78</v>
      </c>
      <c r="ID72" s="12">
        <f t="shared" si="112"/>
        <v>2259.02</v>
      </c>
      <c r="IE72" s="12">
        <f t="shared" si="112"/>
        <v>745.76</v>
      </c>
      <c r="IF72" s="12">
        <f t="shared" si="112"/>
        <v>2582.28</v>
      </c>
      <c r="IG72" s="12">
        <f t="shared" si="112"/>
        <v>28765.66</v>
      </c>
      <c r="IH72" s="12">
        <f t="shared" si="111"/>
        <v>381153.7098293627</v>
      </c>
      <c r="II72" s="12">
        <f>W72+AS72+BO72+CK72+DG72+EC72+EY72+FU72+GQ72+HM72</f>
        <v>397749.25</v>
      </c>
    </row>
    <row r="73" spans="1:243" ht="12">
      <c r="A73" s="7">
        <v>2001</v>
      </c>
      <c r="B73" s="11">
        <v>76411.67</v>
      </c>
      <c r="C73" s="11">
        <v>0</v>
      </c>
      <c r="D73" s="11">
        <v>20681.35</v>
      </c>
      <c r="E73" s="12">
        <f t="shared" si="68"/>
        <v>97093.01999999999</v>
      </c>
      <c r="F73" s="11">
        <v>377.36</v>
      </c>
      <c r="G73" s="11">
        <v>0</v>
      </c>
      <c r="H73" s="11">
        <v>3785.29</v>
      </c>
      <c r="I73" s="11">
        <v>16403.98</v>
      </c>
      <c r="J73" s="11">
        <v>2707.69</v>
      </c>
      <c r="K73" s="11">
        <v>4614.08</v>
      </c>
      <c r="L73" s="11">
        <v>800.51</v>
      </c>
      <c r="M73" s="11">
        <v>2457.82</v>
      </c>
      <c r="N73" s="11">
        <v>0</v>
      </c>
      <c r="O73" s="11">
        <v>7008.12</v>
      </c>
      <c r="P73" s="11">
        <v>2550.68</v>
      </c>
      <c r="Q73" s="11">
        <v>3603.26</v>
      </c>
      <c r="R73" s="11">
        <v>0</v>
      </c>
      <c r="S73" s="11">
        <v>0</v>
      </c>
      <c r="T73" s="11">
        <v>0</v>
      </c>
      <c r="U73" s="12">
        <f t="shared" si="69"/>
        <v>5258.37</v>
      </c>
      <c r="V73" s="12">
        <f t="shared" si="101"/>
        <v>141024.44999999998</v>
      </c>
      <c r="W73" s="11">
        <v>141401.8</v>
      </c>
      <c r="X73" s="11">
        <v>0</v>
      </c>
      <c r="Y73" s="11">
        <v>0</v>
      </c>
      <c r="Z73" s="11">
        <v>0</v>
      </c>
      <c r="AA73" s="12">
        <f t="shared" si="71"/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14423.96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9">
        <f t="shared" si="72"/>
        <v>0</v>
      </c>
      <c r="AR73" s="9">
        <f t="shared" si="102"/>
        <v>0</v>
      </c>
      <c r="AS73" s="12">
        <f t="shared" si="73"/>
        <v>14423.96</v>
      </c>
      <c r="AT73" s="11"/>
      <c r="AU73" s="11"/>
      <c r="AV73" s="11"/>
      <c r="AW73" s="12">
        <f t="shared" si="74"/>
        <v>0</v>
      </c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2">
        <f t="shared" si="75"/>
        <v>0</v>
      </c>
      <c r="BN73" s="9">
        <f t="shared" si="103"/>
        <v>0</v>
      </c>
      <c r="BO73" s="12">
        <f t="shared" si="76"/>
        <v>0</v>
      </c>
      <c r="BP73" s="11">
        <v>373294.52</v>
      </c>
      <c r="BQ73" s="11">
        <v>22624.49</v>
      </c>
      <c r="BR73" s="11">
        <v>47286.32</v>
      </c>
      <c r="BS73" s="12">
        <f t="shared" si="77"/>
        <v>443205.33</v>
      </c>
      <c r="BT73" s="11">
        <v>2820.1</v>
      </c>
      <c r="BU73" s="11">
        <v>0</v>
      </c>
      <c r="BV73" s="11">
        <v>27487.6</v>
      </c>
      <c r="BW73" s="11">
        <v>42305.4</v>
      </c>
      <c r="BX73" s="11">
        <v>58266.7</v>
      </c>
      <c r="BY73" s="11">
        <v>18679.42</v>
      </c>
      <c r="BZ73" s="11">
        <v>3242.14</v>
      </c>
      <c r="CA73" s="11">
        <v>36478</v>
      </c>
      <c r="CB73" s="11">
        <v>6817.96</v>
      </c>
      <c r="CC73" s="11">
        <v>6981.14</v>
      </c>
      <c r="CD73" s="11">
        <v>12269.47</v>
      </c>
      <c r="CE73" s="11">
        <v>2664.92</v>
      </c>
      <c r="CF73" s="11">
        <v>4213.55</v>
      </c>
      <c r="CG73" s="11">
        <v>1203.95</v>
      </c>
      <c r="CH73" s="11">
        <v>2459.45</v>
      </c>
      <c r="CI73" s="12">
        <f t="shared" si="78"/>
        <v>70536.17</v>
      </c>
      <c r="CJ73" s="9">
        <f t="shared" si="104"/>
        <v>651580.1200000001</v>
      </c>
      <c r="CK73" s="11">
        <v>669095.11</v>
      </c>
      <c r="CL73" s="11"/>
      <c r="CM73" s="11"/>
      <c r="CN73" s="11"/>
      <c r="CO73" s="12">
        <f t="shared" si="80"/>
        <v>0</v>
      </c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2">
        <f t="shared" si="81"/>
        <v>0</v>
      </c>
      <c r="DF73" s="9">
        <f t="shared" si="105"/>
        <v>0</v>
      </c>
      <c r="DG73" s="12">
        <f t="shared" si="82"/>
        <v>0</v>
      </c>
      <c r="DH73" s="11">
        <v>26607.63</v>
      </c>
      <c r="DI73" s="11">
        <v>8170.05</v>
      </c>
      <c r="DJ73" s="11">
        <v>11737.67</v>
      </c>
      <c r="DK73" s="12">
        <f t="shared" si="83"/>
        <v>46515.35</v>
      </c>
      <c r="DL73" s="11">
        <v>1460.13</v>
      </c>
      <c r="DM73" s="11">
        <v>0</v>
      </c>
      <c r="DN73" s="11">
        <v>9546.54</v>
      </c>
      <c r="DO73" s="11">
        <v>0</v>
      </c>
      <c r="DP73" s="11">
        <v>0</v>
      </c>
      <c r="DQ73" s="11">
        <v>0</v>
      </c>
      <c r="DR73" s="11">
        <v>0</v>
      </c>
      <c r="DS73" s="11">
        <v>2386.03</v>
      </c>
      <c r="DT73" s="11">
        <v>0</v>
      </c>
      <c r="DU73" s="11">
        <v>0</v>
      </c>
      <c r="DV73" s="11">
        <v>0</v>
      </c>
      <c r="DW73" s="11">
        <v>0</v>
      </c>
      <c r="DX73" s="11">
        <v>0</v>
      </c>
      <c r="DY73" s="11">
        <v>1208.85</v>
      </c>
      <c r="DZ73" s="11">
        <v>3430.59</v>
      </c>
      <c r="EA73" s="12">
        <f t="shared" si="84"/>
        <v>0</v>
      </c>
      <c r="EB73" s="9">
        <f t="shared" si="106"/>
        <v>58447.92</v>
      </c>
      <c r="EC73" s="11">
        <v>64547.48</v>
      </c>
      <c r="ED73" s="11"/>
      <c r="EE73" s="11"/>
      <c r="EF73" s="11"/>
      <c r="EG73" s="12">
        <f t="shared" si="86"/>
        <v>0</v>
      </c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2">
        <f t="shared" si="87"/>
        <v>0</v>
      </c>
      <c r="EX73" s="9">
        <f t="shared" si="107"/>
        <v>0</v>
      </c>
      <c r="EY73" s="12">
        <f t="shared" si="88"/>
        <v>0</v>
      </c>
      <c r="EZ73" s="11"/>
      <c r="FA73" s="11"/>
      <c r="FB73" s="11"/>
      <c r="FC73" s="12">
        <f t="shared" si="89"/>
        <v>0</v>
      </c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2">
        <f t="shared" si="90"/>
        <v>0</v>
      </c>
      <c r="FT73" s="9">
        <f t="shared" si="108"/>
        <v>0</v>
      </c>
      <c r="FU73" s="12">
        <f t="shared" si="91"/>
        <v>0</v>
      </c>
      <c r="FV73" s="11">
        <v>2995.45</v>
      </c>
      <c r="FW73" s="11">
        <v>0</v>
      </c>
      <c r="FX73" s="11">
        <v>5396.97</v>
      </c>
      <c r="FY73" s="12">
        <f t="shared" si="92"/>
        <v>8392.42</v>
      </c>
      <c r="FZ73" s="11">
        <v>0</v>
      </c>
      <c r="GA73" s="11">
        <v>0</v>
      </c>
      <c r="GB73" s="11">
        <v>6507.36</v>
      </c>
      <c r="GC73" s="11">
        <v>2194.94</v>
      </c>
      <c r="GD73" s="11">
        <v>7798.5</v>
      </c>
      <c r="GE73" s="11">
        <v>3434.44</v>
      </c>
      <c r="GF73" s="11">
        <v>0</v>
      </c>
      <c r="GG73" s="11">
        <v>0</v>
      </c>
      <c r="GH73" s="11">
        <v>0</v>
      </c>
      <c r="GI73" s="11">
        <v>0</v>
      </c>
      <c r="GJ73" s="11">
        <v>0</v>
      </c>
      <c r="GK73" s="11">
        <v>0</v>
      </c>
      <c r="GL73" s="11">
        <v>0</v>
      </c>
      <c r="GM73" s="11">
        <v>0</v>
      </c>
      <c r="GN73" s="11">
        <v>0</v>
      </c>
      <c r="GO73" s="12">
        <f t="shared" si="93"/>
        <v>7798.5</v>
      </c>
      <c r="GP73" s="12">
        <f t="shared" si="109"/>
        <v>28327.659999999996</v>
      </c>
      <c r="GQ73" s="12">
        <f aca="true" t="shared" si="113" ref="GQ73:GQ85">GO73+GN73+GL73+GK73+GI73+GH73+GG73+GF73+GE73+GC73+GB73+GA73+FZ73+FY73</f>
        <v>28327.660000000003</v>
      </c>
      <c r="GR73" s="11">
        <v>10329.14</v>
      </c>
      <c r="GS73" s="11">
        <v>0</v>
      </c>
      <c r="GT73" s="11">
        <v>15028.9</v>
      </c>
      <c r="GU73" s="12">
        <f t="shared" si="95"/>
        <v>25358.04</v>
      </c>
      <c r="GV73" s="11">
        <v>0</v>
      </c>
      <c r="GW73" s="11">
        <v>0</v>
      </c>
      <c r="GX73" s="11">
        <v>9109.53</v>
      </c>
      <c r="GY73" s="11">
        <v>4753.92</v>
      </c>
      <c r="GZ73" s="11">
        <v>10329.14</v>
      </c>
      <c r="HA73" s="11">
        <v>12459.34</v>
      </c>
      <c r="HB73" s="11">
        <v>0</v>
      </c>
      <c r="HC73" s="11">
        <v>0</v>
      </c>
      <c r="HD73" s="11">
        <v>0</v>
      </c>
      <c r="HE73" s="11">
        <v>0</v>
      </c>
      <c r="HF73" s="11">
        <v>0</v>
      </c>
      <c r="HG73" s="11">
        <v>0</v>
      </c>
      <c r="HH73" s="11">
        <v>0</v>
      </c>
      <c r="HI73" s="11">
        <v>0</v>
      </c>
      <c r="HJ73" s="11">
        <v>0</v>
      </c>
      <c r="HK73" s="12">
        <f t="shared" si="96"/>
        <v>10329.14</v>
      </c>
      <c r="HL73" s="9">
        <f t="shared" si="110"/>
        <v>62009.97</v>
      </c>
      <c r="HM73" s="11">
        <v>62009.96</v>
      </c>
      <c r="HN73" s="11">
        <v>489638.4</v>
      </c>
      <c r="HO73" s="11">
        <v>30794.53</v>
      </c>
      <c r="HP73" s="12">
        <f aca="true" t="shared" si="114" ref="HP73:HP86">D73+Z73+AV73+BR73+CN73+DJ73+EF73+FB73+FX73+GT73</f>
        <v>100131.20999999999</v>
      </c>
      <c r="HQ73" s="11">
        <v>620564.16</v>
      </c>
      <c r="HR73" s="12">
        <f aca="true" t="shared" si="115" ref="HR73:HS76">F73+AB73+AX73+BT73+CP73+DL73+EH73+FD73+FZ73+GV73</f>
        <v>4657.59</v>
      </c>
      <c r="HS73" s="12">
        <f t="shared" si="115"/>
        <v>0</v>
      </c>
      <c r="HT73" s="11">
        <v>56436.31</v>
      </c>
      <c r="HU73" s="12">
        <f aca="true" t="shared" si="116" ref="HU73:HW76">I73+AE73+BA73+BW73+CS73+DO73+EK73+FG73+GC73+GY73</f>
        <v>65658.24</v>
      </c>
      <c r="HV73" s="12">
        <f t="shared" si="116"/>
        <v>79102.03</v>
      </c>
      <c r="HW73" s="12">
        <f t="shared" si="116"/>
        <v>39187.28</v>
      </c>
      <c r="HX73" s="11">
        <v>4042.64</v>
      </c>
      <c r="HY73" s="12">
        <f aca="true" t="shared" si="117" ref="HY73:HY86">M73+AI73+BE73+CA73+CW73+DS73+EO73+FK73+GG73+HC73</f>
        <v>41321.85</v>
      </c>
      <c r="HZ73" s="12">
        <f aca="true" t="shared" si="118" ref="HZ73:HZ86">N73+AJ73+BF73+CB73+CX73+DT73+EP73+FL73+GH73+HD73</f>
        <v>21241.92</v>
      </c>
      <c r="IA73" s="12">
        <f aca="true" t="shared" si="119" ref="IA73:IA86">O73+AK73+BG73+CC73+CY73+DU73+EQ73+FM73+GI73+HE73</f>
        <v>13989.26</v>
      </c>
      <c r="IB73" s="11">
        <v>14820.14</v>
      </c>
      <c r="IC73" s="12">
        <f t="shared" si="112"/>
        <v>6268.18</v>
      </c>
      <c r="ID73" s="12">
        <f t="shared" si="112"/>
        <v>4213.55</v>
      </c>
      <c r="IE73" s="12">
        <f t="shared" si="112"/>
        <v>2412.8</v>
      </c>
      <c r="IF73" s="12">
        <f t="shared" si="112"/>
        <v>5890.04</v>
      </c>
      <c r="IG73" s="12">
        <f t="shared" si="112"/>
        <v>93922.18</v>
      </c>
      <c r="IH73" s="12">
        <f t="shared" si="111"/>
        <v>941390.1000000001</v>
      </c>
      <c r="II73" s="12">
        <f>W73+AS73+BO73+CK73+DG73+EC73+EY73+FU73+GQ73+HM73</f>
        <v>979805.97</v>
      </c>
    </row>
    <row r="74" spans="1:243" ht="12">
      <c r="A74" s="1" t="s">
        <v>53</v>
      </c>
      <c r="B74" s="11">
        <v>17674.82</v>
      </c>
      <c r="C74" s="11">
        <v>0</v>
      </c>
      <c r="D74" s="11">
        <v>15824.22</v>
      </c>
      <c r="E74" s="12">
        <f t="shared" si="68"/>
        <v>33499.04</v>
      </c>
      <c r="F74" s="11">
        <v>0</v>
      </c>
      <c r="G74" s="11">
        <v>0</v>
      </c>
      <c r="H74" s="11">
        <v>4775.62</v>
      </c>
      <c r="I74" s="11">
        <v>3899.3</v>
      </c>
      <c r="J74" s="11">
        <v>5624.86</v>
      </c>
      <c r="K74" s="11">
        <v>2001.53</v>
      </c>
      <c r="L74" s="11">
        <v>0</v>
      </c>
      <c r="M74" s="11">
        <v>4185.92</v>
      </c>
      <c r="N74" s="11">
        <v>145</v>
      </c>
      <c r="O74" s="11">
        <v>207.1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2">
        <f t="shared" si="69"/>
        <v>5624.86</v>
      </c>
      <c r="V74" s="12">
        <f t="shared" si="101"/>
        <v>54193.37</v>
      </c>
      <c r="W74" s="12">
        <f aca="true" t="shared" si="120" ref="W74:W84">U74+T74+R74+Q74+O74+N74+M74+L74+K74+I74+H74+G74+F74+E74</f>
        <v>54338.37</v>
      </c>
      <c r="X74" s="11">
        <v>0</v>
      </c>
      <c r="Y74" s="11">
        <v>0</v>
      </c>
      <c r="Z74" s="11">
        <v>0</v>
      </c>
      <c r="AA74" s="12">
        <f t="shared" si="71"/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9483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2">
        <f t="shared" si="72"/>
        <v>0</v>
      </c>
      <c r="AR74" s="9">
        <f t="shared" si="102"/>
        <v>0</v>
      </c>
      <c r="AS74" s="12">
        <f t="shared" si="73"/>
        <v>9483</v>
      </c>
      <c r="AT74" s="11"/>
      <c r="AU74" s="11"/>
      <c r="AV74" s="11"/>
      <c r="AW74" s="12">
        <f t="shared" si="74"/>
        <v>0</v>
      </c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2">
        <f t="shared" si="75"/>
        <v>0</v>
      </c>
      <c r="BN74" s="9">
        <f t="shared" si="103"/>
        <v>0</v>
      </c>
      <c r="BO74" s="12">
        <f t="shared" si="76"/>
        <v>0</v>
      </c>
      <c r="BP74" s="11">
        <v>136350.96</v>
      </c>
      <c r="BQ74" s="11">
        <v>10511.84</v>
      </c>
      <c r="BR74" s="11">
        <v>20395.94</v>
      </c>
      <c r="BS74" s="12">
        <f t="shared" si="77"/>
        <v>167258.74</v>
      </c>
      <c r="BT74" s="11">
        <v>374.88</v>
      </c>
      <c r="BU74" s="11">
        <v>0</v>
      </c>
      <c r="BV74" s="11">
        <v>18267.85</v>
      </c>
      <c r="BW74" s="11">
        <v>17928.16</v>
      </c>
      <c r="BX74" s="11">
        <v>22052.77</v>
      </c>
      <c r="BY74" s="11">
        <v>9729.23</v>
      </c>
      <c r="BZ74" s="11">
        <v>1757.52</v>
      </c>
      <c r="CA74" s="11">
        <v>13213.82</v>
      </c>
      <c r="CB74" s="11">
        <v>1587.03</v>
      </c>
      <c r="CC74" s="11">
        <v>3865.08</v>
      </c>
      <c r="CD74" s="11">
        <v>7289.99</v>
      </c>
      <c r="CE74" s="11">
        <v>692.41</v>
      </c>
      <c r="CF74" s="11">
        <v>2020.93</v>
      </c>
      <c r="CG74" s="11">
        <v>63.77</v>
      </c>
      <c r="CH74" s="11">
        <v>1102.65</v>
      </c>
      <c r="CI74" s="12">
        <f t="shared" si="78"/>
        <v>29342.760000000002</v>
      </c>
      <c r="CJ74" s="9">
        <f t="shared" si="104"/>
        <v>262055.57</v>
      </c>
      <c r="CK74" s="12">
        <f>CI74+CH74+CF74+CE74+CC74+CB74+CA74+BZ74+BY74+BW74+BV74+BU74+BT74+BS74+CG74</f>
        <v>267204.83</v>
      </c>
      <c r="CL74" s="11"/>
      <c r="CM74" s="11"/>
      <c r="CN74" s="11"/>
      <c r="CO74" s="12">
        <f t="shared" si="80"/>
        <v>0</v>
      </c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2">
        <f t="shared" si="81"/>
        <v>0</v>
      </c>
      <c r="DF74" s="9">
        <f t="shared" si="105"/>
        <v>0</v>
      </c>
      <c r="DG74" s="12">
        <f t="shared" si="82"/>
        <v>0</v>
      </c>
      <c r="DH74" s="11">
        <v>5860.61</v>
      </c>
      <c r="DI74" s="11">
        <v>4445.43</v>
      </c>
      <c r="DJ74" s="11">
        <v>4601.4</v>
      </c>
      <c r="DK74" s="12">
        <f t="shared" si="83"/>
        <v>14907.44</v>
      </c>
      <c r="DL74" s="11">
        <v>960</v>
      </c>
      <c r="DM74" s="11">
        <v>0</v>
      </c>
      <c r="DN74" s="11">
        <v>0</v>
      </c>
      <c r="DO74" s="11">
        <v>0</v>
      </c>
      <c r="DP74" s="11">
        <v>2582.3</v>
      </c>
      <c r="DQ74" s="11">
        <v>2582.3</v>
      </c>
      <c r="DR74" s="11">
        <v>0</v>
      </c>
      <c r="DS74" s="11"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v>0</v>
      </c>
      <c r="DY74" s="11">
        <v>82.63</v>
      </c>
      <c r="DZ74" s="11">
        <v>1190.2</v>
      </c>
      <c r="EA74" s="12">
        <f t="shared" si="84"/>
        <v>2582.3</v>
      </c>
      <c r="EB74" s="9">
        <f t="shared" si="106"/>
        <v>20072.04</v>
      </c>
      <c r="EC74" s="12">
        <f aca="true" t="shared" si="121" ref="EC74:EC85">EA74+DZ74+DX74+DW74+DU74+DT74+DS74+DR74+DQ74+DO74+DN74+DM74+DL74+DK74+DY74</f>
        <v>22304.870000000003</v>
      </c>
      <c r="ED74" s="11"/>
      <c r="EE74" s="11"/>
      <c r="EF74" s="11"/>
      <c r="EG74" s="12">
        <f t="shared" si="86"/>
        <v>0</v>
      </c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2">
        <f t="shared" si="87"/>
        <v>0</v>
      </c>
      <c r="EX74" s="9">
        <f t="shared" si="107"/>
        <v>0</v>
      </c>
      <c r="EY74" s="12">
        <f t="shared" si="88"/>
        <v>0</v>
      </c>
      <c r="EZ74" s="11"/>
      <c r="FA74" s="11"/>
      <c r="FB74" s="11"/>
      <c r="FC74" s="12">
        <f t="shared" si="89"/>
        <v>0</v>
      </c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2">
        <f t="shared" si="90"/>
        <v>0</v>
      </c>
      <c r="FT74" s="9">
        <f t="shared" si="108"/>
        <v>0</v>
      </c>
      <c r="FU74" s="12">
        <f t="shared" si="91"/>
        <v>0</v>
      </c>
      <c r="FV74" s="11">
        <v>258.5</v>
      </c>
      <c r="FW74" s="11">
        <v>0</v>
      </c>
      <c r="FX74" s="11">
        <v>466.5</v>
      </c>
      <c r="FY74" s="12">
        <f t="shared" si="92"/>
        <v>725</v>
      </c>
      <c r="FZ74" s="11">
        <v>0</v>
      </c>
      <c r="GA74" s="11">
        <v>0</v>
      </c>
      <c r="GB74" s="11">
        <v>5165</v>
      </c>
      <c r="GC74" s="11">
        <v>388.5</v>
      </c>
      <c r="GD74" s="11">
        <v>3949</v>
      </c>
      <c r="GE74" s="11">
        <v>0</v>
      </c>
      <c r="GF74" s="11">
        <v>570.5</v>
      </c>
      <c r="GG74" s="11">
        <v>258.5</v>
      </c>
      <c r="GH74" s="11">
        <v>0</v>
      </c>
      <c r="GI74" s="11">
        <v>0</v>
      </c>
      <c r="GJ74" s="11">
        <v>0</v>
      </c>
      <c r="GK74" s="11">
        <v>0</v>
      </c>
      <c r="GL74" s="11">
        <v>0</v>
      </c>
      <c r="GM74" s="11">
        <v>0</v>
      </c>
      <c r="GN74" s="11">
        <v>0</v>
      </c>
      <c r="GO74" s="12">
        <f t="shared" si="93"/>
        <v>3949</v>
      </c>
      <c r="GP74" s="12">
        <f t="shared" si="109"/>
        <v>11056.5</v>
      </c>
      <c r="GQ74" s="12">
        <f t="shared" si="113"/>
        <v>11056.5</v>
      </c>
      <c r="GR74" s="11">
        <v>0</v>
      </c>
      <c r="GS74" s="11">
        <v>0</v>
      </c>
      <c r="GT74" s="11">
        <v>506.83</v>
      </c>
      <c r="GU74" s="12">
        <f t="shared" si="95"/>
        <v>506.83</v>
      </c>
      <c r="GV74" s="11">
        <v>0</v>
      </c>
      <c r="GW74" s="11">
        <v>0</v>
      </c>
      <c r="GX74" s="11">
        <v>0</v>
      </c>
      <c r="GY74" s="11">
        <v>1903.72</v>
      </c>
      <c r="GZ74" s="11">
        <v>8567.6</v>
      </c>
      <c r="HA74" s="11">
        <v>0</v>
      </c>
      <c r="HB74" s="11">
        <v>273.31</v>
      </c>
      <c r="HC74" s="11">
        <v>0</v>
      </c>
      <c r="HD74" s="11">
        <v>0</v>
      </c>
      <c r="HE74" s="11">
        <v>0</v>
      </c>
      <c r="HF74" s="11">
        <v>0</v>
      </c>
      <c r="HG74" s="11">
        <v>0</v>
      </c>
      <c r="HH74" s="11">
        <v>0</v>
      </c>
      <c r="HI74" s="11">
        <v>0</v>
      </c>
      <c r="HJ74" s="11">
        <v>0</v>
      </c>
      <c r="HK74" s="12">
        <f t="shared" si="96"/>
        <v>8567.6</v>
      </c>
      <c r="HL74" s="9">
        <f t="shared" si="110"/>
        <v>11251.460000000001</v>
      </c>
      <c r="HM74" s="12">
        <f aca="true" t="shared" si="122" ref="HM74:HM85">HK74+HJ74+HH74+HG74+HE74+HD74+HC74+HB74+HA74+GY74+GX74+GW74+GV74+GU74+HI74</f>
        <v>11251.46</v>
      </c>
      <c r="HN74" s="12">
        <f aca="true" t="shared" si="123" ref="HN74:HN86">B74+X74+AT74+BP74+CL74+DH74+ED74+EZ74+FV74+GR74</f>
        <v>160144.88999999998</v>
      </c>
      <c r="HO74" s="12">
        <f aca="true" t="shared" si="124" ref="HO74:HO86">C74+Y74+AU74+BQ74+CM74+DI74+EE74+FA74+FW74+GS74</f>
        <v>14957.27</v>
      </c>
      <c r="HP74" s="12">
        <f t="shared" si="114"/>
        <v>41794.89</v>
      </c>
      <c r="HQ74" s="12">
        <f aca="true" t="shared" si="125" ref="HQ74:HQ86">E74+AA74+AW74+BS74+CO74+DK74+EG74+FC74+FY74+GU74</f>
        <v>216897.05</v>
      </c>
      <c r="HR74" s="12">
        <f t="shared" si="115"/>
        <v>1334.88</v>
      </c>
      <c r="HS74" s="12">
        <f t="shared" si="115"/>
        <v>0</v>
      </c>
      <c r="HT74" s="12">
        <f aca="true" t="shared" si="126" ref="HT74:HT86">H74+AD74+AZ74+BV74+CR74+DN74+EJ74+FF74+GB74+GX74</f>
        <v>28208.469999999998</v>
      </c>
      <c r="HU74" s="12">
        <f t="shared" si="116"/>
        <v>24119.68</v>
      </c>
      <c r="HV74" s="12">
        <f t="shared" si="116"/>
        <v>42776.53</v>
      </c>
      <c r="HW74" s="12">
        <f t="shared" si="116"/>
        <v>14313.060000000001</v>
      </c>
      <c r="HX74" s="12">
        <f aca="true" t="shared" si="127" ref="HX74:HX86">L74+AH74+BD74+BZ74+CV74+DR74+EN74+FJ74+GF74+HB74</f>
        <v>2601.33</v>
      </c>
      <c r="HY74" s="12">
        <f t="shared" si="117"/>
        <v>17658.239999999998</v>
      </c>
      <c r="HZ74" s="12">
        <f t="shared" si="118"/>
        <v>11215.03</v>
      </c>
      <c r="IA74" s="12">
        <f t="shared" si="119"/>
        <v>4072.18</v>
      </c>
      <c r="IB74" s="12">
        <f aca="true" t="shared" si="128" ref="IB74:IB86">P74+AL74+BH74+CD74+CZ74+DV74+ER74+FN74+GJ74+HF74</f>
        <v>7289.99</v>
      </c>
      <c r="IC74" s="12">
        <f t="shared" si="112"/>
        <v>692.41</v>
      </c>
      <c r="ID74" s="12">
        <f t="shared" si="112"/>
        <v>2020.93</v>
      </c>
      <c r="IE74" s="12">
        <f t="shared" si="112"/>
        <v>146.4</v>
      </c>
      <c r="IF74" s="12">
        <f t="shared" si="112"/>
        <v>2292.8500000000004</v>
      </c>
      <c r="IG74" s="12">
        <f t="shared" si="112"/>
        <v>50066.520000000004</v>
      </c>
      <c r="IH74" s="12">
        <f t="shared" si="111"/>
        <v>358628.94</v>
      </c>
      <c r="II74" s="12">
        <f>W74+AS74+BO74+CK74+DG74+EC74+EY74+FU74+GQ74+HM74</f>
        <v>375639.03</v>
      </c>
    </row>
    <row r="75" spans="1:243" ht="12">
      <c r="A75" s="7">
        <v>2002</v>
      </c>
      <c r="B75" s="11">
        <v>66618.46</v>
      </c>
      <c r="C75" s="11">
        <v>191.09</v>
      </c>
      <c r="D75" s="11">
        <v>47211.77</v>
      </c>
      <c r="E75" s="12">
        <f t="shared" si="68"/>
        <v>114021.32</v>
      </c>
      <c r="F75" s="11">
        <v>778.68</v>
      </c>
      <c r="G75" s="11">
        <v>0</v>
      </c>
      <c r="H75" s="11">
        <v>13094.57</v>
      </c>
      <c r="I75" s="11">
        <v>18757.01</v>
      </c>
      <c r="J75" s="11">
        <v>11377.99</v>
      </c>
      <c r="K75" s="11">
        <v>9717.27</v>
      </c>
      <c r="L75" s="11">
        <v>0</v>
      </c>
      <c r="M75" s="11">
        <v>4185.92</v>
      </c>
      <c r="N75" s="11">
        <v>145</v>
      </c>
      <c r="O75" s="11">
        <v>4763.8</v>
      </c>
      <c r="P75" s="11">
        <v>2816.15</v>
      </c>
      <c r="Q75" s="11">
        <v>5103.7</v>
      </c>
      <c r="R75" s="11">
        <v>0</v>
      </c>
      <c r="S75" s="11">
        <v>0</v>
      </c>
      <c r="T75" s="11">
        <v>0</v>
      </c>
      <c r="U75" s="12">
        <f t="shared" si="69"/>
        <v>14194.14</v>
      </c>
      <c r="V75" s="12">
        <f t="shared" si="101"/>
        <v>183837.73000000004</v>
      </c>
      <c r="W75" s="12">
        <f t="shared" si="120"/>
        <v>184761.41</v>
      </c>
      <c r="X75" s="11">
        <v>0</v>
      </c>
      <c r="Y75" s="11">
        <v>0</v>
      </c>
      <c r="Z75" s="11">
        <v>0</v>
      </c>
      <c r="AA75" s="12">
        <f t="shared" si="71"/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30231.43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2">
        <f t="shared" si="72"/>
        <v>0</v>
      </c>
      <c r="AR75" s="9">
        <f t="shared" si="102"/>
        <v>0</v>
      </c>
      <c r="AS75" s="12">
        <f t="shared" si="73"/>
        <v>30231.43</v>
      </c>
      <c r="AT75" s="11"/>
      <c r="AU75" s="11"/>
      <c r="AV75" s="11"/>
      <c r="AW75" s="12">
        <f t="shared" si="74"/>
        <v>0</v>
      </c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2">
        <f t="shared" si="75"/>
        <v>0</v>
      </c>
      <c r="BN75" s="9">
        <f t="shared" si="103"/>
        <v>0</v>
      </c>
      <c r="BO75" s="12">
        <f t="shared" si="76"/>
        <v>0</v>
      </c>
      <c r="BP75" s="11">
        <v>381897.04</v>
      </c>
      <c r="BQ75" s="11">
        <v>35607.39</v>
      </c>
      <c r="BR75" s="11">
        <v>59265.72</v>
      </c>
      <c r="BS75" s="12">
        <f t="shared" si="77"/>
        <v>476770.15</v>
      </c>
      <c r="BT75" s="11">
        <v>2526.92</v>
      </c>
      <c r="BU75" s="11">
        <v>0</v>
      </c>
      <c r="BV75" s="11">
        <v>36557.62</v>
      </c>
      <c r="BW75" s="11">
        <v>46048.72</v>
      </c>
      <c r="BX75" s="11">
        <v>64462.71</v>
      </c>
      <c r="BY75" s="11">
        <v>32243.03</v>
      </c>
      <c r="BZ75" s="11">
        <v>9682.48</v>
      </c>
      <c r="CA75" s="11">
        <v>34719.99</v>
      </c>
      <c r="CB75" s="11">
        <v>3309.75</v>
      </c>
      <c r="CC75" s="11">
        <v>12649.28</v>
      </c>
      <c r="CD75" s="11">
        <v>21766.84</v>
      </c>
      <c r="CE75" s="11">
        <v>2058.69</v>
      </c>
      <c r="CF75" s="11">
        <v>5131.32</v>
      </c>
      <c r="CG75" s="11">
        <v>241.68</v>
      </c>
      <c r="CH75" s="11">
        <v>4026.64</v>
      </c>
      <c r="CI75" s="12">
        <f t="shared" si="78"/>
        <v>86229.55</v>
      </c>
      <c r="CJ75" s="9">
        <f t="shared" si="104"/>
        <v>736959.51</v>
      </c>
      <c r="CK75" s="12">
        <f>CI75+CH75+CF75+CE75+CC75+CB75+CA75+BZ75+BY75+BW75+BV75+BU75+BT75+BS75+CG75</f>
        <v>752195.8200000001</v>
      </c>
      <c r="CL75" s="11"/>
      <c r="CM75" s="11"/>
      <c r="CN75" s="11"/>
      <c r="CO75" s="12">
        <f t="shared" si="80"/>
        <v>0</v>
      </c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2">
        <f t="shared" si="81"/>
        <v>0</v>
      </c>
      <c r="DF75" s="9">
        <f t="shared" si="105"/>
        <v>0</v>
      </c>
      <c r="DG75" s="12">
        <f t="shared" si="82"/>
        <v>0</v>
      </c>
      <c r="DH75" s="11">
        <v>32724.16</v>
      </c>
      <c r="DI75" s="11">
        <v>13657.77</v>
      </c>
      <c r="DJ75" s="11">
        <v>10583.05</v>
      </c>
      <c r="DK75" s="12">
        <f t="shared" si="83"/>
        <v>56964.979999999996</v>
      </c>
      <c r="DL75" s="11">
        <v>2197.12</v>
      </c>
      <c r="DM75" s="11">
        <v>0</v>
      </c>
      <c r="DN75" s="11">
        <v>591.81</v>
      </c>
      <c r="DO75" s="11">
        <v>0</v>
      </c>
      <c r="DP75" s="11">
        <v>2582.3</v>
      </c>
      <c r="DQ75" s="11">
        <v>2974.3</v>
      </c>
      <c r="DR75" s="11">
        <v>0</v>
      </c>
      <c r="DS75" s="11">
        <v>2732.48</v>
      </c>
      <c r="DT75" s="11">
        <v>0</v>
      </c>
      <c r="DU75" s="11">
        <v>0</v>
      </c>
      <c r="DV75" s="11">
        <v>0</v>
      </c>
      <c r="DW75" s="11">
        <v>0</v>
      </c>
      <c r="DX75" s="11">
        <v>0</v>
      </c>
      <c r="DY75" s="11">
        <v>196.63</v>
      </c>
      <c r="DZ75" s="11">
        <v>1190.2</v>
      </c>
      <c r="EA75" s="12">
        <f t="shared" si="84"/>
        <v>2582.3</v>
      </c>
      <c r="EB75" s="9">
        <f t="shared" si="106"/>
        <v>65845.87</v>
      </c>
      <c r="EC75" s="12">
        <f t="shared" si="121"/>
        <v>69429.82</v>
      </c>
      <c r="ED75" s="11"/>
      <c r="EE75" s="11"/>
      <c r="EF75" s="11"/>
      <c r="EG75" s="12">
        <f t="shared" si="86"/>
        <v>0</v>
      </c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2">
        <f t="shared" si="87"/>
        <v>0</v>
      </c>
      <c r="EX75" s="9">
        <f t="shared" si="107"/>
        <v>0</v>
      </c>
      <c r="EY75" s="12">
        <f t="shared" si="88"/>
        <v>0</v>
      </c>
      <c r="EZ75" s="11"/>
      <c r="FA75" s="11"/>
      <c r="FB75" s="11"/>
      <c r="FC75" s="12">
        <f t="shared" si="89"/>
        <v>0</v>
      </c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2">
        <f t="shared" si="90"/>
        <v>0</v>
      </c>
      <c r="FT75" s="9">
        <f t="shared" si="108"/>
        <v>0</v>
      </c>
      <c r="FU75" s="12">
        <f t="shared" si="91"/>
        <v>0</v>
      </c>
      <c r="FV75" s="11">
        <v>3663</v>
      </c>
      <c r="FW75" s="11">
        <v>0</v>
      </c>
      <c r="FX75" s="11">
        <v>466.5</v>
      </c>
      <c r="FY75" s="12">
        <f t="shared" si="92"/>
        <v>4129.5</v>
      </c>
      <c r="FZ75" s="11">
        <v>0</v>
      </c>
      <c r="GA75" s="11">
        <v>0</v>
      </c>
      <c r="GB75" s="11">
        <v>5165</v>
      </c>
      <c r="GC75" s="11">
        <v>388.5</v>
      </c>
      <c r="GD75" s="11">
        <v>3949</v>
      </c>
      <c r="GE75" s="11">
        <v>0</v>
      </c>
      <c r="GF75" s="11">
        <v>570.5</v>
      </c>
      <c r="GG75" s="11">
        <v>829</v>
      </c>
      <c r="GH75" s="11">
        <v>0</v>
      </c>
      <c r="GI75" s="11">
        <v>5165</v>
      </c>
      <c r="GJ75" s="11">
        <v>5165</v>
      </c>
      <c r="GK75" s="11">
        <v>0</v>
      </c>
      <c r="GL75" s="11">
        <v>0</v>
      </c>
      <c r="GM75" s="11">
        <v>0</v>
      </c>
      <c r="GN75" s="11">
        <v>0</v>
      </c>
      <c r="GO75" s="12">
        <f t="shared" si="93"/>
        <v>9114</v>
      </c>
      <c r="GP75" s="12">
        <f t="shared" si="109"/>
        <v>25361.5</v>
      </c>
      <c r="GQ75" s="12">
        <f t="shared" si="113"/>
        <v>25361.5</v>
      </c>
      <c r="GR75" s="11">
        <v>5762.22</v>
      </c>
      <c r="GS75" s="11">
        <v>0</v>
      </c>
      <c r="GT75" s="11">
        <v>506.83</v>
      </c>
      <c r="GU75" s="12">
        <f t="shared" si="95"/>
        <v>6269.05</v>
      </c>
      <c r="GV75" s="11">
        <v>0</v>
      </c>
      <c r="GW75" s="11">
        <v>0</v>
      </c>
      <c r="GX75" s="11">
        <v>2475.29</v>
      </c>
      <c r="GY75" s="11">
        <v>1903.72</v>
      </c>
      <c r="GZ75" s="11">
        <v>8567.6</v>
      </c>
      <c r="HA75" s="11">
        <v>0</v>
      </c>
      <c r="HB75" s="11">
        <v>273.31</v>
      </c>
      <c r="HC75" s="11">
        <v>0</v>
      </c>
      <c r="HD75" s="11">
        <v>0</v>
      </c>
      <c r="HE75" s="11">
        <v>5164.6</v>
      </c>
      <c r="HF75" s="11">
        <v>0</v>
      </c>
      <c r="HG75" s="11">
        <v>0</v>
      </c>
      <c r="HH75" s="11">
        <v>0</v>
      </c>
      <c r="HI75" s="11">
        <v>0</v>
      </c>
      <c r="HJ75" s="11">
        <v>0</v>
      </c>
      <c r="HK75" s="12">
        <f t="shared" si="96"/>
        <v>8567.6</v>
      </c>
      <c r="HL75" s="9">
        <f t="shared" si="110"/>
        <v>24653.57</v>
      </c>
      <c r="HM75" s="12">
        <f t="shared" si="122"/>
        <v>24653.57</v>
      </c>
      <c r="HN75" s="12">
        <f t="shared" si="123"/>
        <v>490664.87999999995</v>
      </c>
      <c r="HO75" s="12">
        <f t="shared" si="124"/>
        <v>49456.25</v>
      </c>
      <c r="HP75" s="12">
        <f t="shared" si="114"/>
        <v>118033.87</v>
      </c>
      <c r="HQ75" s="12">
        <f t="shared" si="125"/>
        <v>658155</v>
      </c>
      <c r="HR75" s="12">
        <f t="shared" si="115"/>
        <v>5502.719999999999</v>
      </c>
      <c r="HS75" s="12">
        <f t="shared" si="115"/>
        <v>0</v>
      </c>
      <c r="HT75" s="12">
        <f t="shared" si="126"/>
        <v>57884.29</v>
      </c>
      <c r="HU75" s="12">
        <f t="shared" si="116"/>
        <v>67097.95</v>
      </c>
      <c r="HV75" s="12">
        <f t="shared" si="116"/>
        <v>90939.6</v>
      </c>
      <c r="HW75" s="12">
        <f t="shared" si="116"/>
        <v>44934.600000000006</v>
      </c>
      <c r="HX75" s="12">
        <f t="shared" si="127"/>
        <v>10526.289999999999</v>
      </c>
      <c r="HY75" s="12">
        <f t="shared" si="117"/>
        <v>42467.39</v>
      </c>
      <c r="HZ75" s="12">
        <f t="shared" si="118"/>
        <v>33686.18</v>
      </c>
      <c r="IA75" s="12">
        <f t="shared" si="119"/>
        <v>27742.68</v>
      </c>
      <c r="IB75" s="12">
        <f t="shared" si="128"/>
        <v>29747.99</v>
      </c>
      <c r="IC75" s="12">
        <f t="shared" si="112"/>
        <v>7162.389999999999</v>
      </c>
      <c r="ID75" s="12">
        <f t="shared" si="112"/>
        <v>5131.32</v>
      </c>
      <c r="IE75" s="12">
        <f t="shared" si="112"/>
        <v>438.31</v>
      </c>
      <c r="IF75" s="12">
        <f t="shared" si="112"/>
        <v>5216.84</v>
      </c>
      <c r="IG75" s="12">
        <f t="shared" si="112"/>
        <v>120687.59000000001</v>
      </c>
      <c r="IH75" s="12">
        <f t="shared" si="111"/>
        <v>1036658.18</v>
      </c>
      <c r="II75" s="12">
        <f>W75+AS75+BO75+CK75+DG75+EC75+EY75+FU75+GQ75+HM75</f>
        <v>1086633.55</v>
      </c>
    </row>
    <row r="76" spans="1:243" ht="12">
      <c r="A76" s="1" t="s">
        <v>54</v>
      </c>
      <c r="B76" s="11">
        <v>21565.75</v>
      </c>
      <c r="C76" s="11">
        <v>0</v>
      </c>
      <c r="D76" s="11">
        <v>9260.46</v>
      </c>
      <c r="E76" s="12">
        <f t="shared" si="68"/>
        <v>30826.21</v>
      </c>
      <c r="F76" s="11">
        <v>0</v>
      </c>
      <c r="G76" s="11">
        <v>0</v>
      </c>
      <c r="H76" s="11">
        <v>5000</v>
      </c>
      <c r="I76" s="11">
        <v>1168.36</v>
      </c>
      <c r="J76" s="11">
        <v>3000</v>
      </c>
      <c r="K76" s="11">
        <v>1790</v>
      </c>
      <c r="L76" s="11">
        <v>0</v>
      </c>
      <c r="M76" s="11">
        <v>2049.36</v>
      </c>
      <c r="N76" s="11">
        <v>0</v>
      </c>
      <c r="O76" s="11">
        <v>333.99</v>
      </c>
      <c r="P76" s="11">
        <v>0</v>
      </c>
      <c r="Q76" s="11">
        <v>493</v>
      </c>
      <c r="R76" s="11">
        <v>0</v>
      </c>
      <c r="S76" s="11">
        <v>0</v>
      </c>
      <c r="T76" s="11">
        <v>0</v>
      </c>
      <c r="U76" s="12">
        <f t="shared" si="69"/>
        <v>3000</v>
      </c>
      <c r="V76" s="12">
        <f t="shared" si="101"/>
        <v>44660.92</v>
      </c>
      <c r="W76" s="12">
        <f t="shared" si="120"/>
        <v>44660.92</v>
      </c>
      <c r="X76" s="11">
        <v>0</v>
      </c>
      <c r="Y76" s="11">
        <v>0</v>
      </c>
      <c r="Z76" s="11">
        <v>0</v>
      </c>
      <c r="AA76" s="12">
        <f t="shared" si="71"/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5972.26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2">
        <f t="shared" si="72"/>
        <v>0</v>
      </c>
      <c r="AR76" s="9">
        <f t="shared" si="102"/>
        <v>0</v>
      </c>
      <c r="AS76" s="12">
        <f t="shared" si="73"/>
        <v>5972.26</v>
      </c>
      <c r="AT76" s="11"/>
      <c r="AU76" s="11"/>
      <c r="AV76" s="11"/>
      <c r="AW76" s="12">
        <f t="shared" si="74"/>
        <v>0</v>
      </c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2">
        <f t="shared" si="75"/>
        <v>0</v>
      </c>
      <c r="BN76" s="9">
        <f t="shared" si="103"/>
        <v>0</v>
      </c>
      <c r="BO76" s="12">
        <f t="shared" si="76"/>
        <v>0</v>
      </c>
      <c r="BP76" s="11">
        <v>130870.71</v>
      </c>
      <c r="BQ76" s="11">
        <v>8071.76</v>
      </c>
      <c r="BR76" s="11">
        <v>20724.11</v>
      </c>
      <c r="BS76" s="12">
        <f t="shared" si="77"/>
        <v>159666.58000000002</v>
      </c>
      <c r="BT76" s="11">
        <v>1055.64</v>
      </c>
      <c r="BU76" s="11">
        <v>494.76</v>
      </c>
      <c r="BV76" s="11">
        <v>3838.94</v>
      </c>
      <c r="BW76" s="11">
        <v>11904.35</v>
      </c>
      <c r="BX76" s="11">
        <v>10228.19</v>
      </c>
      <c r="BY76" s="11">
        <v>5279.55</v>
      </c>
      <c r="BZ76" s="11">
        <v>570.78</v>
      </c>
      <c r="CA76" s="11">
        <v>21051.78</v>
      </c>
      <c r="CB76" s="11">
        <v>1394.75</v>
      </c>
      <c r="CC76" s="11">
        <v>0</v>
      </c>
      <c r="CD76" s="11">
        <v>4246.32</v>
      </c>
      <c r="CE76" s="11">
        <v>672.5</v>
      </c>
      <c r="CF76" s="11">
        <v>1047.65</v>
      </c>
      <c r="CG76" s="11">
        <v>226.26</v>
      </c>
      <c r="CH76" s="11">
        <v>515.66</v>
      </c>
      <c r="CI76" s="12">
        <f t="shared" si="78"/>
        <v>14474.51</v>
      </c>
      <c r="CJ76" s="9">
        <f t="shared" si="104"/>
        <v>217953.75000000003</v>
      </c>
      <c r="CK76" s="12">
        <f>CI76+CH76+CF76+CE76+CC76+CB76+CA76+BZ76+BY76+BW76+BV76+BU76+BT76+BS76+CG76</f>
        <v>222193.71000000002</v>
      </c>
      <c r="CL76" s="11"/>
      <c r="CM76" s="11"/>
      <c r="CN76" s="11"/>
      <c r="CO76" s="12">
        <f t="shared" si="80"/>
        <v>0</v>
      </c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2">
        <f t="shared" si="81"/>
        <v>0</v>
      </c>
      <c r="DF76" s="9">
        <f t="shared" si="105"/>
        <v>0</v>
      </c>
      <c r="DG76" s="12">
        <f t="shared" si="82"/>
        <v>0</v>
      </c>
      <c r="DH76" s="11">
        <v>4976.76</v>
      </c>
      <c r="DI76" s="11">
        <v>7094.49</v>
      </c>
      <c r="DJ76" s="11">
        <v>6263.16</v>
      </c>
      <c r="DK76" s="12">
        <f t="shared" si="83"/>
        <v>18334.41</v>
      </c>
      <c r="DL76" s="11">
        <v>2388.36</v>
      </c>
      <c r="DM76" s="11">
        <v>0</v>
      </c>
      <c r="DN76" s="11">
        <v>330.04</v>
      </c>
      <c r="DO76" s="11">
        <v>0</v>
      </c>
      <c r="DP76" s="11">
        <v>0</v>
      </c>
      <c r="DQ76" s="11">
        <v>1166.2</v>
      </c>
      <c r="DR76" s="11">
        <v>0</v>
      </c>
      <c r="DS76" s="11">
        <v>3748</v>
      </c>
      <c r="DT76" s="11">
        <v>0</v>
      </c>
      <c r="DU76" s="11">
        <v>0</v>
      </c>
      <c r="DV76" s="11">
        <v>0</v>
      </c>
      <c r="DW76" s="11">
        <v>0</v>
      </c>
      <c r="DX76" s="11">
        <v>0</v>
      </c>
      <c r="DY76" s="11">
        <v>262.63</v>
      </c>
      <c r="DZ76" s="11">
        <v>0</v>
      </c>
      <c r="EA76" s="12">
        <f t="shared" si="84"/>
        <v>0</v>
      </c>
      <c r="EB76" s="9">
        <f t="shared" si="106"/>
        <v>23578.65</v>
      </c>
      <c r="EC76" s="12">
        <f t="shared" si="121"/>
        <v>26229.640000000003</v>
      </c>
      <c r="ED76" s="11"/>
      <c r="EE76" s="11"/>
      <c r="EF76" s="11"/>
      <c r="EG76" s="12">
        <f t="shared" si="86"/>
        <v>0</v>
      </c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2">
        <f t="shared" si="87"/>
        <v>0</v>
      </c>
      <c r="EX76" s="9">
        <f t="shared" si="107"/>
        <v>0</v>
      </c>
      <c r="EY76" s="12">
        <f t="shared" si="88"/>
        <v>0</v>
      </c>
      <c r="EZ76" s="11"/>
      <c r="FA76" s="11"/>
      <c r="FB76" s="11"/>
      <c r="FC76" s="12">
        <f t="shared" si="89"/>
        <v>0</v>
      </c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2">
        <f t="shared" si="90"/>
        <v>0</v>
      </c>
      <c r="FT76" s="9">
        <f t="shared" si="108"/>
        <v>0</v>
      </c>
      <c r="FU76" s="12">
        <f t="shared" si="91"/>
        <v>0</v>
      </c>
      <c r="FV76" s="11">
        <v>7574</v>
      </c>
      <c r="FW76" s="11">
        <v>0</v>
      </c>
      <c r="FX76" s="11">
        <v>910</v>
      </c>
      <c r="FY76" s="12">
        <f t="shared" si="92"/>
        <v>8484</v>
      </c>
      <c r="FZ76" s="11">
        <v>0</v>
      </c>
      <c r="GA76" s="11">
        <v>0</v>
      </c>
      <c r="GB76" s="11">
        <v>0</v>
      </c>
      <c r="GC76" s="11">
        <v>2184</v>
      </c>
      <c r="GD76" s="11">
        <v>1092</v>
      </c>
      <c r="GE76" s="11">
        <v>780</v>
      </c>
      <c r="GF76" s="11">
        <v>0</v>
      </c>
      <c r="GG76" s="11">
        <v>0</v>
      </c>
      <c r="GH76" s="11">
        <v>0</v>
      </c>
      <c r="GI76" s="11">
        <v>0</v>
      </c>
      <c r="GJ76" s="11">
        <v>0</v>
      </c>
      <c r="GK76" s="11">
        <v>0</v>
      </c>
      <c r="GL76" s="11">
        <v>0</v>
      </c>
      <c r="GM76" s="11">
        <v>0</v>
      </c>
      <c r="GN76" s="11">
        <v>0</v>
      </c>
      <c r="GO76" s="12">
        <f t="shared" si="93"/>
        <v>1092</v>
      </c>
      <c r="GP76" s="12">
        <f t="shared" si="109"/>
        <v>12540</v>
      </c>
      <c r="GQ76" s="12">
        <f t="shared" si="113"/>
        <v>12540</v>
      </c>
      <c r="GR76" s="11">
        <v>0</v>
      </c>
      <c r="GS76" s="11">
        <v>0</v>
      </c>
      <c r="GT76" s="11">
        <v>5250</v>
      </c>
      <c r="GU76" s="12">
        <f t="shared" si="95"/>
        <v>5250</v>
      </c>
      <c r="GV76" s="11">
        <v>0</v>
      </c>
      <c r="GW76" s="11">
        <v>0</v>
      </c>
      <c r="GX76" s="11">
        <v>5000</v>
      </c>
      <c r="GY76" s="11">
        <v>0</v>
      </c>
      <c r="GZ76" s="11">
        <v>0</v>
      </c>
      <c r="HA76" s="11">
        <v>0</v>
      </c>
      <c r="HB76" s="11">
        <v>0</v>
      </c>
      <c r="HC76" s="11">
        <v>0</v>
      </c>
      <c r="HD76" s="11">
        <v>0</v>
      </c>
      <c r="HE76" s="11">
        <v>0</v>
      </c>
      <c r="HF76" s="11">
        <v>0</v>
      </c>
      <c r="HG76" s="11">
        <v>0</v>
      </c>
      <c r="HH76" s="11">
        <v>0</v>
      </c>
      <c r="HI76" s="11">
        <v>0</v>
      </c>
      <c r="HJ76" s="11">
        <v>0</v>
      </c>
      <c r="HK76" s="12">
        <f t="shared" si="96"/>
        <v>0</v>
      </c>
      <c r="HL76" s="9">
        <f t="shared" si="110"/>
        <v>10250</v>
      </c>
      <c r="HM76" s="12">
        <f t="shared" si="122"/>
        <v>10250</v>
      </c>
      <c r="HN76" s="12">
        <f t="shared" si="123"/>
        <v>164987.22000000003</v>
      </c>
      <c r="HO76" s="12">
        <f t="shared" si="124"/>
        <v>15166.25</v>
      </c>
      <c r="HP76" s="12">
        <f t="shared" si="114"/>
        <v>42407.729999999996</v>
      </c>
      <c r="HQ76" s="12">
        <f t="shared" si="125"/>
        <v>222561.2</v>
      </c>
      <c r="HR76" s="12">
        <f t="shared" si="115"/>
        <v>3444</v>
      </c>
      <c r="HS76" s="12">
        <f t="shared" si="115"/>
        <v>494.76</v>
      </c>
      <c r="HT76" s="12">
        <f t="shared" si="126"/>
        <v>14168.980000000001</v>
      </c>
      <c r="HU76" s="12">
        <f t="shared" si="116"/>
        <v>15256.710000000001</v>
      </c>
      <c r="HV76" s="12">
        <f t="shared" si="116"/>
        <v>14320.19</v>
      </c>
      <c r="HW76" s="12">
        <f t="shared" si="116"/>
        <v>9015.75</v>
      </c>
      <c r="HX76" s="12">
        <f t="shared" si="127"/>
        <v>570.78</v>
      </c>
      <c r="HY76" s="12">
        <f t="shared" si="117"/>
        <v>26849.14</v>
      </c>
      <c r="HZ76" s="12">
        <f t="shared" si="118"/>
        <v>7367.01</v>
      </c>
      <c r="IA76" s="12">
        <f t="shared" si="119"/>
        <v>333.99</v>
      </c>
      <c r="IB76" s="12">
        <f t="shared" si="128"/>
        <v>4246.32</v>
      </c>
      <c r="IC76" s="12">
        <f t="shared" si="112"/>
        <v>1165.5</v>
      </c>
      <c r="ID76" s="12">
        <f t="shared" si="112"/>
        <v>1047.65</v>
      </c>
      <c r="IE76" s="12">
        <f t="shared" si="112"/>
        <v>488.89</v>
      </c>
      <c r="IF76" s="12">
        <f t="shared" si="112"/>
        <v>515.66</v>
      </c>
      <c r="IG76" s="12">
        <f t="shared" si="112"/>
        <v>18566.510000000002</v>
      </c>
      <c r="IH76" s="12">
        <f t="shared" si="111"/>
        <v>308983.32</v>
      </c>
      <c r="II76" s="12">
        <f>W76+AS76+BO76+CK76+DG76+EC76+EY76+FU76+GQ76+HM76</f>
        <v>321846.53</v>
      </c>
    </row>
    <row r="77" spans="1:243" ht="12">
      <c r="A77" s="7">
        <v>2003</v>
      </c>
      <c r="B77" s="11">
        <v>36772.76</v>
      </c>
      <c r="C77" s="11">
        <v>0</v>
      </c>
      <c r="D77" s="11">
        <v>16276.71</v>
      </c>
      <c r="E77" s="12">
        <f t="shared" si="68"/>
        <v>53049.47</v>
      </c>
      <c r="F77" s="11">
        <v>0</v>
      </c>
      <c r="G77" s="11">
        <v>0</v>
      </c>
      <c r="H77" s="11">
        <v>9066</v>
      </c>
      <c r="I77" s="11">
        <v>3913.83</v>
      </c>
      <c r="J77" s="11">
        <v>6063.19</v>
      </c>
      <c r="K77" s="11">
        <v>4811.01</v>
      </c>
      <c r="L77" s="11">
        <v>0</v>
      </c>
      <c r="M77" s="11">
        <v>2049.37</v>
      </c>
      <c r="N77" s="11">
        <v>347.4</v>
      </c>
      <c r="O77" s="11">
        <v>1463.99</v>
      </c>
      <c r="P77" s="11">
        <v>0</v>
      </c>
      <c r="Q77" s="11">
        <v>2336</v>
      </c>
      <c r="R77" s="11">
        <v>0</v>
      </c>
      <c r="S77" s="11">
        <v>0</v>
      </c>
      <c r="T77" s="11">
        <v>0</v>
      </c>
      <c r="U77" s="12">
        <f t="shared" si="69"/>
        <v>6063.19</v>
      </c>
      <c r="V77" s="12">
        <f t="shared" si="101"/>
        <v>82752.86</v>
      </c>
      <c r="W77" s="12">
        <f t="shared" si="120"/>
        <v>83100.26000000001</v>
      </c>
      <c r="X77" s="11">
        <v>0</v>
      </c>
      <c r="Y77" s="11">
        <v>0</v>
      </c>
      <c r="Z77" s="11">
        <v>0</v>
      </c>
      <c r="AA77" s="12">
        <f t="shared" si="71"/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18085.49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2">
        <f t="shared" si="72"/>
        <v>0</v>
      </c>
      <c r="AR77" s="9">
        <f t="shared" si="102"/>
        <v>0</v>
      </c>
      <c r="AS77" s="12">
        <f t="shared" si="73"/>
        <v>18085.49</v>
      </c>
      <c r="AT77" s="11"/>
      <c r="AU77" s="11"/>
      <c r="AV77" s="11"/>
      <c r="AW77" s="12">
        <f t="shared" si="74"/>
        <v>0</v>
      </c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2">
        <f t="shared" si="75"/>
        <v>0</v>
      </c>
      <c r="BN77" s="9">
        <f t="shared" si="103"/>
        <v>0</v>
      </c>
      <c r="BO77" s="12">
        <f t="shared" si="76"/>
        <v>0</v>
      </c>
      <c r="BP77" s="11">
        <v>230163.14</v>
      </c>
      <c r="BQ77" s="11">
        <v>14558.95</v>
      </c>
      <c r="BR77" s="11">
        <v>37540.06</v>
      </c>
      <c r="BS77" s="12">
        <f t="shared" si="77"/>
        <v>282262.15</v>
      </c>
      <c r="BT77" s="11">
        <v>1055.64</v>
      </c>
      <c r="BU77" s="11">
        <v>494.76</v>
      </c>
      <c r="BV77" s="11">
        <v>11345.86</v>
      </c>
      <c r="BW77" s="11">
        <v>21727.11</v>
      </c>
      <c r="BX77" s="11">
        <v>13600.45</v>
      </c>
      <c r="BY77" s="11">
        <v>9696.31</v>
      </c>
      <c r="BZ77" s="11">
        <v>1386.63</v>
      </c>
      <c r="CA77" s="11">
        <v>34913.26</v>
      </c>
      <c r="CB77" s="11">
        <v>3353.1</v>
      </c>
      <c r="CC77" s="11">
        <v>6611.72</v>
      </c>
      <c r="CD77" s="11">
        <v>7884.45</v>
      </c>
      <c r="CE77" s="11">
        <v>3254.15</v>
      </c>
      <c r="CF77" s="11">
        <v>6438.24</v>
      </c>
      <c r="CG77" s="11">
        <v>682.37</v>
      </c>
      <c r="CH77" s="11">
        <v>2060.45</v>
      </c>
      <c r="CI77" s="12">
        <f t="shared" si="78"/>
        <v>21484.9</v>
      </c>
      <c r="CJ77" s="9">
        <f t="shared" si="104"/>
        <v>393176.85000000003</v>
      </c>
      <c r="CK77" s="11">
        <v>406766.67</v>
      </c>
      <c r="CL77" s="11"/>
      <c r="CM77" s="11"/>
      <c r="CN77" s="11"/>
      <c r="CO77" s="12">
        <f t="shared" si="80"/>
        <v>0</v>
      </c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2">
        <f t="shared" si="81"/>
        <v>0</v>
      </c>
      <c r="DF77" s="9">
        <f t="shared" si="105"/>
        <v>0</v>
      </c>
      <c r="DG77" s="12">
        <f t="shared" si="82"/>
        <v>0</v>
      </c>
      <c r="DH77" s="11">
        <v>25438.72</v>
      </c>
      <c r="DI77" s="11">
        <v>16819.25</v>
      </c>
      <c r="DJ77" s="11">
        <v>12968.49</v>
      </c>
      <c r="DK77" s="12">
        <f t="shared" si="83"/>
        <v>55226.46</v>
      </c>
      <c r="DL77" s="11">
        <v>3307.36</v>
      </c>
      <c r="DM77" s="11">
        <v>0</v>
      </c>
      <c r="DN77" s="11">
        <v>3166.34</v>
      </c>
      <c r="DO77" s="11">
        <v>440</v>
      </c>
      <c r="DP77" s="11">
        <v>2259.74</v>
      </c>
      <c r="DQ77" s="11">
        <v>1166.2</v>
      </c>
      <c r="DR77" s="11">
        <v>0</v>
      </c>
      <c r="DS77" s="11">
        <v>3748</v>
      </c>
      <c r="DT77" s="11">
        <v>0</v>
      </c>
      <c r="DU77" s="11">
        <v>2500</v>
      </c>
      <c r="DV77" s="11">
        <v>0</v>
      </c>
      <c r="DW77" s="11">
        <v>0</v>
      </c>
      <c r="DX77" s="11">
        <v>980.88</v>
      </c>
      <c r="DY77" s="11">
        <v>442.63</v>
      </c>
      <c r="DZ77" s="11">
        <v>0</v>
      </c>
      <c r="EA77" s="12">
        <f t="shared" si="84"/>
        <v>2259.74</v>
      </c>
      <c r="EB77" s="9">
        <f t="shared" si="106"/>
        <v>68506.74</v>
      </c>
      <c r="EC77" s="12">
        <f t="shared" si="121"/>
        <v>73237.61</v>
      </c>
      <c r="ED77" s="11"/>
      <c r="EE77" s="11"/>
      <c r="EF77" s="11"/>
      <c r="EG77" s="12">
        <f t="shared" si="86"/>
        <v>0</v>
      </c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2">
        <f t="shared" si="87"/>
        <v>0</v>
      </c>
      <c r="EX77" s="9">
        <f t="shared" si="107"/>
        <v>0</v>
      </c>
      <c r="EY77" s="12">
        <f t="shared" si="88"/>
        <v>0</v>
      </c>
      <c r="EZ77" s="11"/>
      <c r="FA77" s="11"/>
      <c r="FB77" s="11"/>
      <c r="FC77" s="12">
        <f t="shared" si="89"/>
        <v>0</v>
      </c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2">
        <f t="shared" si="90"/>
        <v>0</v>
      </c>
      <c r="FT77" s="9">
        <f t="shared" si="108"/>
        <v>0</v>
      </c>
      <c r="FU77" s="12">
        <f t="shared" si="91"/>
        <v>0</v>
      </c>
      <c r="FV77" s="11">
        <v>7574</v>
      </c>
      <c r="FW77" s="11">
        <v>572</v>
      </c>
      <c r="FX77" s="11">
        <v>2782</v>
      </c>
      <c r="FY77" s="12">
        <f t="shared" si="92"/>
        <v>10928</v>
      </c>
      <c r="FZ77" s="11">
        <v>0</v>
      </c>
      <c r="GA77" s="11">
        <v>0</v>
      </c>
      <c r="GB77" s="11">
        <v>0</v>
      </c>
      <c r="GC77" s="11">
        <v>3718</v>
      </c>
      <c r="GD77" s="11">
        <v>7696</v>
      </c>
      <c r="GE77" s="11">
        <v>780</v>
      </c>
      <c r="GF77" s="11">
        <v>0</v>
      </c>
      <c r="GG77" s="11">
        <v>338</v>
      </c>
      <c r="GH77" s="11">
        <v>0</v>
      </c>
      <c r="GI77" s="11">
        <v>0</v>
      </c>
      <c r="GJ77" s="11">
        <v>0</v>
      </c>
      <c r="GK77" s="11">
        <v>0</v>
      </c>
      <c r="GL77" s="11">
        <v>0</v>
      </c>
      <c r="GM77" s="11">
        <v>0</v>
      </c>
      <c r="GN77" s="11">
        <v>0</v>
      </c>
      <c r="GO77" s="12">
        <f t="shared" si="93"/>
        <v>7696</v>
      </c>
      <c r="GP77" s="12">
        <f t="shared" si="109"/>
        <v>23460</v>
      </c>
      <c r="GQ77" s="12">
        <f t="shared" si="113"/>
        <v>23460</v>
      </c>
      <c r="GR77" s="11">
        <v>3723.59</v>
      </c>
      <c r="GS77" s="11">
        <v>4020</v>
      </c>
      <c r="GT77" s="11">
        <v>15000</v>
      </c>
      <c r="GU77" s="12">
        <f t="shared" si="95"/>
        <v>22743.59</v>
      </c>
      <c r="GV77" s="11">
        <v>0</v>
      </c>
      <c r="GW77" s="11">
        <v>0</v>
      </c>
      <c r="GX77" s="11">
        <v>8200</v>
      </c>
      <c r="GY77" s="11">
        <v>7938.96</v>
      </c>
      <c r="GZ77" s="11">
        <v>0</v>
      </c>
      <c r="HA77" s="11">
        <v>0</v>
      </c>
      <c r="HB77" s="11">
        <v>0</v>
      </c>
      <c r="HC77" s="11">
        <v>0</v>
      </c>
      <c r="HD77" s="11">
        <v>0</v>
      </c>
      <c r="HE77" s="11">
        <v>0</v>
      </c>
      <c r="HF77" s="11">
        <v>0</v>
      </c>
      <c r="HG77" s="11">
        <v>0</v>
      </c>
      <c r="HH77" s="11">
        <v>0</v>
      </c>
      <c r="HI77" s="11">
        <v>0</v>
      </c>
      <c r="HJ77" s="11">
        <v>0</v>
      </c>
      <c r="HK77" s="12">
        <f t="shared" si="96"/>
        <v>0</v>
      </c>
      <c r="HL77" s="9">
        <f t="shared" si="110"/>
        <v>38882.55</v>
      </c>
      <c r="HM77" s="12">
        <f t="shared" si="122"/>
        <v>38882.55</v>
      </c>
      <c r="HN77" s="12">
        <f t="shared" si="123"/>
        <v>303672.21</v>
      </c>
      <c r="HO77" s="12">
        <f t="shared" si="124"/>
        <v>35970.2</v>
      </c>
      <c r="HP77" s="12">
        <f t="shared" si="114"/>
        <v>84567.26</v>
      </c>
      <c r="HQ77" s="12">
        <f t="shared" si="125"/>
        <v>424209.67000000004</v>
      </c>
      <c r="HR77" s="11">
        <v>4363.01</v>
      </c>
      <c r="HS77" s="12">
        <f aca="true" t="shared" si="129" ref="HS77:HS86">G77+AC77+AY77+BU77+CQ77+DM77+EI77+FE77+GA77+GW77</f>
        <v>494.76</v>
      </c>
      <c r="HT77" s="12">
        <f t="shared" si="126"/>
        <v>31778.2</v>
      </c>
      <c r="HU77" s="11">
        <v>37737.91</v>
      </c>
      <c r="HV77" s="12">
        <f aca="true" t="shared" si="130" ref="HV77:HV86">J77+AF77+BB77+BX77+CT77+DP77+EL77+FH77+GD77+GZ77</f>
        <v>29619.379999999997</v>
      </c>
      <c r="HW77" s="12">
        <f aca="true" t="shared" si="131" ref="HW77:HW86">K77+AG77+BC77+BY77+CU77+DQ77+EM77+FI77+GE77+HA77</f>
        <v>16453.52</v>
      </c>
      <c r="HX77" s="12">
        <f t="shared" si="127"/>
        <v>1386.63</v>
      </c>
      <c r="HY77" s="12">
        <f t="shared" si="117"/>
        <v>41048.630000000005</v>
      </c>
      <c r="HZ77" s="12">
        <f t="shared" si="118"/>
        <v>21785.99</v>
      </c>
      <c r="IA77" s="12">
        <f t="shared" si="119"/>
        <v>10575.71</v>
      </c>
      <c r="IB77" s="12">
        <f t="shared" si="128"/>
        <v>7884.45</v>
      </c>
      <c r="IC77" s="12">
        <f aca="true" t="shared" si="132" ref="IC77:IC86">Q77+AM77+BI77+CE77+DA77+DW77+ES77+FO77+GK77+HG77</f>
        <v>5590.15</v>
      </c>
      <c r="ID77" s="12">
        <f aca="true" t="shared" si="133" ref="ID77:ID86">R77+AN77+BJ77+CF77+DB77+DX77+ET77+FP77+GL77+HH77</f>
        <v>7419.12</v>
      </c>
      <c r="IE77" s="12">
        <f aca="true" t="shared" si="134" ref="IE77:IE86">S77+AO77+BK77+CG77+DC77+DY77+EU77+FQ77+GM77+HI77</f>
        <v>1125</v>
      </c>
      <c r="IF77" s="12">
        <f aca="true" t="shared" si="135" ref="IF77:IF86">T77+AP77+BL77+CH77+DD77+DZ77+EV77+FR77+GN77+HJ77</f>
        <v>2060.45</v>
      </c>
      <c r="IG77" s="12">
        <f aca="true" t="shared" si="136" ref="IG77:IG86">U77+AQ77+BM77+CI77+DE77+EA77+EW77+FS77+GO77+HK77</f>
        <v>37503.83</v>
      </c>
      <c r="IH77" s="12">
        <f t="shared" si="111"/>
        <v>606779.01</v>
      </c>
      <c r="II77" s="11">
        <v>643532.57</v>
      </c>
    </row>
    <row r="78" spans="1:243" ht="12">
      <c r="A78" s="1" t="s">
        <v>55</v>
      </c>
      <c r="B78" s="11">
        <v>15945.05</v>
      </c>
      <c r="C78" s="11">
        <v>0</v>
      </c>
      <c r="D78" s="11">
        <v>5920</v>
      </c>
      <c r="E78" s="12">
        <f t="shared" si="68"/>
        <v>21865.05</v>
      </c>
      <c r="F78" s="11">
        <v>0</v>
      </c>
      <c r="G78" s="11">
        <v>0</v>
      </c>
      <c r="H78" s="11">
        <v>4782.5</v>
      </c>
      <c r="I78" s="11">
        <v>1913.44</v>
      </c>
      <c r="J78" s="11">
        <v>180.68</v>
      </c>
      <c r="K78" s="11">
        <v>0</v>
      </c>
      <c r="L78" s="11">
        <v>0</v>
      </c>
      <c r="M78" s="11">
        <v>2500</v>
      </c>
      <c r="N78" s="11">
        <v>0</v>
      </c>
      <c r="O78" s="11">
        <v>3052.3</v>
      </c>
      <c r="P78" s="11">
        <v>1287.48</v>
      </c>
      <c r="Q78" s="11">
        <v>0</v>
      </c>
      <c r="R78" s="11">
        <v>420</v>
      </c>
      <c r="S78" s="11">
        <v>0</v>
      </c>
      <c r="T78" s="11">
        <v>0</v>
      </c>
      <c r="U78" s="12">
        <f t="shared" si="69"/>
        <v>1468.16</v>
      </c>
      <c r="V78" s="12">
        <f t="shared" si="101"/>
        <v>35581.450000000004</v>
      </c>
      <c r="W78" s="12">
        <f t="shared" si="120"/>
        <v>36001.45</v>
      </c>
      <c r="X78" s="11">
        <v>0</v>
      </c>
      <c r="Y78" s="11">
        <v>0</v>
      </c>
      <c r="Z78" s="11">
        <v>0</v>
      </c>
      <c r="AA78" s="12">
        <f t="shared" si="71"/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8242.71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2">
        <f t="shared" si="72"/>
        <v>0</v>
      </c>
      <c r="AR78" s="9">
        <f t="shared" si="102"/>
        <v>0</v>
      </c>
      <c r="AS78" s="12">
        <f t="shared" si="73"/>
        <v>8242.71</v>
      </c>
      <c r="AT78" s="11"/>
      <c r="AU78" s="11"/>
      <c r="AV78" s="11"/>
      <c r="AW78" s="12">
        <f t="shared" si="74"/>
        <v>0</v>
      </c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2">
        <f t="shared" si="75"/>
        <v>0</v>
      </c>
      <c r="BN78" s="9">
        <f t="shared" si="103"/>
        <v>0</v>
      </c>
      <c r="BO78" s="12">
        <f t="shared" si="76"/>
        <v>0</v>
      </c>
      <c r="BP78" s="11">
        <v>127786.1</v>
      </c>
      <c r="BQ78" s="11">
        <v>5505.34</v>
      </c>
      <c r="BR78" s="11">
        <v>15373.48</v>
      </c>
      <c r="BS78" s="12">
        <f t="shared" si="77"/>
        <v>148664.92</v>
      </c>
      <c r="BT78" s="11">
        <v>2617.45</v>
      </c>
      <c r="BU78" s="11">
        <v>0</v>
      </c>
      <c r="BV78" s="11">
        <v>10788.93</v>
      </c>
      <c r="BW78" s="11">
        <v>4998.4</v>
      </c>
      <c r="BX78" s="11">
        <v>20693.21</v>
      </c>
      <c r="BY78" s="11">
        <v>6490.9</v>
      </c>
      <c r="BZ78" s="11">
        <v>1940.38</v>
      </c>
      <c r="CA78" s="11">
        <v>14592.85</v>
      </c>
      <c r="CB78" s="11">
        <v>2095.23</v>
      </c>
      <c r="CC78" s="11">
        <v>8387.84</v>
      </c>
      <c r="CD78" s="11">
        <v>3897.24</v>
      </c>
      <c r="CE78" s="11">
        <v>1030.15</v>
      </c>
      <c r="CF78" s="11">
        <v>2087.65</v>
      </c>
      <c r="CG78" s="11">
        <v>0</v>
      </c>
      <c r="CH78" s="11">
        <v>546.3</v>
      </c>
      <c r="CI78" s="12">
        <f t="shared" si="78"/>
        <v>24590.449999999997</v>
      </c>
      <c r="CJ78" s="9">
        <f t="shared" si="104"/>
        <v>221484.82</v>
      </c>
      <c r="CK78" s="12">
        <f aca="true" t="shared" si="137" ref="CK78:CK85">CI78+CH78+CF78+CE78+CC78+CB78+CA78+BZ78+BY78+BW78+BV78+BU78+BT78+BS78+CG78</f>
        <v>228831.45</v>
      </c>
      <c r="CL78" s="11"/>
      <c r="CM78" s="11"/>
      <c r="CN78" s="11"/>
      <c r="CO78" s="12">
        <f t="shared" si="80"/>
        <v>0</v>
      </c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2">
        <f t="shared" si="81"/>
        <v>0</v>
      </c>
      <c r="DF78" s="9">
        <f t="shared" si="105"/>
        <v>0</v>
      </c>
      <c r="DG78" s="12">
        <f t="shared" si="82"/>
        <v>0</v>
      </c>
      <c r="DH78" s="11">
        <v>7983.29</v>
      </c>
      <c r="DI78" s="11">
        <v>3247.89</v>
      </c>
      <c r="DJ78" s="11">
        <v>5065.42</v>
      </c>
      <c r="DK78" s="12">
        <f t="shared" si="83"/>
        <v>16296.6</v>
      </c>
      <c r="DL78" s="11">
        <v>302.33</v>
      </c>
      <c r="DM78" s="11">
        <v>0</v>
      </c>
      <c r="DN78" s="11">
        <v>1001.8</v>
      </c>
      <c r="DO78" s="11">
        <v>0</v>
      </c>
      <c r="DP78" s="11">
        <v>0</v>
      </c>
      <c r="DQ78" s="11">
        <v>0</v>
      </c>
      <c r="DR78" s="11">
        <v>0</v>
      </c>
      <c r="DS78" s="11"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v>0</v>
      </c>
      <c r="DY78" s="11">
        <v>110</v>
      </c>
      <c r="DZ78" s="11">
        <v>0</v>
      </c>
      <c r="EA78" s="12">
        <f t="shared" si="84"/>
        <v>0</v>
      </c>
      <c r="EB78" s="9">
        <f t="shared" si="106"/>
        <v>17298.4</v>
      </c>
      <c r="EC78" s="12">
        <f t="shared" si="121"/>
        <v>17710.73</v>
      </c>
      <c r="ED78" s="11"/>
      <c r="EE78" s="11"/>
      <c r="EF78" s="11"/>
      <c r="EG78" s="12">
        <f t="shared" si="86"/>
        <v>0</v>
      </c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2">
        <f t="shared" si="87"/>
        <v>0</v>
      </c>
      <c r="EX78" s="9">
        <f t="shared" si="107"/>
        <v>0</v>
      </c>
      <c r="EY78" s="12">
        <f t="shared" si="88"/>
        <v>0</v>
      </c>
      <c r="EZ78" s="11"/>
      <c r="FA78" s="11"/>
      <c r="FB78" s="11"/>
      <c r="FC78" s="12">
        <f t="shared" si="89"/>
        <v>0</v>
      </c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2">
        <f t="shared" si="90"/>
        <v>0</v>
      </c>
      <c r="FT78" s="9">
        <f t="shared" si="108"/>
        <v>0</v>
      </c>
      <c r="FU78" s="12">
        <f t="shared" si="91"/>
        <v>0</v>
      </c>
      <c r="FV78" s="11">
        <v>286</v>
      </c>
      <c r="FW78" s="11">
        <v>0</v>
      </c>
      <c r="FX78" s="11">
        <v>0</v>
      </c>
      <c r="FY78" s="12">
        <f t="shared" si="92"/>
        <v>286</v>
      </c>
      <c r="FZ78" s="11">
        <v>0</v>
      </c>
      <c r="GA78" s="11">
        <v>0</v>
      </c>
      <c r="GB78" s="11">
        <v>2002</v>
      </c>
      <c r="GC78" s="11">
        <v>1040</v>
      </c>
      <c r="GD78" s="11">
        <v>0</v>
      </c>
      <c r="GE78" s="11">
        <v>0</v>
      </c>
      <c r="GF78" s="11">
        <v>0</v>
      </c>
      <c r="GG78" s="11">
        <v>0</v>
      </c>
      <c r="GH78" s="11">
        <v>0</v>
      </c>
      <c r="GI78" s="11">
        <v>0</v>
      </c>
      <c r="GJ78" s="11">
        <v>0</v>
      </c>
      <c r="GK78" s="11">
        <v>0</v>
      </c>
      <c r="GL78" s="11">
        <v>0</v>
      </c>
      <c r="GM78" s="11">
        <v>0</v>
      </c>
      <c r="GN78" s="11">
        <v>0</v>
      </c>
      <c r="GO78" s="12">
        <f t="shared" si="93"/>
        <v>0</v>
      </c>
      <c r="GP78" s="12">
        <f t="shared" si="109"/>
        <v>3328</v>
      </c>
      <c r="GQ78" s="12">
        <f t="shared" si="113"/>
        <v>3328</v>
      </c>
      <c r="GR78" s="11">
        <v>2341.6</v>
      </c>
      <c r="GS78" s="11">
        <v>4349.9</v>
      </c>
      <c r="GT78" s="11">
        <v>0</v>
      </c>
      <c r="GU78" s="12">
        <f t="shared" si="95"/>
        <v>6691.5</v>
      </c>
      <c r="GV78" s="11">
        <v>0</v>
      </c>
      <c r="GW78" s="11">
        <v>0</v>
      </c>
      <c r="GX78" s="11">
        <v>0</v>
      </c>
      <c r="GY78" s="11">
        <v>5000</v>
      </c>
      <c r="GZ78" s="11">
        <v>0</v>
      </c>
      <c r="HA78" s="11">
        <v>0</v>
      </c>
      <c r="HB78" s="11">
        <v>0</v>
      </c>
      <c r="HC78" s="11">
        <v>0</v>
      </c>
      <c r="HD78" s="11">
        <v>0</v>
      </c>
      <c r="HE78" s="11">
        <v>0</v>
      </c>
      <c r="HF78" s="11">
        <v>0</v>
      </c>
      <c r="HG78" s="11">
        <v>0</v>
      </c>
      <c r="HH78" s="11">
        <v>0</v>
      </c>
      <c r="HI78" s="11">
        <v>0</v>
      </c>
      <c r="HJ78" s="11">
        <v>0</v>
      </c>
      <c r="HK78" s="12">
        <f t="shared" si="96"/>
        <v>0</v>
      </c>
      <c r="HL78" s="9">
        <f t="shared" si="110"/>
        <v>11691.5</v>
      </c>
      <c r="HM78" s="12">
        <f t="shared" si="122"/>
        <v>11691.5</v>
      </c>
      <c r="HN78" s="12">
        <f t="shared" si="123"/>
        <v>154342.04</v>
      </c>
      <c r="HO78" s="12">
        <f t="shared" si="124"/>
        <v>13103.13</v>
      </c>
      <c r="HP78" s="12">
        <f t="shared" si="114"/>
        <v>26358.9</v>
      </c>
      <c r="HQ78" s="12">
        <f t="shared" si="125"/>
        <v>193804.07</v>
      </c>
      <c r="HR78" s="12">
        <f aca="true" t="shared" si="138" ref="HR78:HR86">F78+AB78+AX78+BT78+CP78+DL78+EH78+FD78+FZ78+GV78</f>
        <v>2919.7799999999997</v>
      </c>
      <c r="HS78" s="12">
        <f t="shared" si="129"/>
        <v>0</v>
      </c>
      <c r="HT78" s="12">
        <f t="shared" si="126"/>
        <v>18575.23</v>
      </c>
      <c r="HU78" s="12">
        <f aca="true" t="shared" si="139" ref="HU78:HU86">I78+AE78+BA78+BW78+CS78+DO78+EK78+FG78+GC78+GY78</f>
        <v>12951.84</v>
      </c>
      <c r="HV78" s="12">
        <f t="shared" si="130"/>
        <v>20873.89</v>
      </c>
      <c r="HW78" s="12">
        <f t="shared" si="131"/>
        <v>6490.9</v>
      </c>
      <c r="HX78" s="12">
        <f t="shared" si="127"/>
        <v>1940.38</v>
      </c>
      <c r="HY78" s="12">
        <f t="shared" si="117"/>
        <v>17092.85</v>
      </c>
      <c r="HZ78" s="12">
        <f t="shared" si="118"/>
        <v>10337.939999999999</v>
      </c>
      <c r="IA78" s="12">
        <f t="shared" si="119"/>
        <v>11440.14</v>
      </c>
      <c r="IB78" s="12">
        <f t="shared" si="128"/>
        <v>5184.719999999999</v>
      </c>
      <c r="IC78" s="12">
        <f t="shared" si="132"/>
        <v>1030.15</v>
      </c>
      <c r="ID78" s="12">
        <f t="shared" si="133"/>
        <v>2507.65</v>
      </c>
      <c r="IE78" s="12">
        <f t="shared" si="134"/>
        <v>110</v>
      </c>
      <c r="IF78" s="12">
        <f t="shared" si="135"/>
        <v>546.3</v>
      </c>
      <c r="IG78" s="12">
        <f t="shared" si="136"/>
        <v>26058.609999999997</v>
      </c>
      <c r="IH78" s="12">
        <f t="shared" si="111"/>
        <v>289384.17000000004</v>
      </c>
      <c r="II78" s="12">
        <f aca="true" t="shared" si="140" ref="II78:II85">W78+AS78+BO78+CK78+DG78+EC78+EY78+FU78+GQ78+HM78</f>
        <v>305805.83999999997</v>
      </c>
    </row>
    <row r="79" spans="1:243" ht="12">
      <c r="A79" s="7">
        <v>2004</v>
      </c>
      <c r="B79" s="11">
        <v>49583.1</v>
      </c>
      <c r="C79" s="11">
        <v>2761.95</v>
      </c>
      <c r="D79" s="11">
        <v>14648.47</v>
      </c>
      <c r="E79" s="12">
        <f t="shared" si="68"/>
        <v>66993.51999999999</v>
      </c>
      <c r="F79" s="11">
        <v>330</v>
      </c>
      <c r="G79" s="11">
        <v>0</v>
      </c>
      <c r="H79" s="11">
        <v>7177.5</v>
      </c>
      <c r="I79" s="11">
        <v>7220.8</v>
      </c>
      <c r="J79" s="11">
        <v>2540.68</v>
      </c>
      <c r="K79" s="11">
        <v>3359.35</v>
      </c>
      <c r="L79" s="11">
        <v>0</v>
      </c>
      <c r="M79" s="11">
        <v>2730</v>
      </c>
      <c r="N79" s="11">
        <v>0</v>
      </c>
      <c r="O79" s="11">
        <v>3052.3</v>
      </c>
      <c r="P79" s="11">
        <v>2019.08</v>
      </c>
      <c r="Q79" s="11">
        <v>769</v>
      </c>
      <c r="R79" s="11">
        <v>420</v>
      </c>
      <c r="S79" s="11">
        <v>0</v>
      </c>
      <c r="T79" s="11">
        <v>350</v>
      </c>
      <c r="U79" s="12">
        <f t="shared" si="69"/>
        <v>4559.76</v>
      </c>
      <c r="V79" s="12">
        <f t="shared" si="101"/>
        <v>95862.23</v>
      </c>
      <c r="W79" s="12">
        <f t="shared" si="120"/>
        <v>96962.23</v>
      </c>
      <c r="X79" s="11">
        <v>0</v>
      </c>
      <c r="Y79" s="11">
        <v>0</v>
      </c>
      <c r="Z79" s="11">
        <v>0</v>
      </c>
      <c r="AA79" s="12">
        <f t="shared" si="71"/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22292.75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2">
        <f t="shared" si="72"/>
        <v>0</v>
      </c>
      <c r="AR79" s="9">
        <f t="shared" si="102"/>
        <v>0</v>
      </c>
      <c r="AS79" s="12">
        <f t="shared" si="73"/>
        <v>22292.75</v>
      </c>
      <c r="AT79" s="11"/>
      <c r="AU79" s="11"/>
      <c r="AV79" s="11"/>
      <c r="AW79" s="12">
        <f t="shared" si="74"/>
        <v>0</v>
      </c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2">
        <f t="shared" si="75"/>
        <v>0</v>
      </c>
      <c r="BN79" s="9">
        <f t="shared" si="103"/>
        <v>0</v>
      </c>
      <c r="BO79" s="12">
        <f t="shared" si="76"/>
        <v>0</v>
      </c>
      <c r="BP79" s="11">
        <v>252392.82</v>
      </c>
      <c r="BQ79" s="11">
        <v>13817.91</v>
      </c>
      <c r="BR79" s="11">
        <v>40428.04</v>
      </c>
      <c r="BS79" s="12">
        <f t="shared" si="77"/>
        <v>306638.76999999996</v>
      </c>
      <c r="BT79" s="11">
        <v>2617.45</v>
      </c>
      <c r="BU79" s="11">
        <v>0</v>
      </c>
      <c r="BV79" s="11">
        <v>20179.91</v>
      </c>
      <c r="BW79" s="11">
        <v>18516.49</v>
      </c>
      <c r="BX79" s="11">
        <v>36689.73</v>
      </c>
      <c r="BY79" s="11">
        <v>16124.46</v>
      </c>
      <c r="BZ79" s="11">
        <v>7726.83</v>
      </c>
      <c r="CA79" s="11">
        <v>34145.81</v>
      </c>
      <c r="CB79" s="11">
        <v>3850.48</v>
      </c>
      <c r="CC79" s="11">
        <v>11857.82</v>
      </c>
      <c r="CD79" s="11">
        <v>8672.76</v>
      </c>
      <c r="CE79" s="11">
        <v>1873.6</v>
      </c>
      <c r="CF79" s="11">
        <v>3110.8</v>
      </c>
      <c r="CG79" s="11">
        <v>122.5</v>
      </c>
      <c r="CH79" s="11">
        <v>4902.3</v>
      </c>
      <c r="CI79" s="12">
        <f t="shared" si="78"/>
        <v>45362.490000000005</v>
      </c>
      <c r="CJ79" s="9">
        <f t="shared" si="104"/>
        <v>462426.17999999993</v>
      </c>
      <c r="CK79" s="12">
        <f t="shared" si="137"/>
        <v>477029.70999999996</v>
      </c>
      <c r="CL79" s="11"/>
      <c r="CM79" s="11"/>
      <c r="CN79" s="11"/>
      <c r="CO79" s="12">
        <f t="shared" si="80"/>
        <v>0</v>
      </c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2">
        <f t="shared" si="81"/>
        <v>0</v>
      </c>
      <c r="DF79" s="9">
        <f t="shared" si="105"/>
        <v>0</v>
      </c>
      <c r="DG79" s="12">
        <f t="shared" si="82"/>
        <v>0</v>
      </c>
      <c r="DH79" s="11">
        <v>14150.71</v>
      </c>
      <c r="DI79" s="11">
        <v>13138.96</v>
      </c>
      <c r="DJ79" s="11">
        <v>13704.61</v>
      </c>
      <c r="DK79" s="12">
        <f t="shared" si="83"/>
        <v>40994.28</v>
      </c>
      <c r="DL79" s="11">
        <v>690.73</v>
      </c>
      <c r="DM79" s="11">
        <v>0</v>
      </c>
      <c r="DN79" s="11">
        <v>5432.06</v>
      </c>
      <c r="DO79" s="11">
        <v>0</v>
      </c>
      <c r="DP79" s="11">
        <v>0</v>
      </c>
      <c r="DQ79" s="11">
        <v>627.87</v>
      </c>
      <c r="DR79" s="11">
        <v>0</v>
      </c>
      <c r="DS79" s="11">
        <v>0</v>
      </c>
      <c r="DT79" s="11">
        <v>0</v>
      </c>
      <c r="DU79" s="11">
        <v>4384.7</v>
      </c>
      <c r="DV79" s="11">
        <v>0</v>
      </c>
      <c r="DW79" s="11">
        <v>0</v>
      </c>
      <c r="DX79" s="11">
        <v>0</v>
      </c>
      <c r="DY79" s="11">
        <v>906.75</v>
      </c>
      <c r="DZ79" s="11">
        <v>0</v>
      </c>
      <c r="EA79" s="12">
        <f t="shared" si="84"/>
        <v>0</v>
      </c>
      <c r="EB79" s="9">
        <f t="shared" si="106"/>
        <v>51438.909999999996</v>
      </c>
      <c r="EC79" s="12">
        <f t="shared" si="121"/>
        <v>53036.39</v>
      </c>
      <c r="ED79" s="11"/>
      <c r="EE79" s="11"/>
      <c r="EF79" s="11"/>
      <c r="EG79" s="12">
        <f t="shared" si="86"/>
        <v>0</v>
      </c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2">
        <f t="shared" si="87"/>
        <v>0</v>
      </c>
      <c r="EX79" s="9">
        <f t="shared" si="107"/>
        <v>0</v>
      </c>
      <c r="EY79" s="12">
        <f t="shared" si="88"/>
        <v>0</v>
      </c>
      <c r="EZ79" s="11"/>
      <c r="FA79" s="11"/>
      <c r="FB79" s="11"/>
      <c r="FC79" s="12">
        <f t="shared" si="89"/>
        <v>0</v>
      </c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2">
        <f t="shared" si="90"/>
        <v>0</v>
      </c>
      <c r="FT79" s="9">
        <f t="shared" si="108"/>
        <v>0</v>
      </c>
      <c r="FU79" s="12">
        <f t="shared" si="91"/>
        <v>0</v>
      </c>
      <c r="FV79" s="11">
        <v>286</v>
      </c>
      <c r="FW79" s="11">
        <v>0</v>
      </c>
      <c r="FX79" s="11">
        <v>0</v>
      </c>
      <c r="FY79" s="12">
        <f t="shared" si="92"/>
        <v>286</v>
      </c>
      <c r="FZ79" s="11">
        <v>0</v>
      </c>
      <c r="GA79" s="11">
        <v>0</v>
      </c>
      <c r="GB79" s="11">
        <v>2002</v>
      </c>
      <c r="GC79" s="11">
        <v>5824</v>
      </c>
      <c r="GD79" s="11">
        <v>0</v>
      </c>
      <c r="GE79" s="11">
        <v>0</v>
      </c>
      <c r="GF79" s="11">
        <v>0</v>
      </c>
      <c r="GG79" s="11">
        <v>0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2">
        <f t="shared" si="93"/>
        <v>0</v>
      </c>
      <c r="GP79" s="12">
        <f t="shared" si="109"/>
        <v>8112</v>
      </c>
      <c r="GQ79" s="12">
        <f t="shared" si="113"/>
        <v>8112</v>
      </c>
      <c r="GR79" s="11">
        <v>2692.3</v>
      </c>
      <c r="GS79" s="11">
        <v>4349.9</v>
      </c>
      <c r="GT79" s="11">
        <v>1309.34</v>
      </c>
      <c r="GU79" s="12">
        <f t="shared" si="95"/>
        <v>8351.539999999999</v>
      </c>
      <c r="GV79" s="11">
        <v>0</v>
      </c>
      <c r="GW79" s="11">
        <v>0</v>
      </c>
      <c r="GX79" s="11">
        <v>0</v>
      </c>
      <c r="GY79" s="11">
        <v>10000</v>
      </c>
      <c r="GZ79" s="11">
        <v>0</v>
      </c>
      <c r="HA79" s="11">
        <v>0</v>
      </c>
      <c r="HB79" s="11">
        <v>0</v>
      </c>
      <c r="HC79" s="11">
        <v>0</v>
      </c>
      <c r="HD79" s="11">
        <v>0</v>
      </c>
      <c r="HE79" s="11">
        <v>0</v>
      </c>
      <c r="HF79" s="11">
        <v>0</v>
      </c>
      <c r="HG79" s="11">
        <v>0</v>
      </c>
      <c r="HH79" s="11">
        <v>0</v>
      </c>
      <c r="HI79" s="11">
        <v>0</v>
      </c>
      <c r="HJ79" s="11">
        <v>0</v>
      </c>
      <c r="HK79" s="12">
        <f t="shared" si="96"/>
        <v>0</v>
      </c>
      <c r="HL79" s="9">
        <f t="shared" si="110"/>
        <v>18351.54</v>
      </c>
      <c r="HM79" s="12">
        <f t="shared" si="122"/>
        <v>18351.54</v>
      </c>
      <c r="HN79" s="12">
        <f t="shared" si="123"/>
        <v>319104.93</v>
      </c>
      <c r="HO79" s="12">
        <f t="shared" si="124"/>
        <v>34068.72</v>
      </c>
      <c r="HP79" s="12">
        <f t="shared" si="114"/>
        <v>70090.45999999999</v>
      </c>
      <c r="HQ79" s="12">
        <f t="shared" si="125"/>
        <v>423264.1099999999</v>
      </c>
      <c r="HR79" s="12">
        <f t="shared" si="138"/>
        <v>3638.18</v>
      </c>
      <c r="HS79" s="12">
        <f t="shared" si="129"/>
        <v>0</v>
      </c>
      <c r="HT79" s="12">
        <f t="shared" si="126"/>
        <v>34791.47</v>
      </c>
      <c r="HU79" s="12">
        <f t="shared" si="139"/>
        <v>41561.29</v>
      </c>
      <c r="HV79" s="12">
        <f t="shared" si="130"/>
        <v>39230.41</v>
      </c>
      <c r="HW79" s="12">
        <f t="shared" si="131"/>
        <v>20111.679999999997</v>
      </c>
      <c r="HX79" s="12">
        <f t="shared" si="127"/>
        <v>7726.83</v>
      </c>
      <c r="HY79" s="12">
        <f t="shared" si="117"/>
        <v>36875.81</v>
      </c>
      <c r="HZ79" s="12">
        <f t="shared" si="118"/>
        <v>26143.23</v>
      </c>
      <c r="IA79" s="12">
        <f t="shared" si="119"/>
        <v>19294.82</v>
      </c>
      <c r="IB79" s="12">
        <f t="shared" si="128"/>
        <v>10691.84</v>
      </c>
      <c r="IC79" s="12">
        <f t="shared" si="132"/>
        <v>2642.6</v>
      </c>
      <c r="ID79" s="12">
        <f t="shared" si="133"/>
        <v>3530.8</v>
      </c>
      <c r="IE79" s="12">
        <f t="shared" si="134"/>
        <v>1029.25</v>
      </c>
      <c r="IF79" s="12">
        <f t="shared" si="135"/>
        <v>5252.3</v>
      </c>
      <c r="IG79" s="12">
        <f t="shared" si="136"/>
        <v>49922.25000000001</v>
      </c>
      <c r="IH79" s="12">
        <f t="shared" si="111"/>
        <v>636190.8599999999</v>
      </c>
      <c r="II79" s="12">
        <f t="shared" si="140"/>
        <v>675784.62</v>
      </c>
    </row>
    <row r="80" spans="1:243" ht="12">
      <c r="A80" s="1" t="s">
        <v>56</v>
      </c>
      <c r="B80" s="11">
        <v>18043.51</v>
      </c>
      <c r="C80" s="11">
        <v>0</v>
      </c>
      <c r="D80" s="11">
        <v>5355.74</v>
      </c>
      <c r="E80" s="12">
        <f t="shared" si="68"/>
        <v>23399.25</v>
      </c>
      <c r="F80" s="11">
        <v>0</v>
      </c>
      <c r="G80" s="11">
        <v>0</v>
      </c>
      <c r="H80" s="11">
        <v>2543.7</v>
      </c>
      <c r="I80" s="11">
        <v>8265.63</v>
      </c>
      <c r="J80" s="11">
        <v>1422.91</v>
      </c>
      <c r="K80" s="11">
        <v>1163.47</v>
      </c>
      <c r="L80" s="11">
        <v>0</v>
      </c>
      <c r="M80" s="11">
        <v>1288.65</v>
      </c>
      <c r="N80" s="11">
        <v>0</v>
      </c>
      <c r="O80" s="11">
        <v>1274.1</v>
      </c>
      <c r="P80" s="11">
        <v>0</v>
      </c>
      <c r="Q80" s="11">
        <v>0</v>
      </c>
      <c r="R80" s="11">
        <v>0</v>
      </c>
      <c r="S80" s="11">
        <v>0</v>
      </c>
      <c r="T80" s="11">
        <v>450</v>
      </c>
      <c r="U80" s="12">
        <f t="shared" si="69"/>
        <v>1422.91</v>
      </c>
      <c r="V80" s="12">
        <f t="shared" si="101"/>
        <v>39357.71000000001</v>
      </c>
      <c r="W80" s="12">
        <f t="shared" si="120"/>
        <v>39807.71</v>
      </c>
      <c r="X80" s="11">
        <v>0</v>
      </c>
      <c r="Y80" s="11">
        <v>0</v>
      </c>
      <c r="Z80" s="11">
        <v>0</v>
      </c>
      <c r="AA80" s="12">
        <f t="shared" si="71"/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16386.42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2">
        <f t="shared" si="72"/>
        <v>0</v>
      </c>
      <c r="AR80" s="9">
        <f t="shared" si="102"/>
        <v>0</v>
      </c>
      <c r="AS80" s="12">
        <f t="shared" si="73"/>
        <v>16386.42</v>
      </c>
      <c r="AT80" s="11"/>
      <c r="AU80" s="11"/>
      <c r="AV80" s="11"/>
      <c r="AW80" s="12">
        <f t="shared" si="74"/>
        <v>0</v>
      </c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2">
        <f t="shared" si="75"/>
        <v>0</v>
      </c>
      <c r="BN80" s="9">
        <f t="shared" si="103"/>
        <v>0</v>
      </c>
      <c r="BO80" s="12">
        <f t="shared" si="76"/>
        <v>0</v>
      </c>
      <c r="BP80" s="11">
        <v>117844.08</v>
      </c>
      <c r="BQ80" s="11">
        <v>11553.25</v>
      </c>
      <c r="BR80" s="11">
        <v>11952.14</v>
      </c>
      <c r="BS80" s="12">
        <f t="shared" si="77"/>
        <v>141349.47</v>
      </c>
      <c r="BT80" s="11">
        <v>0</v>
      </c>
      <c r="BU80" s="11">
        <v>0</v>
      </c>
      <c r="BV80" s="11">
        <v>10513.09</v>
      </c>
      <c r="BW80" s="11">
        <v>12245.04</v>
      </c>
      <c r="BX80" s="11">
        <v>13602.43</v>
      </c>
      <c r="BY80" s="11">
        <v>7058.47</v>
      </c>
      <c r="BZ80" s="11">
        <v>1249.41</v>
      </c>
      <c r="CA80" s="11">
        <v>16354.98</v>
      </c>
      <c r="CB80" s="11">
        <v>2534.06</v>
      </c>
      <c r="CC80" s="11">
        <v>900.75</v>
      </c>
      <c r="CD80" s="11">
        <v>2002.5</v>
      </c>
      <c r="CE80" s="11">
        <v>377.5</v>
      </c>
      <c r="CF80" s="11">
        <v>2098.52</v>
      </c>
      <c r="CG80" s="11">
        <v>0</v>
      </c>
      <c r="CH80" s="11">
        <v>2381.16</v>
      </c>
      <c r="CI80" s="12">
        <f t="shared" si="78"/>
        <v>15604.93</v>
      </c>
      <c r="CJ80" s="9">
        <f t="shared" si="104"/>
        <v>205653.64</v>
      </c>
      <c r="CK80" s="12">
        <f t="shared" si="137"/>
        <v>212667.38</v>
      </c>
      <c r="CL80" s="11"/>
      <c r="CM80" s="11"/>
      <c r="CN80" s="11"/>
      <c r="CO80" s="12">
        <f t="shared" si="80"/>
        <v>0</v>
      </c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2">
        <f t="shared" si="81"/>
        <v>0</v>
      </c>
      <c r="DF80" s="9">
        <f t="shared" si="105"/>
        <v>0</v>
      </c>
      <c r="DG80" s="12">
        <f t="shared" si="82"/>
        <v>0</v>
      </c>
      <c r="DH80" s="11">
        <v>7401.01</v>
      </c>
      <c r="DI80" s="11">
        <v>1872.81</v>
      </c>
      <c r="DJ80" s="11">
        <v>4557.3</v>
      </c>
      <c r="DK80" s="12">
        <f t="shared" si="83"/>
        <v>13831.119999999999</v>
      </c>
      <c r="DL80" s="11">
        <v>0</v>
      </c>
      <c r="DM80" s="11">
        <v>0</v>
      </c>
      <c r="DN80" s="11">
        <v>260.4</v>
      </c>
      <c r="DO80" s="11">
        <v>0</v>
      </c>
      <c r="DP80" s="11">
        <v>0</v>
      </c>
      <c r="DQ80" s="11">
        <v>0</v>
      </c>
      <c r="DR80" s="11">
        <v>0</v>
      </c>
      <c r="DS80" s="11">
        <v>0</v>
      </c>
      <c r="DT80" s="11">
        <v>0</v>
      </c>
      <c r="DU80" s="11">
        <v>930.23</v>
      </c>
      <c r="DV80" s="11">
        <v>0</v>
      </c>
      <c r="DW80" s="11">
        <v>0</v>
      </c>
      <c r="DX80" s="11">
        <v>0</v>
      </c>
      <c r="DY80" s="11">
        <v>0</v>
      </c>
      <c r="DZ80" s="11">
        <v>0</v>
      </c>
      <c r="EA80" s="12">
        <f t="shared" si="84"/>
        <v>0</v>
      </c>
      <c r="EB80" s="9">
        <f t="shared" si="106"/>
        <v>15021.749999999998</v>
      </c>
      <c r="EC80" s="12">
        <f t="shared" si="121"/>
        <v>15021.75</v>
      </c>
      <c r="ED80" s="11"/>
      <c r="EE80" s="11"/>
      <c r="EF80" s="11"/>
      <c r="EG80" s="12">
        <f t="shared" si="86"/>
        <v>0</v>
      </c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2">
        <f t="shared" si="87"/>
        <v>0</v>
      </c>
      <c r="EX80" s="9">
        <f t="shared" si="107"/>
        <v>0</v>
      </c>
      <c r="EY80" s="12">
        <f t="shared" si="88"/>
        <v>0</v>
      </c>
      <c r="EZ80" s="11"/>
      <c r="FA80" s="11"/>
      <c r="FB80" s="11"/>
      <c r="FC80" s="12">
        <f t="shared" si="89"/>
        <v>0</v>
      </c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2">
        <f t="shared" si="90"/>
        <v>0</v>
      </c>
      <c r="FT80" s="9">
        <f t="shared" si="108"/>
        <v>0</v>
      </c>
      <c r="FU80" s="12">
        <f t="shared" si="91"/>
        <v>0</v>
      </c>
      <c r="FV80" s="11">
        <v>0</v>
      </c>
      <c r="FW80" s="11">
        <v>0</v>
      </c>
      <c r="FX80" s="11">
        <v>0</v>
      </c>
      <c r="FY80" s="12">
        <f t="shared" si="92"/>
        <v>0</v>
      </c>
      <c r="FZ80" s="11">
        <v>0</v>
      </c>
      <c r="GA80" s="11">
        <v>0</v>
      </c>
      <c r="GB80" s="11">
        <v>5000</v>
      </c>
      <c r="GC80" s="11">
        <v>0</v>
      </c>
      <c r="GD80" s="11">
        <v>0</v>
      </c>
      <c r="GE80" s="11">
        <v>0</v>
      </c>
      <c r="GF80" s="11">
        <v>0</v>
      </c>
      <c r="GG80" s="11">
        <v>0</v>
      </c>
      <c r="GH80" s="11">
        <v>0</v>
      </c>
      <c r="GI80" s="11">
        <v>0</v>
      </c>
      <c r="GJ80" s="11">
        <v>0</v>
      </c>
      <c r="GK80" s="11">
        <v>0</v>
      </c>
      <c r="GL80" s="11">
        <v>0</v>
      </c>
      <c r="GM80" s="11">
        <v>0</v>
      </c>
      <c r="GN80" s="11">
        <v>0</v>
      </c>
      <c r="GO80" s="12">
        <f t="shared" si="93"/>
        <v>0</v>
      </c>
      <c r="GP80" s="12">
        <f t="shared" si="109"/>
        <v>5000</v>
      </c>
      <c r="GQ80" s="12">
        <f t="shared" si="113"/>
        <v>5000</v>
      </c>
      <c r="GR80" s="11">
        <v>0</v>
      </c>
      <c r="GS80" s="11">
        <v>0</v>
      </c>
      <c r="GT80" s="11">
        <v>0</v>
      </c>
      <c r="GU80" s="12">
        <f t="shared" si="95"/>
        <v>0</v>
      </c>
      <c r="GV80" s="11">
        <v>0</v>
      </c>
      <c r="GW80" s="11">
        <v>0</v>
      </c>
      <c r="GX80" s="11">
        <v>0</v>
      </c>
      <c r="GY80" s="11">
        <v>0</v>
      </c>
      <c r="GZ80" s="11">
        <v>0</v>
      </c>
      <c r="HA80" s="11">
        <v>0</v>
      </c>
      <c r="HB80" s="11">
        <v>0</v>
      </c>
      <c r="HC80" s="11">
        <v>0</v>
      </c>
      <c r="HD80" s="11">
        <v>0</v>
      </c>
      <c r="HE80" s="11">
        <v>0</v>
      </c>
      <c r="HF80" s="11">
        <v>0</v>
      </c>
      <c r="HG80" s="11">
        <v>0</v>
      </c>
      <c r="HH80" s="11">
        <v>0</v>
      </c>
      <c r="HI80" s="11">
        <v>0</v>
      </c>
      <c r="HJ80" s="11">
        <v>0</v>
      </c>
      <c r="HK80" s="12">
        <f t="shared" si="96"/>
        <v>0</v>
      </c>
      <c r="HL80" s="9">
        <f t="shared" si="110"/>
        <v>0</v>
      </c>
      <c r="HM80" s="12">
        <f>HK80+HJ80+HH80+HG80+HE80+HD80+HC80+HB80+HA80+GY80+GX80+GW80+GV80+GU80+HI80</f>
        <v>0</v>
      </c>
      <c r="HN80" s="12">
        <f t="shared" si="123"/>
        <v>143288.6</v>
      </c>
      <c r="HO80" s="12">
        <f t="shared" si="124"/>
        <v>13426.06</v>
      </c>
      <c r="HP80" s="12">
        <f t="shared" si="114"/>
        <v>21865.179999999997</v>
      </c>
      <c r="HQ80" s="12">
        <f t="shared" si="125"/>
        <v>178579.84</v>
      </c>
      <c r="HR80" s="12">
        <f t="shared" si="138"/>
        <v>0</v>
      </c>
      <c r="HS80" s="12">
        <f t="shared" si="129"/>
        <v>0</v>
      </c>
      <c r="HT80" s="12">
        <f t="shared" si="126"/>
        <v>18317.190000000002</v>
      </c>
      <c r="HU80" s="12">
        <f t="shared" si="139"/>
        <v>20510.67</v>
      </c>
      <c r="HV80" s="12">
        <f t="shared" si="130"/>
        <v>15025.34</v>
      </c>
      <c r="HW80" s="12">
        <f t="shared" si="131"/>
        <v>8221.94</v>
      </c>
      <c r="HX80" s="12">
        <f t="shared" si="127"/>
        <v>1249.41</v>
      </c>
      <c r="HY80" s="12">
        <f t="shared" si="117"/>
        <v>17643.63</v>
      </c>
      <c r="HZ80" s="12">
        <f t="shared" si="118"/>
        <v>18920.48</v>
      </c>
      <c r="IA80" s="12">
        <f t="shared" si="119"/>
        <v>3105.08</v>
      </c>
      <c r="IB80" s="12">
        <f t="shared" si="128"/>
        <v>2002.5</v>
      </c>
      <c r="IC80" s="12">
        <f t="shared" si="132"/>
        <v>377.5</v>
      </c>
      <c r="ID80" s="12">
        <f t="shared" si="133"/>
        <v>2098.52</v>
      </c>
      <c r="IE80" s="12">
        <f t="shared" si="134"/>
        <v>0</v>
      </c>
      <c r="IF80" s="12">
        <f t="shared" si="135"/>
        <v>2831.16</v>
      </c>
      <c r="IG80" s="12">
        <f t="shared" si="136"/>
        <v>17027.84</v>
      </c>
      <c r="IH80" s="12">
        <f t="shared" si="111"/>
        <v>265033.10000000003</v>
      </c>
      <c r="II80" s="12">
        <f t="shared" si="140"/>
        <v>288883.26</v>
      </c>
    </row>
    <row r="81" spans="1:243" ht="12">
      <c r="A81" s="7">
        <v>2005</v>
      </c>
      <c r="B81" s="11">
        <v>47058.13</v>
      </c>
      <c r="C81" s="11">
        <v>0</v>
      </c>
      <c r="D81" s="11">
        <v>16942.17</v>
      </c>
      <c r="E81" s="12">
        <f t="shared" si="68"/>
        <v>64000.299999999996</v>
      </c>
      <c r="F81" s="11">
        <v>0</v>
      </c>
      <c r="G81" s="11">
        <v>0</v>
      </c>
      <c r="H81" s="11">
        <v>7836</v>
      </c>
      <c r="I81" s="11">
        <v>12765.63</v>
      </c>
      <c r="J81" s="11">
        <v>1422.91</v>
      </c>
      <c r="K81" s="11">
        <v>1163.47</v>
      </c>
      <c r="L81" s="11">
        <v>2450</v>
      </c>
      <c r="M81" s="11">
        <v>2694.85</v>
      </c>
      <c r="N81" s="11">
        <v>0</v>
      </c>
      <c r="O81" s="11">
        <v>1274.1</v>
      </c>
      <c r="P81" s="11">
        <v>135</v>
      </c>
      <c r="Q81" s="11">
        <v>1141.6</v>
      </c>
      <c r="R81" s="11">
        <v>0</v>
      </c>
      <c r="S81" s="11">
        <v>0</v>
      </c>
      <c r="T81" s="11">
        <v>450</v>
      </c>
      <c r="U81" s="12">
        <f t="shared" si="69"/>
        <v>1557.91</v>
      </c>
      <c r="V81" s="12">
        <f t="shared" si="101"/>
        <v>94883.86000000002</v>
      </c>
      <c r="W81" s="12">
        <f t="shared" si="120"/>
        <v>95333.85999999999</v>
      </c>
      <c r="X81" s="11">
        <v>0</v>
      </c>
      <c r="Y81" s="11">
        <v>0</v>
      </c>
      <c r="Z81" s="11">
        <v>0</v>
      </c>
      <c r="AA81" s="12">
        <f t="shared" si="71"/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37890.08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2">
        <f t="shared" si="72"/>
        <v>0</v>
      </c>
      <c r="AR81" s="9">
        <f t="shared" si="102"/>
        <v>0</v>
      </c>
      <c r="AS81" s="12">
        <f t="shared" si="73"/>
        <v>37890.08</v>
      </c>
      <c r="AT81" s="11"/>
      <c r="AU81" s="11"/>
      <c r="AV81" s="11"/>
      <c r="AW81" s="12">
        <f t="shared" si="74"/>
        <v>0</v>
      </c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2">
        <f t="shared" si="75"/>
        <v>0</v>
      </c>
      <c r="BN81" s="9">
        <f t="shared" si="103"/>
        <v>0</v>
      </c>
      <c r="BO81" s="12">
        <f t="shared" si="76"/>
        <v>0</v>
      </c>
      <c r="BP81" s="11">
        <v>241370.59</v>
      </c>
      <c r="BQ81" s="11">
        <v>19777.68</v>
      </c>
      <c r="BR81" s="11">
        <v>35941.23</v>
      </c>
      <c r="BS81" s="12">
        <f t="shared" si="77"/>
        <v>297089.5</v>
      </c>
      <c r="BT81" s="11">
        <v>2756.13</v>
      </c>
      <c r="BU81" s="11">
        <v>0</v>
      </c>
      <c r="BV81" s="11">
        <v>17844.33</v>
      </c>
      <c r="BW81" s="11">
        <v>21624.37</v>
      </c>
      <c r="BX81" s="11">
        <v>29276.96</v>
      </c>
      <c r="BY81" s="11">
        <v>15648.07</v>
      </c>
      <c r="BZ81" s="11">
        <v>4046.69</v>
      </c>
      <c r="CA81" s="11">
        <v>30602.12</v>
      </c>
      <c r="CB81" s="11">
        <v>5136.83</v>
      </c>
      <c r="CC81" s="11">
        <v>5734.17</v>
      </c>
      <c r="CD81" s="11">
        <v>4005.57</v>
      </c>
      <c r="CE81" s="11">
        <v>2435.8</v>
      </c>
      <c r="CF81" s="11">
        <v>3023.52</v>
      </c>
      <c r="CG81" s="11">
        <v>0</v>
      </c>
      <c r="CH81" s="11">
        <v>5560.01</v>
      </c>
      <c r="CI81" s="12">
        <f t="shared" si="78"/>
        <v>33282.53</v>
      </c>
      <c r="CJ81" s="9">
        <f t="shared" si="104"/>
        <v>428307.57999999996</v>
      </c>
      <c r="CK81" s="12">
        <f t="shared" si="137"/>
        <v>444784.07</v>
      </c>
      <c r="CL81" s="11"/>
      <c r="CM81" s="11"/>
      <c r="CN81" s="11"/>
      <c r="CO81" s="12">
        <f t="shared" si="80"/>
        <v>0</v>
      </c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2">
        <f t="shared" si="81"/>
        <v>0</v>
      </c>
      <c r="DF81" s="9">
        <f t="shared" si="105"/>
        <v>0</v>
      </c>
      <c r="DG81" s="12">
        <f t="shared" si="82"/>
        <v>0</v>
      </c>
      <c r="DH81" s="11">
        <v>24456.98</v>
      </c>
      <c r="DI81" s="11">
        <v>6923.41</v>
      </c>
      <c r="DJ81" s="11">
        <v>6547.01</v>
      </c>
      <c r="DK81" s="12">
        <f t="shared" si="83"/>
        <v>37927.4</v>
      </c>
      <c r="DL81" s="11">
        <v>678.9</v>
      </c>
      <c r="DM81" s="11">
        <v>0</v>
      </c>
      <c r="DN81" s="11">
        <v>5994.5</v>
      </c>
      <c r="DO81" s="11">
        <v>0</v>
      </c>
      <c r="DP81" s="11">
        <v>0</v>
      </c>
      <c r="DQ81" s="11">
        <v>500.67</v>
      </c>
      <c r="DR81" s="11">
        <v>0</v>
      </c>
      <c r="DS81" s="11">
        <v>0</v>
      </c>
      <c r="DT81" s="11">
        <v>0</v>
      </c>
      <c r="DU81" s="11">
        <v>3430.23</v>
      </c>
      <c r="DV81" s="11">
        <v>0</v>
      </c>
      <c r="DW81" s="11">
        <v>0</v>
      </c>
      <c r="DX81" s="11">
        <v>0</v>
      </c>
      <c r="DY81" s="11">
        <v>0</v>
      </c>
      <c r="DZ81" s="11">
        <v>0</v>
      </c>
      <c r="EA81" s="12">
        <f t="shared" si="84"/>
        <v>0</v>
      </c>
      <c r="EB81" s="9">
        <f t="shared" si="106"/>
        <v>47852.8</v>
      </c>
      <c r="EC81" s="12">
        <f t="shared" si="121"/>
        <v>48531.7</v>
      </c>
      <c r="ED81" s="11"/>
      <c r="EE81" s="11"/>
      <c r="EF81" s="11"/>
      <c r="EG81" s="12">
        <f t="shared" si="86"/>
        <v>0</v>
      </c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2">
        <f t="shared" si="87"/>
        <v>0</v>
      </c>
      <c r="EX81" s="9">
        <f t="shared" si="107"/>
        <v>0</v>
      </c>
      <c r="EY81" s="12">
        <f t="shared" si="88"/>
        <v>0</v>
      </c>
      <c r="EZ81" s="11"/>
      <c r="FA81" s="11"/>
      <c r="FB81" s="11"/>
      <c r="FC81" s="12">
        <f t="shared" si="89"/>
        <v>0</v>
      </c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2">
        <f t="shared" si="90"/>
        <v>0</v>
      </c>
      <c r="FT81" s="9">
        <f t="shared" si="108"/>
        <v>0</v>
      </c>
      <c r="FU81" s="12">
        <f t="shared" si="91"/>
        <v>0</v>
      </c>
      <c r="FV81" s="11">
        <v>1118</v>
      </c>
      <c r="FW81" s="11">
        <v>0</v>
      </c>
      <c r="FX81" s="11">
        <v>1352</v>
      </c>
      <c r="FY81" s="12">
        <f t="shared" si="92"/>
        <v>2470</v>
      </c>
      <c r="FZ81" s="11">
        <v>0</v>
      </c>
      <c r="GA81" s="11">
        <v>0</v>
      </c>
      <c r="GB81" s="11">
        <v>5000</v>
      </c>
      <c r="GC81" s="11">
        <v>468</v>
      </c>
      <c r="GD81" s="11">
        <v>0</v>
      </c>
      <c r="GE81" s="11">
        <v>0</v>
      </c>
      <c r="GF81" s="11">
        <v>260</v>
      </c>
      <c r="GG81" s="11">
        <v>0</v>
      </c>
      <c r="GH81" s="11">
        <v>0</v>
      </c>
      <c r="GI81" s="11">
        <v>0</v>
      </c>
      <c r="GJ81" s="11">
        <v>0</v>
      </c>
      <c r="GK81" s="11">
        <v>0</v>
      </c>
      <c r="GL81" s="11">
        <v>0</v>
      </c>
      <c r="GM81" s="11">
        <v>0</v>
      </c>
      <c r="GN81" s="11">
        <v>0</v>
      </c>
      <c r="GO81" s="12">
        <f t="shared" si="93"/>
        <v>0</v>
      </c>
      <c r="GP81" s="12">
        <f t="shared" si="109"/>
        <v>8198</v>
      </c>
      <c r="GQ81" s="12">
        <f t="shared" si="113"/>
        <v>8198</v>
      </c>
      <c r="GR81" s="11">
        <v>6208.7</v>
      </c>
      <c r="GS81" s="11">
        <v>0</v>
      </c>
      <c r="GT81" s="11">
        <v>0</v>
      </c>
      <c r="GU81" s="12">
        <f t="shared" si="95"/>
        <v>6208.7</v>
      </c>
      <c r="GV81" s="11">
        <v>0</v>
      </c>
      <c r="GW81" s="11">
        <v>0</v>
      </c>
      <c r="GX81" s="11">
        <v>0</v>
      </c>
      <c r="GY81" s="11">
        <v>0</v>
      </c>
      <c r="GZ81" s="11">
        <v>0</v>
      </c>
      <c r="HA81" s="11">
        <v>0</v>
      </c>
      <c r="HB81" s="11">
        <v>0</v>
      </c>
      <c r="HC81" s="11">
        <v>0</v>
      </c>
      <c r="HD81" s="11">
        <v>0</v>
      </c>
      <c r="HE81" s="11">
        <v>0</v>
      </c>
      <c r="HF81" s="11">
        <v>0</v>
      </c>
      <c r="HG81" s="11">
        <v>0</v>
      </c>
      <c r="HH81" s="11">
        <v>0</v>
      </c>
      <c r="HI81" s="11">
        <v>0</v>
      </c>
      <c r="HJ81" s="11">
        <v>0</v>
      </c>
      <c r="HK81" s="12">
        <f t="shared" si="96"/>
        <v>0</v>
      </c>
      <c r="HL81" s="9">
        <f t="shared" si="110"/>
        <v>6208.7</v>
      </c>
      <c r="HM81" s="12">
        <f>HK81+HJ81+HH81+HG81+HE81+HD81+HC81+HB81+HA81+GY81+GX81+GW81+GV81+GU81+HI81</f>
        <v>6208.7</v>
      </c>
      <c r="HN81" s="12">
        <f t="shared" si="123"/>
        <v>320212.39999999997</v>
      </c>
      <c r="HO81" s="12">
        <f t="shared" si="124"/>
        <v>26701.09</v>
      </c>
      <c r="HP81" s="12">
        <f t="shared" si="114"/>
        <v>60782.41</v>
      </c>
      <c r="HQ81" s="12">
        <f t="shared" si="125"/>
        <v>407695.9</v>
      </c>
      <c r="HR81" s="12">
        <f t="shared" si="138"/>
        <v>3435.03</v>
      </c>
      <c r="HS81" s="12">
        <f t="shared" si="129"/>
        <v>0</v>
      </c>
      <c r="HT81" s="12">
        <f t="shared" si="126"/>
        <v>36674.83</v>
      </c>
      <c r="HU81" s="12">
        <f t="shared" si="139"/>
        <v>34858</v>
      </c>
      <c r="HV81" s="12">
        <f t="shared" si="130"/>
        <v>30699.87</v>
      </c>
      <c r="HW81" s="12">
        <f t="shared" si="131"/>
        <v>17312.21</v>
      </c>
      <c r="HX81" s="12">
        <f t="shared" si="127"/>
        <v>6756.6900000000005</v>
      </c>
      <c r="HY81" s="12">
        <f t="shared" si="117"/>
        <v>33296.97</v>
      </c>
      <c r="HZ81" s="12">
        <f t="shared" si="118"/>
        <v>43026.91</v>
      </c>
      <c r="IA81" s="12">
        <f t="shared" si="119"/>
        <v>10438.5</v>
      </c>
      <c r="IB81" s="12">
        <f t="shared" si="128"/>
        <v>4140.57</v>
      </c>
      <c r="IC81" s="12">
        <f t="shared" si="132"/>
        <v>3577.4</v>
      </c>
      <c r="ID81" s="12">
        <f t="shared" si="133"/>
        <v>3023.52</v>
      </c>
      <c r="IE81" s="12">
        <f t="shared" si="134"/>
        <v>0</v>
      </c>
      <c r="IF81" s="12">
        <f t="shared" si="135"/>
        <v>6010.01</v>
      </c>
      <c r="IG81" s="12">
        <f t="shared" si="136"/>
        <v>34840.44</v>
      </c>
      <c r="IH81" s="12">
        <f t="shared" si="111"/>
        <v>585450.9400000002</v>
      </c>
      <c r="II81" s="12">
        <f t="shared" si="140"/>
        <v>640946.4099999999</v>
      </c>
    </row>
    <row r="82" spans="1:243" ht="12">
      <c r="A82" s="1" t="s">
        <v>57</v>
      </c>
      <c r="B82" s="11">
        <v>28755.77</v>
      </c>
      <c r="C82" s="11">
        <v>462.19</v>
      </c>
      <c r="D82" s="11">
        <v>9222.96</v>
      </c>
      <c r="E82" s="12">
        <f t="shared" si="68"/>
        <v>38440.92</v>
      </c>
      <c r="F82" s="11">
        <v>0</v>
      </c>
      <c r="G82" s="11">
        <v>0</v>
      </c>
      <c r="H82" s="11">
        <v>3387.3</v>
      </c>
      <c r="I82" s="11">
        <v>5931.5</v>
      </c>
      <c r="J82" s="11">
        <v>1782.2</v>
      </c>
      <c r="K82" s="11">
        <v>3413</v>
      </c>
      <c r="L82" s="11">
        <v>0</v>
      </c>
      <c r="M82" s="11">
        <v>0</v>
      </c>
      <c r="N82" s="11">
        <v>0</v>
      </c>
      <c r="O82" s="11">
        <v>649.57</v>
      </c>
      <c r="P82" s="11">
        <v>0</v>
      </c>
      <c r="Q82" s="11">
        <v>0</v>
      </c>
      <c r="R82" s="11">
        <v>130</v>
      </c>
      <c r="S82" s="11">
        <v>0</v>
      </c>
      <c r="T82" s="11">
        <v>616</v>
      </c>
      <c r="U82" s="12">
        <f t="shared" si="69"/>
        <v>1782.2</v>
      </c>
      <c r="V82" s="12">
        <f t="shared" si="101"/>
        <v>53604.49</v>
      </c>
      <c r="W82" s="12">
        <f t="shared" si="120"/>
        <v>54350.49</v>
      </c>
      <c r="X82" s="11">
        <v>0</v>
      </c>
      <c r="Y82" s="11">
        <v>0</v>
      </c>
      <c r="Z82" s="11">
        <v>0</v>
      </c>
      <c r="AA82" s="12">
        <f t="shared" si="71"/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14341.34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2">
        <f t="shared" si="72"/>
        <v>0</v>
      </c>
      <c r="AR82" s="9">
        <f t="shared" si="102"/>
        <v>0</v>
      </c>
      <c r="AS82" s="12">
        <f t="shared" si="73"/>
        <v>14341.34</v>
      </c>
      <c r="AT82" s="11"/>
      <c r="AU82" s="11"/>
      <c r="AV82" s="11"/>
      <c r="AW82" s="12">
        <f t="shared" si="74"/>
        <v>0</v>
      </c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2">
        <f t="shared" si="75"/>
        <v>0</v>
      </c>
      <c r="BN82" s="9">
        <f t="shared" si="103"/>
        <v>0</v>
      </c>
      <c r="BO82" s="12">
        <f t="shared" si="76"/>
        <v>0</v>
      </c>
      <c r="BP82" s="11">
        <v>127884.16</v>
      </c>
      <c r="BQ82" s="11">
        <v>8743.48</v>
      </c>
      <c r="BR82" s="11">
        <v>8047.3</v>
      </c>
      <c r="BS82" s="12">
        <f t="shared" si="77"/>
        <v>144674.94</v>
      </c>
      <c r="BT82" s="11">
        <v>0</v>
      </c>
      <c r="BU82" s="11">
        <v>0</v>
      </c>
      <c r="BV82" s="11">
        <v>14941.12</v>
      </c>
      <c r="BW82" s="11">
        <v>8684.45</v>
      </c>
      <c r="BX82" s="11">
        <v>8595.6</v>
      </c>
      <c r="BY82" s="11">
        <v>8741.23</v>
      </c>
      <c r="BZ82" s="11">
        <v>2209.5</v>
      </c>
      <c r="CA82" s="11">
        <v>11909.99</v>
      </c>
      <c r="CB82" s="11">
        <v>908.78</v>
      </c>
      <c r="CC82" s="11">
        <v>3693.14</v>
      </c>
      <c r="CD82" s="11">
        <v>740.46</v>
      </c>
      <c r="CE82" s="11">
        <v>1455</v>
      </c>
      <c r="CF82" s="11">
        <v>1502.95</v>
      </c>
      <c r="CG82" s="11">
        <v>0</v>
      </c>
      <c r="CH82" s="11">
        <v>352.68</v>
      </c>
      <c r="CI82" s="12">
        <f t="shared" si="78"/>
        <v>9336.060000000001</v>
      </c>
      <c r="CJ82" s="9">
        <f t="shared" si="104"/>
        <v>205645.43000000002</v>
      </c>
      <c r="CK82" s="12">
        <f t="shared" si="137"/>
        <v>208409.84</v>
      </c>
      <c r="CL82" s="11"/>
      <c r="CM82" s="11"/>
      <c r="CN82" s="11"/>
      <c r="CO82" s="12">
        <f t="shared" si="80"/>
        <v>0</v>
      </c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2">
        <f t="shared" si="81"/>
        <v>0</v>
      </c>
      <c r="DF82" s="9">
        <f t="shared" si="105"/>
        <v>0</v>
      </c>
      <c r="DG82" s="12">
        <f t="shared" si="82"/>
        <v>0</v>
      </c>
      <c r="DH82" s="11">
        <v>11273.86</v>
      </c>
      <c r="DI82" s="11">
        <v>3400</v>
      </c>
      <c r="DJ82" s="11">
        <v>594.25</v>
      </c>
      <c r="DK82" s="12">
        <f t="shared" si="83"/>
        <v>15268.11</v>
      </c>
      <c r="DL82" s="11">
        <v>0</v>
      </c>
      <c r="DM82" s="11">
        <v>0</v>
      </c>
      <c r="DN82" s="11">
        <v>2008.4</v>
      </c>
      <c r="DO82" s="11">
        <v>144</v>
      </c>
      <c r="DP82" s="11">
        <v>0</v>
      </c>
      <c r="DQ82" s="11">
        <v>0</v>
      </c>
      <c r="DR82" s="11">
        <v>0</v>
      </c>
      <c r="DS82" s="11"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v>0</v>
      </c>
      <c r="DY82" s="11">
        <v>0</v>
      </c>
      <c r="DZ82" s="11">
        <v>0</v>
      </c>
      <c r="EA82" s="12">
        <f t="shared" si="84"/>
        <v>0</v>
      </c>
      <c r="EB82" s="9">
        <f t="shared" si="106"/>
        <v>17420.510000000002</v>
      </c>
      <c r="EC82" s="12">
        <f t="shared" si="121"/>
        <v>17420.510000000002</v>
      </c>
      <c r="ED82" s="11"/>
      <c r="EE82" s="11"/>
      <c r="EF82" s="11"/>
      <c r="EG82" s="12">
        <f t="shared" si="86"/>
        <v>0</v>
      </c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2">
        <f t="shared" si="87"/>
        <v>0</v>
      </c>
      <c r="EX82" s="9">
        <f t="shared" si="107"/>
        <v>0</v>
      </c>
      <c r="EY82" s="12">
        <f t="shared" si="88"/>
        <v>0</v>
      </c>
      <c r="EZ82" s="11"/>
      <c r="FA82" s="11"/>
      <c r="FB82" s="11"/>
      <c r="FC82" s="12">
        <f t="shared" si="89"/>
        <v>0</v>
      </c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2">
        <f t="shared" si="90"/>
        <v>0</v>
      </c>
      <c r="FT82" s="9">
        <f t="shared" si="108"/>
        <v>0</v>
      </c>
      <c r="FU82" s="12">
        <f t="shared" si="91"/>
        <v>0</v>
      </c>
      <c r="FV82" s="11">
        <v>0</v>
      </c>
      <c r="FW82" s="11">
        <v>0</v>
      </c>
      <c r="FX82" s="11">
        <v>0</v>
      </c>
      <c r="FY82" s="12">
        <f t="shared" si="92"/>
        <v>0</v>
      </c>
      <c r="FZ82" s="11">
        <v>0</v>
      </c>
      <c r="GA82" s="11">
        <v>0</v>
      </c>
      <c r="GB82" s="11">
        <v>260</v>
      </c>
      <c r="GC82" s="11">
        <v>0</v>
      </c>
      <c r="GD82" s="11">
        <v>2106</v>
      </c>
      <c r="GE82" s="11">
        <v>0</v>
      </c>
      <c r="GF82" s="11">
        <v>0</v>
      </c>
      <c r="GG82" s="11">
        <v>0</v>
      </c>
      <c r="GH82" s="11">
        <v>0</v>
      </c>
      <c r="GI82" s="11">
        <v>0</v>
      </c>
      <c r="GJ82" s="11">
        <v>0</v>
      </c>
      <c r="GK82" s="11">
        <v>0</v>
      </c>
      <c r="GL82" s="11">
        <v>0</v>
      </c>
      <c r="GM82" s="11">
        <v>0</v>
      </c>
      <c r="GN82" s="11">
        <v>0</v>
      </c>
      <c r="GO82" s="12">
        <f t="shared" si="93"/>
        <v>2106</v>
      </c>
      <c r="GP82" s="12">
        <f t="shared" si="109"/>
        <v>2366</v>
      </c>
      <c r="GQ82" s="12">
        <f t="shared" si="113"/>
        <v>2366</v>
      </c>
      <c r="GR82" s="11">
        <v>0</v>
      </c>
      <c r="GS82" s="11">
        <v>0</v>
      </c>
      <c r="GT82" s="11">
        <v>0</v>
      </c>
      <c r="GU82" s="12">
        <f t="shared" si="95"/>
        <v>0</v>
      </c>
      <c r="GV82" s="11">
        <v>0</v>
      </c>
      <c r="GW82" s="11">
        <v>0</v>
      </c>
      <c r="GX82" s="11">
        <v>0</v>
      </c>
      <c r="GY82" s="11">
        <v>2723.7</v>
      </c>
      <c r="GZ82" s="11">
        <v>0</v>
      </c>
      <c r="HA82" s="11">
        <v>0</v>
      </c>
      <c r="HB82" s="11">
        <v>0</v>
      </c>
      <c r="HC82" s="11">
        <v>0</v>
      </c>
      <c r="HD82" s="11">
        <v>0</v>
      </c>
      <c r="HE82" s="11">
        <v>0</v>
      </c>
      <c r="HF82" s="11">
        <v>0</v>
      </c>
      <c r="HG82" s="11">
        <v>0</v>
      </c>
      <c r="HH82" s="11">
        <v>0</v>
      </c>
      <c r="HI82" s="11">
        <v>0</v>
      </c>
      <c r="HJ82" s="11">
        <v>0</v>
      </c>
      <c r="HK82" s="12">
        <f t="shared" si="96"/>
        <v>0</v>
      </c>
      <c r="HL82" s="9">
        <f t="shared" si="110"/>
        <v>2723.7</v>
      </c>
      <c r="HM82" s="12">
        <f t="shared" si="122"/>
        <v>2723.7</v>
      </c>
      <c r="HN82" s="12">
        <f t="shared" si="123"/>
        <v>167913.78999999998</v>
      </c>
      <c r="HO82" s="12">
        <f t="shared" si="124"/>
        <v>12605.67</v>
      </c>
      <c r="HP82" s="12">
        <f t="shared" si="114"/>
        <v>17864.51</v>
      </c>
      <c r="HQ82" s="12">
        <f t="shared" si="125"/>
        <v>198383.96999999997</v>
      </c>
      <c r="HR82" s="12">
        <f t="shared" si="138"/>
        <v>0</v>
      </c>
      <c r="HS82" s="12">
        <f t="shared" si="129"/>
        <v>0</v>
      </c>
      <c r="HT82" s="12">
        <f t="shared" si="126"/>
        <v>20596.820000000003</v>
      </c>
      <c r="HU82" s="12">
        <f t="shared" si="139"/>
        <v>17483.65</v>
      </c>
      <c r="HV82" s="12">
        <f t="shared" si="130"/>
        <v>12483.800000000001</v>
      </c>
      <c r="HW82" s="12">
        <f t="shared" si="131"/>
        <v>12154.23</v>
      </c>
      <c r="HX82" s="12">
        <f t="shared" si="127"/>
        <v>2209.5</v>
      </c>
      <c r="HY82" s="12">
        <f t="shared" si="117"/>
        <v>11909.99</v>
      </c>
      <c r="HZ82" s="12">
        <f t="shared" si="118"/>
        <v>15250.12</v>
      </c>
      <c r="IA82" s="12">
        <f t="shared" si="119"/>
        <v>4342.71</v>
      </c>
      <c r="IB82" s="12">
        <f t="shared" si="128"/>
        <v>740.46</v>
      </c>
      <c r="IC82" s="12">
        <f t="shared" si="132"/>
        <v>1455</v>
      </c>
      <c r="ID82" s="12">
        <f t="shared" si="133"/>
        <v>1632.95</v>
      </c>
      <c r="IE82" s="12">
        <f t="shared" si="134"/>
        <v>0</v>
      </c>
      <c r="IF82" s="12">
        <f t="shared" si="135"/>
        <v>968.6800000000001</v>
      </c>
      <c r="IG82" s="12">
        <f t="shared" si="136"/>
        <v>13224.260000000002</v>
      </c>
      <c r="IH82" s="12">
        <f t="shared" si="111"/>
        <v>281760.13</v>
      </c>
      <c r="II82" s="12">
        <f t="shared" si="140"/>
        <v>299611.88</v>
      </c>
    </row>
    <row r="83" spans="1:243" ht="12">
      <c r="A83" s="7">
        <v>2006</v>
      </c>
      <c r="B83" s="11">
        <v>56007.29</v>
      </c>
      <c r="C83" s="11">
        <v>462.19</v>
      </c>
      <c r="D83" s="11">
        <v>29912.49</v>
      </c>
      <c r="E83" s="12">
        <f t="shared" si="68"/>
        <v>86381.97</v>
      </c>
      <c r="F83" s="11">
        <v>240</v>
      </c>
      <c r="G83" s="11">
        <v>0</v>
      </c>
      <c r="H83" s="11">
        <v>3924.3</v>
      </c>
      <c r="I83" s="11">
        <v>7204.41</v>
      </c>
      <c r="J83" s="11">
        <v>2387</v>
      </c>
      <c r="K83" s="11">
        <v>3800.05</v>
      </c>
      <c r="L83" s="11">
        <v>308.3</v>
      </c>
      <c r="M83" s="11">
        <v>0</v>
      </c>
      <c r="N83" s="11">
        <v>0</v>
      </c>
      <c r="O83" s="11">
        <v>1293.65</v>
      </c>
      <c r="P83" s="11">
        <v>0</v>
      </c>
      <c r="Q83" s="11">
        <v>0</v>
      </c>
      <c r="R83" s="11">
        <v>4514.41</v>
      </c>
      <c r="S83" s="11">
        <v>0</v>
      </c>
      <c r="T83" s="11">
        <v>616</v>
      </c>
      <c r="U83" s="12">
        <f t="shared" si="69"/>
        <v>2387</v>
      </c>
      <c r="V83" s="12">
        <f t="shared" si="101"/>
        <v>105299.68000000001</v>
      </c>
      <c r="W83" s="12">
        <f t="shared" si="120"/>
        <v>110670.09</v>
      </c>
      <c r="X83" s="11">
        <v>0</v>
      </c>
      <c r="Y83" s="11">
        <v>0</v>
      </c>
      <c r="Z83" s="11">
        <v>0</v>
      </c>
      <c r="AA83" s="12">
        <f t="shared" si="71"/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36849.36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2">
        <f t="shared" si="72"/>
        <v>0</v>
      </c>
      <c r="AR83" s="9">
        <f t="shared" si="102"/>
        <v>0</v>
      </c>
      <c r="AS83" s="12">
        <f t="shared" si="73"/>
        <v>36849.36</v>
      </c>
      <c r="AT83" s="11"/>
      <c r="AU83" s="11"/>
      <c r="AV83" s="11"/>
      <c r="AW83" s="12">
        <f t="shared" si="74"/>
        <v>0</v>
      </c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2">
        <f t="shared" si="75"/>
        <v>0</v>
      </c>
      <c r="BN83" s="9">
        <f t="shared" si="103"/>
        <v>0</v>
      </c>
      <c r="BO83" s="12">
        <f t="shared" si="76"/>
        <v>0</v>
      </c>
      <c r="BP83" s="11">
        <v>267374.29</v>
      </c>
      <c r="BQ83" s="11">
        <v>30632.31</v>
      </c>
      <c r="BR83" s="11">
        <v>27798.03</v>
      </c>
      <c r="BS83" s="12">
        <f t="shared" si="77"/>
        <v>325804.63</v>
      </c>
      <c r="BT83" s="11">
        <v>269.26</v>
      </c>
      <c r="BU83" s="11">
        <v>0</v>
      </c>
      <c r="BV83" s="11">
        <v>28406.68</v>
      </c>
      <c r="BW83" s="11">
        <v>25627.43</v>
      </c>
      <c r="BX83" s="11">
        <v>19956.82</v>
      </c>
      <c r="BY83" s="11">
        <v>20090.58</v>
      </c>
      <c r="BZ83" s="11">
        <v>3386.77</v>
      </c>
      <c r="CA83" s="11">
        <v>33608.97</v>
      </c>
      <c r="CB83" s="11">
        <v>2671.31</v>
      </c>
      <c r="CC83" s="11">
        <v>4590.17</v>
      </c>
      <c r="CD83" s="11">
        <v>3670.85</v>
      </c>
      <c r="CE83" s="11">
        <v>3804.03</v>
      </c>
      <c r="CF83" s="11">
        <v>1502.95</v>
      </c>
      <c r="CG83" s="11">
        <v>0</v>
      </c>
      <c r="CH83" s="11">
        <v>5239.43</v>
      </c>
      <c r="CI83" s="12">
        <f t="shared" si="78"/>
        <v>23627.67</v>
      </c>
      <c r="CJ83" s="9">
        <f t="shared" si="104"/>
        <v>468946.93000000005</v>
      </c>
      <c r="CK83" s="12">
        <f t="shared" si="137"/>
        <v>478629.88</v>
      </c>
      <c r="CL83" s="11"/>
      <c r="CM83" s="11"/>
      <c r="CN83" s="11"/>
      <c r="CO83" s="12">
        <f t="shared" si="80"/>
        <v>0</v>
      </c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2">
        <f t="shared" si="81"/>
        <v>0</v>
      </c>
      <c r="DF83" s="9">
        <f t="shared" si="105"/>
        <v>0</v>
      </c>
      <c r="DG83" s="12">
        <f t="shared" si="82"/>
        <v>0</v>
      </c>
      <c r="DH83" s="11">
        <v>29185.27</v>
      </c>
      <c r="DI83" s="11">
        <v>8579.69</v>
      </c>
      <c r="DJ83" s="11">
        <v>4884.54</v>
      </c>
      <c r="DK83" s="12">
        <f t="shared" si="83"/>
        <v>42649.5</v>
      </c>
      <c r="DL83" s="11">
        <v>0</v>
      </c>
      <c r="DM83" s="11">
        <v>0</v>
      </c>
      <c r="DN83" s="11">
        <v>4384.17</v>
      </c>
      <c r="DO83" s="11">
        <v>1400</v>
      </c>
      <c r="DP83" s="11">
        <v>0</v>
      </c>
      <c r="DQ83" s="11">
        <v>275.6</v>
      </c>
      <c r="DR83" s="11">
        <v>0</v>
      </c>
      <c r="DS83" s="11"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v>0</v>
      </c>
      <c r="DY83" s="11">
        <v>0</v>
      </c>
      <c r="DZ83" s="11">
        <v>0</v>
      </c>
      <c r="EA83" s="12">
        <f t="shared" si="84"/>
        <v>0</v>
      </c>
      <c r="EB83" s="9">
        <f t="shared" si="106"/>
        <v>48709.27</v>
      </c>
      <c r="EC83" s="12">
        <f t="shared" si="121"/>
        <v>48709.270000000004</v>
      </c>
      <c r="ED83" s="11"/>
      <c r="EE83" s="11"/>
      <c r="EF83" s="11"/>
      <c r="EG83" s="12">
        <f t="shared" si="86"/>
        <v>0</v>
      </c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2">
        <f t="shared" si="87"/>
        <v>0</v>
      </c>
      <c r="EX83" s="9">
        <f t="shared" si="107"/>
        <v>0</v>
      </c>
      <c r="EY83" s="12">
        <f t="shared" si="88"/>
        <v>0</v>
      </c>
      <c r="EZ83" s="11"/>
      <c r="FA83" s="11"/>
      <c r="FB83" s="11"/>
      <c r="FC83" s="12">
        <f t="shared" si="89"/>
        <v>0</v>
      </c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2">
        <f t="shared" si="90"/>
        <v>0</v>
      </c>
      <c r="FT83" s="9">
        <f t="shared" si="108"/>
        <v>0</v>
      </c>
      <c r="FU83" s="12">
        <f t="shared" si="91"/>
        <v>0</v>
      </c>
      <c r="FV83" s="11">
        <v>3157.75</v>
      </c>
      <c r="FW83" s="11">
        <v>0</v>
      </c>
      <c r="FX83" s="11">
        <v>0</v>
      </c>
      <c r="FY83" s="12">
        <f t="shared" si="92"/>
        <v>3157.75</v>
      </c>
      <c r="FZ83" s="11">
        <v>0</v>
      </c>
      <c r="GA83" s="11">
        <v>0</v>
      </c>
      <c r="GB83" s="11">
        <v>260</v>
      </c>
      <c r="GC83" s="11">
        <v>0</v>
      </c>
      <c r="GD83" s="11">
        <v>2106</v>
      </c>
      <c r="GE83" s="11">
        <v>0</v>
      </c>
      <c r="GF83" s="11">
        <v>0</v>
      </c>
      <c r="GG83" s="11">
        <v>0</v>
      </c>
      <c r="GH83" s="11">
        <v>0</v>
      </c>
      <c r="GI83" s="11">
        <v>0</v>
      </c>
      <c r="GJ83" s="11">
        <v>0</v>
      </c>
      <c r="GK83" s="11">
        <v>0</v>
      </c>
      <c r="GL83" s="11">
        <v>0</v>
      </c>
      <c r="GM83" s="11">
        <v>0</v>
      </c>
      <c r="GN83" s="11">
        <v>0</v>
      </c>
      <c r="GO83" s="12">
        <f t="shared" si="93"/>
        <v>2106</v>
      </c>
      <c r="GP83" s="12">
        <f t="shared" si="109"/>
        <v>5523.75</v>
      </c>
      <c r="GQ83" s="12">
        <f t="shared" si="113"/>
        <v>5523.75</v>
      </c>
      <c r="GR83" s="11">
        <v>0</v>
      </c>
      <c r="GS83" s="11">
        <v>0</v>
      </c>
      <c r="GT83" s="11">
        <v>0</v>
      </c>
      <c r="GU83" s="12">
        <f t="shared" si="95"/>
        <v>0</v>
      </c>
      <c r="GV83" s="11">
        <v>0</v>
      </c>
      <c r="GW83" s="11">
        <v>0</v>
      </c>
      <c r="GX83" s="11">
        <v>0</v>
      </c>
      <c r="GY83" s="11">
        <v>2723.7</v>
      </c>
      <c r="GZ83" s="11">
        <v>0</v>
      </c>
      <c r="HA83" s="11">
        <v>0</v>
      </c>
      <c r="HB83" s="11">
        <v>0</v>
      </c>
      <c r="HC83" s="11">
        <v>5000</v>
      </c>
      <c r="HD83" s="11">
        <v>0</v>
      </c>
      <c r="HE83" s="11">
        <v>0</v>
      </c>
      <c r="HF83" s="11">
        <v>0</v>
      </c>
      <c r="HG83" s="11">
        <v>0</v>
      </c>
      <c r="HH83" s="11">
        <v>0</v>
      </c>
      <c r="HI83" s="11">
        <v>0</v>
      </c>
      <c r="HJ83" s="11">
        <v>0</v>
      </c>
      <c r="HK83" s="12">
        <f t="shared" si="96"/>
        <v>0</v>
      </c>
      <c r="HL83" s="9">
        <f t="shared" si="110"/>
        <v>7723.7</v>
      </c>
      <c r="HM83" s="12">
        <f t="shared" si="122"/>
        <v>7723.7</v>
      </c>
      <c r="HN83" s="12">
        <f t="shared" si="123"/>
        <v>355724.6</v>
      </c>
      <c r="HO83" s="12">
        <f t="shared" si="124"/>
        <v>39674.19</v>
      </c>
      <c r="HP83" s="12">
        <f t="shared" si="114"/>
        <v>62595.060000000005</v>
      </c>
      <c r="HQ83" s="12">
        <f t="shared" si="125"/>
        <v>457993.85</v>
      </c>
      <c r="HR83" s="12">
        <f t="shared" si="138"/>
        <v>509.26</v>
      </c>
      <c r="HS83" s="12">
        <f t="shared" si="129"/>
        <v>0</v>
      </c>
      <c r="HT83" s="12">
        <f t="shared" si="126"/>
        <v>36975.15</v>
      </c>
      <c r="HU83" s="12">
        <f t="shared" si="139"/>
        <v>36955.53999999999</v>
      </c>
      <c r="HV83" s="12">
        <f t="shared" si="130"/>
        <v>24449.82</v>
      </c>
      <c r="HW83" s="12">
        <f t="shared" si="131"/>
        <v>24166.23</v>
      </c>
      <c r="HX83" s="12">
        <f t="shared" si="127"/>
        <v>3695.07</v>
      </c>
      <c r="HY83" s="12">
        <f t="shared" si="117"/>
        <v>38608.97</v>
      </c>
      <c r="HZ83" s="12">
        <f t="shared" si="118"/>
        <v>39520.67</v>
      </c>
      <c r="IA83" s="12">
        <f t="shared" si="119"/>
        <v>5883.82</v>
      </c>
      <c r="IB83" s="12">
        <f t="shared" si="128"/>
        <v>3670.85</v>
      </c>
      <c r="IC83" s="12">
        <f t="shared" si="132"/>
        <v>3804.03</v>
      </c>
      <c r="ID83" s="12">
        <f t="shared" si="133"/>
        <v>6017.36</v>
      </c>
      <c r="IE83" s="12">
        <f t="shared" si="134"/>
        <v>0</v>
      </c>
      <c r="IF83" s="12">
        <f t="shared" si="135"/>
        <v>5855.43</v>
      </c>
      <c r="IG83" s="12">
        <f t="shared" si="136"/>
        <v>28120.67</v>
      </c>
      <c r="IH83" s="12">
        <f t="shared" si="111"/>
        <v>636203.33</v>
      </c>
      <c r="II83" s="12">
        <f t="shared" si="140"/>
        <v>688106.05</v>
      </c>
    </row>
    <row r="84" spans="1:243" ht="12">
      <c r="A84" s="1" t="s">
        <v>58</v>
      </c>
      <c r="B84" s="11">
        <v>18279.27</v>
      </c>
      <c r="C84" s="11">
        <v>1785</v>
      </c>
      <c r="D84" s="11">
        <v>3550</v>
      </c>
      <c r="E84" s="12">
        <f t="shared" si="68"/>
        <v>23614.27</v>
      </c>
      <c r="F84" s="11">
        <v>0</v>
      </c>
      <c r="G84" s="11">
        <v>0</v>
      </c>
      <c r="H84" s="11">
        <v>4057.01</v>
      </c>
      <c r="I84" s="11">
        <v>0</v>
      </c>
      <c r="J84" s="11">
        <v>0</v>
      </c>
      <c r="K84" s="11">
        <v>3178.67</v>
      </c>
      <c r="L84" s="11">
        <v>0</v>
      </c>
      <c r="M84" s="11">
        <v>795.77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2">
        <f t="shared" si="69"/>
        <v>0</v>
      </c>
      <c r="V84" s="12">
        <f t="shared" si="101"/>
        <v>31645.719999999998</v>
      </c>
      <c r="W84" s="12">
        <f t="shared" si="120"/>
        <v>31645.72</v>
      </c>
      <c r="X84" s="11">
        <v>0</v>
      </c>
      <c r="Y84" s="11">
        <v>0</v>
      </c>
      <c r="Z84" s="11">
        <v>0</v>
      </c>
      <c r="AA84" s="12">
        <f t="shared" si="71"/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10145.06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2">
        <f t="shared" si="72"/>
        <v>0</v>
      </c>
      <c r="AR84" s="9">
        <f t="shared" si="102"/>
        <v>0</v>
      </c>
      <c r="AS84" s="12">
        <f t="shared" si="73"/>
        <v>10145.06</v>
      </c>
      <c r="AT84" s="11"/>
      <c r="AU84" s="11"/>
      <c r="AV84" s="11"/>
      <c r="AW84" s="12">
        <f t="shared" si="74"/>
        <v>0</v>
      </c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2">
        <f t="shared" si="75"/>
        <v>0</v>
      </c>
      <c r="BN84" s="9">
        <f t="shared" si="103"/>
        <v>0</v>
      </c>
      <c r="BO84" s="12">
        <f t="shared" si="76"/>
        <v>0</v>
      </c>
      <c r="BP84" s="11">
        <v>172254.98</v>
      </c>
      <c r="BQ84" s="11">
        <v>8830.7</v>
      </c>
      <c r="BR84" s="11">
        <v>17721.1</v>
      </c>
      <c r="BS84" s="12">
        <f t="shared" si="77"/>
        <v>198806.78000000003</v>
      </c>
      <c r="BT84" s="11">
        <v>0</v>
      </c>
      <c r="BU84" s="11">
        <v>0</v>
      </c>
      <c r="BV84" s="11">
        <v>2700.36</v>
      </c>
      <c r="BW84" s="11">
        <v>28046.35</v>
      </c>
      <c r="BX84" s="11">
        <v>15092.48</v>
      </c>
      <c r="BY84" s="11">
        <v>5487.36</v>
      </c>
      <c r="BZ84" s="11">
        <v>1976.2</v>
      </c>
      <c r="CA84" s="11">
        <v>6917.79</v>
      </c>
      <c r="CB84" s="11">
        <v>1014.6</v>
      </c>
      <c r="CC84" s="11">
        <v>789.3</v>
      </c>
      <c r="CD84" s="11">
        <v>4534.88</v>
      </c>
      <c r="CE84" s="11">
        <v>3682.5</v>
      </c>
      <c r="CF84" s="11">
        <v>2365.53</v>
      </c>
      <c r="CG84" s="11">
        <v>0</v>
      </c>
      <c r="CH84" s="11">
        <v>5002.5</v>
      </c>
      <c r="CI84" s="12">
        <f t="shared" si="78"/>
        <v>19627.36</v>
      </c>
      <c r="CJ84" s="9">
        <f t="shared" si="104"/>
        <v>268034</v>
      </c>
      <c r="CK84" s="12">
        <f t="shared" si="137"/>
        <v>276416.63</v>
      </c>
      <c r="CL84" s="11"/>
      <c r="CM84" s="11"/>
      <c r="CN84" s="11"/>
      <c r="CO84" s="12">
        <f t="shared" si="80"/>
        <v>0</v>
      </c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2">
        <f t="shared" si="81"/>
        <v>0</v>
      </c>
      <c r="DF84" s="9">
        <f t="shared" si="105"/>
        <v>0</v>
      </c>
      <c r="DG84" s="12">
        <f t="shared" si="82"/>
        <v>0</v>
      </c>
      <c r="DH84" s="11">
        <v>4423.35</v>
      </c>
      <c r="DI84" s="11">
        <v>4453.5</v>
      </c>
      <c r="DJ84" s="11">
        <v>2754.82</v>
      </c>
      <c r="DK84" s="12">
        <f t="shared" si="83"/>
        <v>11631.67</v>
      </c>
      <c r="DL84" s="11">
        <v>0</v>
      </c>
      <c r="DM84" s="11">
        <v>0</v>
      </c>
      <c r="DN84" s="11">
        <v>217.77</v>
      </c>
      <c r="DO84" s="11">
        <v>192.4</v>
      </c>
      <c r="DP84" s="11">
        <v>0</v>
      </c>
      <c r="DQ84" s="11">
        <v>0</v>
      </c>
      <c r="DR84" s="11">
        <v>0</v>
      </c>
      <c r="DS84" s="11"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v>0</v>
      </c>
      <c r="DY84" s="11">
        <v>0</v>
      </c>
      <c r="DZ84" s="11">
        <v>0</v>
      </c>
      <c r="EA84" s="12">
        <f t="shared" si="84"/>
        <v>0</v>
      </c>
      <c r="EB84" s="9">
        <f t="shared" si="106"/>
        <v>12041.84</v>
      </c>
      <c r="EC84" s="12">
        <f t="shared" si="121"/>
        <v>12041.84</v>
      </c>
      <c r="ED84" s="11">
        <v>0</v>
      </c>
      <c r="EE84" s="11">
        <v>54</v>
      </c>
      <c r="EF84" s="11">
        <v>0</v>
      </c>
      <c r="EG84" s="12">
        <f t="shared" si="86"/>
        <v>54</v>
      </c>
      <c r="EH84" s="11">
        <v>0</v>
      </c>
      <c r="EI84" s="11">
        <v>0</v>
      </c>
      <c r="EJ84" s="11">
        <v>0</v>
      </c>
      <c r="EK84" s="11">
        <v>0</v>
      </c>
      <c r="EL84" s="11">
        <v>0</v>
      </c>
      <c r="EM84" s="11">
        <v>0</v>
      </c>
      <c r="EN84" s="11">
        <v>0</v>
      </c>
      <c r="EO84" s="11">
        <v>0</v>
      </c>
      <c r="EP84" s="11">
        <v>0</v>
      </c>
      <c r="EQ84" s="11">
        <v>0</v>
      </c>
      <c r="ER84" s="11">
        <v>0</v>
      </c>
      <c r="ES84" s="11">
        <v>0</v>
      </c>
      <c r="ET84" s="11">
        <v>0</v>
      </c>
      <c r="EU84" s="11">
        <v>0</v>
      </c>
      <c r="EV84" s="11">
        <v>0</v>
      </c>
      <c r="EW84" s="12">
        <f t="shared" si="87"/>
        <v>0</v>
      </c>
      <c r="EX84" s="9">
        <f t="shared" si="107"/>
        <v>54</v>
      </c>
      <c r="EY84" s="12">
        <f t="shared" si="88"/>
        <v>54</v>
      </c>
      <c r="EZ84" s="11"/>
      <c r="FA84" s="11"/>
      <c r="FB84" s="11"/>
      <c r="FC84" s="12">
        <f t="shared" si="89"/>
        <v>0</v>
      </c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2">
        <f t="shared" si="90"/>
        <v>0</v>
      </c>
      <c r="FT84" s="9">
        <f t="shared" si="108"/>
        <v>0</v>
      </c>
      <c r="FU84" s="12">
        <f t="shared" si="91"/>
        <v>0</v>
      </c>
      <c r="FV84" s="11">
        <v>0</v>
      </c>
      <c r="FW84" s="11">
        <v>0</v>
      </c>
      <c r="FX84" s="11">
        <v>0</v>
      </c>
      <c r="FY84" s="12">
        <f t="shared" si="92"/>
        <v>0</v>
      </c>
      <c r="FZ84" s="11">
        <v>0</v>
      </c>
      <c r="GA84" s="11">
        <v>0</v>
      </c>
      <c r="GB84" s="11">
        <v>0</v>
      </c>
      <c r="GC84" s="11">
        <v>0</v>
      </c>
      <c r="GD84" s="11">
        <v>0</v>
      </c>
      <c r="GE84" s="11">
        <v>780</v>
      </c>
      <c r="GF84" s="11">
        <v>0</v>
      </c>
      <c r="GG84" s="11">
        <v>0</v>
      </c>
      <c r="GH84" s="11">
        <v>0</v>
      </c>
      <c r="GI84" s="11">
        <v>0</v>
      </c>
      <c r="GJ84" s="11">
        <v>0</v>
      </c>
      <c r="GK84" s="11">
        <v>0</v>
      </c>
      <c r="GL84" s="11">
        <v>0</v>
      </c>
      <c r="GM84" s="11">
        <v>0</v>
      </c>
      <c r="GN84" s="11">
        <v>0</v>
      </c>
      <c r="GO84" s="12">
        <f t="shared" si="93"/>
        <v>0</v>
      </c>
      <c r="GP84" s="12">
        <f t="shared" si="109"/>
        <v>780</v>
      </c>
      <c r="GQ84" s="12">
        <f t="shared" si="113"/>
        <v>780</v>
      </c>
      <c r="GR84" s="11">
        <v>0</v>
      </c>
      <c r="GS84" s="11">
        <v>0</v>
      </c>
      <c r="GT84" s="11">
        <v>0</v>
      </c>
      <c r="GU84" s="12">
        <f t="shared" si="95"/>
        <v>0</v>
      </c>
      <c r="GV84" s="11">
        <v>0</v>
      </c>
      <c r="GW84" s="11">
        <v>0</v>
      </c>
      <c r="GX84" s="11">
        <v>0</v>
      </c>
      <c r="GY84" s="11">
        <v>0</v>
      </c>
      <c r="GZ84" s="11">
        <v>0</v>
      </c>
      <c r="HA84" s="11">
        <v>3000</v>
      </c>
      <c r="HB84" s="11">
        <v>0</v>
      </c>
      <c r="HC84" s="11">
        <v>0</v>
      </c>
      <c r="HD84" s="11">
        <v>0</v>
      </c>
      <c r="HE84" s="11">
        <v>0</v>
      </c>
      <c r="HF84" s="11">
        <v>0</v>
      </c>
      <c r="HG84" s="11">
        <v>0</v>
      </c>
      <c r="HH84" s="11">
        <v>0</v>
      </c>
      <c r="HI84" s="11">
        <v>0</v>
      </c>
      <c r="HJ84" s="11">
        <v>0</v>
      </c>
      <c r="HK84" s="12">
        <f t="shared" si="96"/>
        <v>0</v>
      </c>
      <c r="HL84" s="9">
        <f t="shared" si="110"/>
        <v>3000</v>
      </c>
      <c r="HM84" s="12">
        <f t="shared" si="122"/>
        <v>3000</v>
      </c>
      <c r="HN84" s="12">
        <f t="shared" si="123"/>
        <v>194957.6</v>
      </c>
      <c r="HO84" s="12">
        <f t="shared" si="124"/>
        <v>15123.2</v>
      </c>
      <c r="HP84" s="12">
        <f t="shared" si="114"/>
        <v>24025.92</v>
      </c>
      <c r="HQ84" s="12">
        <f t="shared" si="125"/>
        <v>234106.72000000003</v>
      </c>
      <c r="HR84" s="12">
        <f t="shared" si="138"/>
        <v>0</v>
      </c>
      <c r="HS84" s="12">
        <f t="shared" si="129"/>
        <v>0</v>
      </c>
      <c r="HT84" s="12">
        <f t="shared" si="126"/>
        <v>6975.140000000001</v>
      </c>
      <c r="HU84" s="12">
        <f t="shared" si="139"/>
        <v>28238.75</v>
      </c>
      <c r="HV84" s="12">
        <f t="shared" si="130"/>
        <v>15092.48</v>
      </c>
      <c r="HW84" s="12">
        <f t="shared" si="131"/>
        <v>12446.029999999999</v>
      </c>
      <c r="HX84" s="12">
        <f t="shared" si="127"/>
        <v>1976.2</v>
      </c>
      <c r="HY84" s="12">
        <f t="shared" si="117"/>
        <v>7713.5599999999995</v>
      </c>
      <c r="HZ84" s="12">
        <f t="shared" si="118"/>
        <v>11159.66</v>
      </c>
      <c r="IA84" s="12">
        <f t="shared" si="119"/>
        <v>789.3</v>
      </c>
      <c r="IB84" s="12">
        <f t="shared" si="128"/>
        <v>4534.88</v>
      </c>
      <c r="IC84" s="12">
        <f t="shared" si="132"/>
        <v>3682.5</v>
      </c>
      <c r="ID84" s="12">
        <f t="shared" si="133"/>
        <v>2365.53</v>
      </c>
      <c r="IE84" s="12">
        <f t="shared" si="134"/>
        <v>0</v>
      </c>
      <c r="IF84" s="12">
        <f t="shared" si="135"/>
        <v>5002.5</v>
      </c>
      <c r="IG84" s="12">
        <f t="shared" si="136"/>
        <v>19627.36</v>
      </c>
      <c r="IH84" s="12">
        <f t="shared" si="111"/>
        <v>315555.56</v>
      </c>
      <c r="II84" s="12">
        <f t="shared" si="140"/>
        <v>334083.25000000006</v>
      </c>
    </row>
    <row r="85" spans="1:243" ht="12">
      <c r="A85" s="7">
        <v>2007</v>
      </c>
      <c r="B85" s="11">
        <v>33722.15</v>
      </c>
      <c r="C85" s="11">
        <v>2779.63</v>
      </c>
      <c r="D85" s="11">
        <v>15637.4</v>
      </c>
      <c r="E85" s="12">
        <f t="shared" si="68"/>
        <v>52139.18</v>
      </c>
      <c r="F85" s="11">
        <v>0</v>
      </c>
      <c r="G85" s="11">
        <v>0</v>
      </c>
      <c r="H85" s="11">
        <v>7057.01</v>
      </c>
      <c r="I85" s="11">
        <v>4050</v>
      </c>
      <c r="J85" s="11">
        <v>3000</v>
      </c>
      <c r="K85" s="11">
        <v>6398.21</v>
      </c>
      <c r="L85" s="11">
        <v>0</v>
      </c>
      <c r="M85" s="11">
        <v>4076.37</v>
      </c>
      <c r="N85" s="11">
        <v>0</v>
      </c>
      <c r="O85" s="11">
        <v>0</v>
      </c>
      <c r="P85" s="11">
        <v>0</v>
      </c>
      <c r="Q85" s="11">
        <v>2671.7</v>
      </c>
      <c r="R85" s="11">
        <v>0</v>
      </c>
      <c r="S85" s="11">
        <v>0</v>
      </c>
      <c r="T85" s="11">
        <v>0</v>
      </c>
      <c r="U85" s="12">
        <f t="shared" si="69"/>
        <v>3000</v>
      </c>
      <c r="V85" s="12">
        <f t="shared" si="101"/>
        <v>79392.47</v>
      </c>
      <c r="W85" s="12">
        <v>79392.48</v>
      </c>
      <c r="X85" s="11">
        <v>0</v>
      </c>
      <c r="Y85" s="11">
        <v>0</v>
      </c>
      <c r="Z85" s="11">
        <v>0</v>
      </c>
      <c r="AA85" s="12">
        <f t="shared" si="71"/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25640.55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2">
        <f t="shared" si="72"/>
        <v>0</v>
      </c>
      <c r="AR85" s="9">
        <f t="shared" si="102"/>
        <v>0</v>
      </c>
      <c r="AS85" s="12">
        <f t="shared" si="73"/>
        <v>25640.55</v>
      </c>
      <c r="AT85" s="11"/>
      <c r="AU85" s="11"/>
      <c r="AV85" s="11"/>
      <c r="AW85" s="12">
        <f t="shared" si="74"/>
        <v>0</v>
      </c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2">
        <f t="shared" si="75"/>
        <v>0</v>
      </c>
      <c r="BN85" s="9">
        <f t="shared" si="103"/>
        <v>0</v>
      </c>
      <c r="BO85" s="12">
        <f t="shared" si="76"/>
        <v>0</v>
      </c>
      <c r="BP85" s="11">
        <v>287344.54</v>
      </c>
      <c r="BQ85" s="11">
        <v>12383.42</v>
      </c>
      <c r="BR85" s="11">
        <v>20025.58</v>
      </c>
      <c r="BS85" s="12">
        <f t="shared" si="77"/>
        <v>319753.54</v>
      </c>
      <c r="BT85" s="11">
        <v>1498.8</v>
      </c>
      <c r="BU85" s="11">
        <v>0</v>
      </c>
      <c r="BV85" s="11">
        <v>12113.32</v>
      </c>
      <c r="BW85" s="11">
        <v>36943.34</v>
      </c>
      <c r="BX85" s="11">
        <v>22114.83</v>
      </c>
      <c r="BY85" s="11">
        <v>8834.21</v>
      </c>
      <c r="BZ85" s="11">
        <v>1898.64</v>
      </c>
      <c r="CA85" s="11">
        <v>17424.78</v>
      </c>
      <c r="CB85" s="11">
        <v>1621.6</v>
      </c>
      <c r="CC85" s="11">
        <v>3449.73</v>
      </c>
      <c r="CD85" s="11">
        <v>4625.27</v>
      </c>
      <c r="CE85" s="11">
        <v>1826.51</v>
      </c>
      <c r="CF85" s="11">
        <v>3172.32</v>
      </c>
      <c r="CG85" s="11">
        <v>0</v>
      </c>
      <c r="CH85" s="11">
        <v>7012.5</v>
      </c>
      <c r="CI85" s="12">
        <f t="shared" si="78"/>
        <v>26740.100000000002</v>
      </c>
      <c r="CJ85" s="9">
        <f t="shared" si="104"/>
        <v>428984.1699999999</v>
      </c>
      <c r="CK85" s="12">
        <f t="shared" si="137"/>
        <v>442289.39</v>
      </c>
      <c r="CL85" s="11"/>
      <c r="CM85" s="11"/>
      <c r="CN85" s="11"/>
      <c r="CO85" s="12">
        <f t="shared" si="80"/>
        <v>0</v>
      </c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2">
        <f t="shared" si="81"/>
        <v>0</v>
      </c>
      <c r="DF85" s="9">
        <f t="shared" si="105"/>
        <v>0</v>
      </c>
      <c r="DG85" s="12">
        <f t="shared" si="82"/>
        <v>0</v>
      </c>
      <c r="DH85" s="11">
        <v>11691.96</v>
      </c>
      <c r="DI85" s="11">
        <v>6437.1</v>
      </c>
      <c r="DJ85" s="11">
        <v>4514.82</v>
      </c>
      <c r="DK85" s="12">
        <f t="shared" si="83"/>
        <v>22643.879999999997</v>
      </c>
      <c r="DL85" s="11">
        <v>0</v>
      </c>
      <c r="DM85" s="11">
        <v>0</v>
      </c>
      <c r="DN85" s="11">
        <v>1881.26</v>
      </c>
      <c r="DO85" s="11">
        <v>3056.8</v>
      </c>
      <c r="DP85" s="11">
        <v>504.5</v>
      </c>
      <c r="DQ85" s="11">
        <v>0</v>
      </c>
      <c r="DR85" s="11">
        <v>0</v>
      </c>
      <c r="DS85" s="11"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v>0</v>
      </c>
      <c r="DY85" s="11">
        <v>0</v>
      </c>
      <c r="DZ85" s="11">
        <v>0</v>
      </c>
      <c r="EA85" s="12">
        <f t="shared" si="84"/>
        <v>504.5</v>
      </c>
      <c r="EB85" s="9">
        <f t="shared" si="106"/>
        <v>28086.439999999995</v>
      </c>
      <c r="EC85" s="12">
        <f t="shared" si="121"/>
        <v>28086.44</v>
      </c>
      <c r="ED85" s="11">
        <v>0</v>
      </c>
      <c r="EE85" s="11">
        <v>54</v>
      </c>
      <c r="EF85" s="11">
        <v>753</v>
      </c>
      <c r="EG85" s="12">
        <f t="shared" si="86"/>
        <v>807</v>
      </c>
      <c r="EH85" s="11">
        <v>144</v>
      </c>
      <c r="EI85" s="11">
        <v>0</v>
      </c>
      <c r="EJ85" s="11">
        <v>450</v>
      </c>
      <c r="EK85" s="11">
        <v>0</v>
      </c>
      <c r="EL85" s="11">
        <v>0</v>
      </c>
      <c r="EM85" s="11">
        <v>0</v>
      </c>
      <c r="EN85" s="11">
        <v>0</v>
      </c>
      <c r="EO85" s="11">
        <v>0</v>
      </c>
      <c r="EP85" s="11">
        <v>300</v>
      </c>
      <c r="EQ85" s="11">
        <v>0</v>
      </c>
      <c r="ER85" s="11">
        <v>0</v>
      </c>
      <c r="ES85" s="11">
        <v>0</v>
      </c>
      <c r="ET85" s="11">
        <v>0</v>
      </c>
      <c r="EU85" s="11">
        <v>0</v>
      </c>
      <c r="EV85" s="11">
        <v>0</v>
      </c>
      <c r="EW85" s="12">
        <f t="shared" si="87"/>
        <v>0</v>
      </c>
      <c r="EX85" s="9">
        <f t="shared" si="107"/>
        <v>1257</v>
      </c>
      <c r="EY85" s="12">
        <f t="shared" si="88"/>
        <v>1701</v>
      </c>
      <c r="EZ85" s="11"/>
      <c r="FA85" s="11"/>
      <c r="FB85" s="11"/>
      <c r="FC85" s="12">
        <f t="shared" si="89"/>
        <v>0</v>
      </c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2">
        <f t="shared" si="90"/>
        <v>0</v>
      </c>
      <c r="FT85" s="9">
        <f t="shared" si="108"/>
        <v>0</v>
      </c>
      <c r="FU85" s="12">
        <f t="shared" si="91"/>
        <v>0</v>
      </c>
      <c r="FV85" s="11">
        <v>0</v>
      </c>
      <c r="FW85" s="11">
        <v>1716</v>
      </c>
      <c r="FX85" s="11">
        <v>0</v>
      </c>
      <c r="FY85" s="12">
        <f t="shared" si="92"/>
        <v>1716</v>
      </c>
      <c r="FZ85" s="11">
        <v>0</v>
      </c>
      <c r="GA85" s="11">
        <v>0</v>
      </c>
      <c r="GB85" s="11">
        <v>2652</v>
      </c>
      <c r="GC85" s="11">
        <v>5000</v>
      </c>
      <c r="GD85" s="11">
        <v>0</v>
      </c>
      <c r="GE85" s="11">
        <v>780</v>
      </c>
      <c r="GF85" s="11">
        <v>0</v>
      </c>
      <c r="GG85" s="11">
        <v>0</v>
      </c>
      <c r="GH85" s="11">
        <v>0</v>
      </c>
      <c r="GI85" s="11">
        <v>0</v>
      </c>
      <c r="GJ85" s="11">
        <v>0</v>
      </c>
      <c r="GK85" s="11">
        <v>9056</v>
      </c>
      <c r="GL85" s="11">
        <v>0</v>
      </c>
      <c r="GM85" s="11">
        <v>0</v>
      </c>
      <c r="GN85" s="11">
        <v>0</v>
      </c>
      <c r="GO85" s="12">
        <f t="shared" si="93"/>
        <v>0</v>
      </c>
      <c r="GP85" s="12">
        <f t="shared" si="109"/>
        <v>19204</v>
      </c>
      <c r="GQ85" s="12">
        <f t="shared" si="113"/>
        <v>19204</v>
      </c>
      <c r="GR85" s="11">
        <v>0</v>
      </c>
      <c r="GS85" s="11">
        <v>9784</v>
      </c>
      <c r="GT85" s="11">
        <v>0</v>
      </c>
      <c r="GU85" s="12">
        <f t="shared" si="95"/>
        <v>9784</v>
      </c>
      <c r="GV85" s="11">
        <v>0</v>
      </c>
      <c r="GW85" s="11">
        <v>0</v>
      </c>
      <c r="GX85" s="11">
        <v>0</v>
      </c>
      <c r="GY85" s="11">
        <v>1500</v>
      </c>
      <c r="GZ85" s="11">
        <v>0</v>
      </c>
      <c r="HA85" s="11">
        <v>3000</v>
      </c>
      <c r="HB85" s="11">
        <v>0</v>
      </c>
      <c r="HC85" s="11">
        <v>0</v>
      </c>
      <c r="HD85" s="11">
        <v>0</v>
      </c>
      <c r="HE85" s="11">
        <v>0</v>
      </c>
      <c r="HF85" s="11">
        <v>0</v>
      </c>
      <c r="HG85" s="11">
        <v>3100</v>
      </c>
      <c r="HH85" s="11">
        <v>0</v>
      </c>
      <c r="HI85" s="11">
        <v>0</v>
      </c>
      <c r="HJ85" s="11">
        <v>0</v>
      </c>
      <c r="HK85" s="12">
        <f t="shared" si="96"/>
        <v>0</v>
      </c>
      <c r="HL85" s="9">
        <f t="shared" si="110"/>
        <v>17384</v>
      </c>
      <c r="HM85" s="12">
        <f t="shared" si="122"/>
        <v>17384</v>
      </c>
      <c r="HN85" s="12">
        <f t="shared" si="123"/>
        <v>332758.65</v>
      </c>
      <c r="HO85" s="12">
        <f t="shared" si="124"/>
        <v>33154.15</v>
      </c>
      <c r="HP85" s="12">
        <f t="shared" si="114"/>
        <v>40930.8</v>
      </c>
      <c r="HQ85" s="12">
        <f t="shared" si="125"/>
        <v>406843.6</v>
      </c>
      <c r="HR85" s="12">
        <f t="shared" si="138"/>
        <v>1642.8</v>
      </c>
      <c r="HS85" s="12">
        <f t="shared" si="129"/>
        <v>0</v>
      </c>
      <c r="HT85" s="12">
        <f t="shared" si="126"/>
        <v>24153.59</v>
      </c>
      <c r="HU85" s="12">
        <f t="shared" si="139"/>
        <v>50550.14</v>
      </c>
      <c r="HV85" s="12">
        <f t="shared" si="130"/>
        <v>25619.33</v>
      </c>
      <c r="HW85" s="12">
        <f t="shared" si="131"/>
        <v>19012.42</v>
      </c>
      <c r="HX85" s="12">
        <f t="shared" si="127"/>
        <v>1898.64</v>
      </c>
      <c r="HY85" s="12">
        <f t="shared" si="117"/>
        <v>21501.149999999998</v>
      </c>
      <c r="HZ85" s="12">
        <f t="shared" si="118"/>
        <v>27562.149999999998</v>
      </c>
      <c r="IA85" s="12">
        <f t="shared" si="119"/>
        <v>3449.73</v>
      </c>
      <c r="IB85" s="12">
        <f t="shared" si="128"/>
        <v>4625.27</v>
      </c>
      <c r="IC85" s="12">
        <f t="shared" si="132"/>
        <v>16654.21</v>
      </c>
      <c r="ID85" s="12">
        <f t="shared" si="133"/>
        <v>3172.32</v>
      </c>
      <c r="IE85" s="12">
        <f t="shared" si="134"/>
        <v>0</v>
      </c>
      <c r="IF85" s="12">
        <f t="shared" si="135"/>
        <v>7012.5</v>
      </c>
      <c r="IG85" s="12">
        <f t="shared" si="136"/>
        <v>30244.600000000002</v>
      </c>
      <c r="IH85" s="12">
        <f t="shared" si="111"/>
        <v>574308.08</v>
      </c>
      <c r="II85" s="12">
        <f t="shared" si="140"/>
        <v>613697.86</v>
      </c>
    </row>
    <row r="86" spans="1:243" ht="12">
      <c r="A86" s="1" t="s">
        <v>75</v>
      </c>
      <c r="B86" s="21" t="s">
        <v>81</v>
      </c>
      <c r="C86" s="21" t="s">
        <v>81</v>
      </c>
      <c r="D86" s="21" t="s">
        <v>81</v>
      </c>
      <c r="E86" s="9">
        <f>B86+C86+D86</f>
        <v>0</v>
      </c>
      <c r="F86" s="21" t="s">
        <v>81</v>
      </c>
      <c r="G86" s="21" t="s">
        <v>81</v>
      </c>
      <c r="H86" s="21" t="s">
        <v>81</v>
      </c>
      <c r="I86" s="21" t="s">
        <v>81</v>
      </c>
      <c r="J86" s="21" t="s">
        <v>81</v>
      </c>
      <c r="K86" s="21" t="s">
        <v>81</v>
      </c>
      <c r="L86" s="21" t="s">
        <v>81</v>
      </c>
      <c r="M86" s="21" t="s">
        <v>81</v>
      </c>
      <c r="N86" s="21" t="s">
        <v>81</v>
      </c>
      <c r="O86" s="21" t="s">
        <v>81</v>
      </c>
      <c r="P86" s="21" t="s">
        <v>81</v>
      </c>
      <c r="Q86" s="21" t="s">
        <v>81</v>
      </c>
      <c r="R86" s="21" t="s">
        <v>81</v>
      </c>
      <c r="S86" s="21" t="s">
        <v>81</v>
      </c>
      <c r="T86" s="21" t="s">
        <v>81</v>
      </c>
      <c r="U86" s="9">
        <f>P86+J86</f>
        <v>0</v>
      </c>
      <c r="V86" s="9">
        <f>E86+G86+H86+I86+K86+L86+M86+O86+Q86+U86</f>
        <v>0</v>
      </c>
      <c r="W86" s="9">
        <f>U86+T86+R86+Q86+O86+N86+M86+L86+K86+I86+H86+G86+F86+E86</f>
        <v>0</v>
      </c>
      <c r="X86" s="21" t="s">
        <v>81</v>
      </c>
      <c r="Y86" s="21" t="s">
        <v>81</v>
      </c>
      <c r="Z86" s="21" t="s">
        <v>81</v>
      </c>
      <c r="AA86" s="12">
        <f t="shared" si="71"/>
        <v>0</v>
      </c>
      <c r="AB86" s="21" t="s">
        <v>81</v>
      </c>
      <c r="AC86" s="21" t="s">
        <v>81</v>
      </c>
      <c r="AD86" s="21" t="s">
        <v>81</v>
      </c>
      <c r="AE86" s="21" t="s">
        <v>81</v>
      </c>
      <c r="AF86" s="21" t="s">
        <v>81</v>
      </c>
      <c r="AG86" s="21" t="s">
        <v>81</v>
      </c>
      <c r="AH86" s="21" t="s">
        <v>81</v>
      </c>
      <c r="AI86" s="21" t="s">
        <v>81</v>
      </c>
      <c r="AJ86" s="21" t="s">
        <v>81</v>
      </c>
      <c r="AK86" s="21" t="s">
        <v>81</v>
      </c>
      <c r="AL86" s="21" t="s">
        <v>81</v>
      </c>
      <c r="AM86" s="21" t="s">
        <v>81</v>
      </c>
      <c r="AN86" s="21" t="s">
        <v>81</v>
      </c>
      <c r="AO86" s="21" t="s">
        <v>81</v>
      </c>
      <c r="AP86" s="21" t="s">
        <v>81</v>
      </c>
      <c r="AQ86" s="9">
        <f>AL86+AF86</f>
        <v>0</v>
      </c>
      <c r="AR86" s="9">
        <f>AA86+AC86+AD86+AE86+AG86+AH86+AI86+AK86+AM86+AQ86</f>
        <v>0</v>
      </c>
      <c r="AS86" s="9">
        <f>AQ86+AP86+AN86+AM86+AK86+AJ86+AI86+AH86+AG86+AE86+AD86+AC86+AB86+AA86</f>
        <v>0</v>
      </c>
      <c r="AT86" s="8"/>
      <c r="AU86" s="8"/>
      <c r="AV86" s="8"/>
      <c r="AW86" s="9">
        <f>AT86+AU86+AV86</f>
        <v>0</v>
      </c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9">
        <f>BH86+BB86</f>
        <v>0</v>
      </c>
      <c r="BN86" s="9">
        <f>AW86+AY86+AZ86+BA86+BC86+BD86+BE86+BG86+BI86+BM86</f>
        <v>0</v>
      </c>
      <c r="BO86" s="9">
        <f>BM86+BL86+BJ86+BI86+BG86+BF86+BE86+BD86+BC86+BA86+AZ86+AY86+AX86+AW86</f>
        <v>0</v>
      </c>
      <c r="BP86" s="21" t="s">
        <v>81</v>
      </c>
      <c r="BQ86" s="21" t="s">
        <v>81</v>
      </c>
      <c r="BR86" s="21" t="s">
        <v>81</v>
      </c>
      <c r="BS86" s="9">
        <f>BP86+BQ86+BR86</f>
        <v>0</v>
      </c>
      <c r="BT86" s="21" t="s">
        <v>81</v>
      </c>
      <c r="BU86" s="21" t="s">
        <v>81</v>
      </c>
      <c r="BV86" s="21" t="s">
        <v>81</v>
      </c>
      <c r="BW86" s="21" t="s">
        <v>81</v>
      </c>
      <c r="BX86" s="21" t="s">
        <v>81</v>
      </c>
      <c r="BY86" s="21" t="s">
        <v>81</v>
      </c>
      <c r="BZ86" s="21" t="s">
        <v>81</v>
      </c>
      <c r="CA86" s="21" t="s">
        <v>81</v>
      </c>
      <c r="CB86" s="21" t="s">
        <v>81</v>
      </c>
      <c r="CC86" s="21" t="s">
        <v>81</v>
      </c>
      <c r="CD86" s="21" t="s">
        <v>81</v>
      </c>
      <c r="CE86" s="21" t="s">
        <v>81</v>
      </c>
      <c r="CF86" s="21" t="s">
        <v>81</v>
      </c>
      <c r="CG86" s="21" t="s">
        <v>81</v>
      </c>
      <c r="CH86" s="21" t="s">
        <v>81</v>
      </c>
      <c r="CI86" s="9">
        <f>CD86+BX86</f>
        <v>0</v>
      </c>
      <c r="CJ86" s="9">
        <f>BS86+BU86+BV86+BW86+BY86+BZ86+CA86+CC86+CE86+CI86</f>
        <v>0</v>
      </c>
      <c r="CK86" s="9">
        <f>CI86+CH86+CF86+CE86+CC86+CB86+CA86+BZ86+BY86+BW86+BV86+BU86+BT86+BS86+CG86</f>
        <v>0</v>
      </c>
      <c r="CL86" s="8"/>
      <c r="CM86" s="8"/>
      <c r="CN86" s="8"/>
      <c r="CO86" s="9">
        <f>CL86+CM86+CN86</f>
        <v>0</v>
      </c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9">
        <f>CZ86+CT86</f>
        <v>0</v>
      </c>
      <c r="DF86" s="9">
        <f>CO86+CQ86+CR86+CS86+CU86+CV86+CW86+CY86+DA86+DE86</f>
        <v>0</v>
      </c>
      <c r="DG86" s="9">
        <f>DE86+DD86+DB86+DA86+CY86+CX86+CW86+CV86+CU86+CS86+CR86+CQ86+CP86+CO86</f>
        <v>0</v>
      </c>
      <c r="DH86" s="21" t="s">
        <v>81</v>
      </c>
      <c r="DI86" s="21" t="s">
        <v>81</v>
      </c>
      <c r="DJ86" s="21" t="s">
        <v>81</v>
      </c>
      <c r="DK86" s="9">
        <f>DH86+DI86+DJ86</f>
        <v>0</v>
      </c>
      <c r="DL86" s="21" t="s">
        <v>81</v>
      </c>
      <c r="DM86" s="21" t="s">
        <v>81</v>
      </c>
      <c r="DN86" s="21" t="s">
        <v>81</v>
      </c>
      <c r="DO86" s="21" t="s">
        <v>81</v>
      </c>
      <c r="DP86" s="21" t="s">
        <v>81</v>
      </c>
      <c r="DQ86" s="21" t="s">
        <v>81</v>
      </c>
      <c r="DR86" s="21" t="s">
        <v>81</v>
      </c>
      <c r="DS86" s="21" t="s">
        <v>81</v>
      </c>
      <c r="DT86" s="21" t="s">
        <v>81</v>
      </c>
      <c r="DU86" s="21" t="s">
        <v>81</v>
      </c>
      <c r="DV86" s="21" t="s">
        <v>81</v>
      </c>
      <c r="DW86" s="21" t="s">
        <v>81</v>
      </c>
      <c r="DX86" s="21" t="s">
        <v>81</v>
      </c>
      <c r="DY86" s="21" t="s">
        <v>81</v>
      </c>
      <c r="DZ86" s="21" t="s">
        <v>81</v>
      </c>
      <c r="EA86" s="9">
        <f>DV86+DP86</f>
        <v>0</v>
      </c>
      <c r="EB86" s="9">
        <f>DK86+DM86+DN86+DO86+DQ86+DR86+DS86+DU86+DW86+EA86</f>
        <v>0</v>
      </c>
      <c r="EC86" s="9">
        <f>EA86+DZ86+DX86+DW86+DU86+DT86+DS86+DR86+DQ86+DO86+DN86+DM86+DL86+DK86+DY86</f>
        <v>0</v>
      </c>
      <c r="ED86" s="21" t="s">
        <v>81</v>
      </c>
      <c r="EE86" s="21" t="s">
        <v>81</v>
      </c>
      <c r="EF86" s="21" t="s">
        <v>81</v>
      </c>
      <c r="EG86" s="9">
        <f>ED86+EE86+EF86</f>
        <v>0</v>
      </c>
      <c r="EH86" s="21" t="s">
        <v>81</v>
      </c>
      <c r="EI86" s="21" t="s">
        <v>81</v>
      </c>
      <c r="EJ86" s="21" t="s">
        <v>81</v>
      </c>
      <c r="EK86" s="21" t="s">
        <v>81</v>
      </c>
      <c r="EL86" s="21" t="s">
        <v>81</v>
      </c>
      <c r="EM86" s="21" t="s">
        <v>81</v>
      </c>
      <c r="EN86" s="21" t="s">
        <v>81</v>
      </c>
      <c r="EO86" s="21" t="s">
        <v>81</v>
      </c>
      <c r="EP86" s="21" t="s">
        <v>81</v>
      </c>
      <c r="EQ86" s="21" t="s">
        <v>81</v>
      </c>
      <c r="ER86" s="21" t="s">
        <v>81</v>
      </c>
      <c r="ES86" s="21" t="s">
        <v>81</v>
      </c>
      <c r="ET86" s="21" t="s">
        <v>81</v>
      </c>
      <c r="EU86" s="21" t="s">
        <v>81</v>
      </c>
      <c r="EV86" s="21" t="s">
        <v>81</v>
      </c>
      <c r="EW86" s="9">
        <f>ER86+EL86</f>
        <v>0</v>
      </c>
      <c r="EX86" s="9">
        <f>EG86+EI86+EJ86+EK86+EM86+EN86+EO86+EQ86+ES86+EW86</f>
        <v>0</v>
      </c>
      <c r="EY86" s="9">
        <f>EW86+EV86+ET86+ES86+EQ86+EP86+EO86+EN86+EM86+EK86+EJ86+EI86+EH86+EG86</f>
        <v>0</v>
      </c>
      <c r="EZ86" s="8"/>
      <c r="FA86" s="8"/>
      <c r="FB86" s="8"/>
      <c r="FC86" s="9">
        <f>EZ86+FA86+FB86</f>
        <v>0</v>
      </c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9">
        <f>FN86+FH86</f>
        <v>0</v>
      </c>
      <c r="FT86" s="9">
        <f>FC86+FE86+FF86+FG86+FI86+FJ86+FK86+FM86+FO86+FS86</f>
        <v>0</v>
      </c>
      <c r="FU86" s="9">
        <f>FS86+FR86+FP86+FO86+FM86+FL86+FK86+FJ86+FI86+FG86+FF86+FE86+FD86+FC86</f>
        <v>0</v>
      </c>
      <c r="FV86" s="21" t="s">
        <v>81</v>
      </c>
      <c r="FW86" s="21" t="s">
        <v>81</v>
      </c>
      <c r="FX86" s="21" t="s">
        <v>81</v>
      </c>
      <c r="FY86" s="9">
        <f>FV86+FW86+FX86</f>
        <v>0</v>
      </c>
      <c r="FZ86" s="21" t="s">
        <v>81</v>
      </c>
      <c r="GA86" s="21" t="s">
        <v>81</v>
      </c>
      <c r="GB86" s="21" t="s">
        <v>81</v>
      </c>
      <c r="GC86" s="21" t="s">
        <v>81</v>
      </c>
      <c r="GD86" s="21" t="s">
        <v>81</v>
      </c>
      <c r="GE86" s="21" t="s">
        <v>81</v>
      </c>
      <c r="GF86" s="21" t="s">
        <v>81</v>
      </c>
      <c r="GG86" s="21" t="s">
        <v>81</v>
      </c>
      <c r="GH86" s="21" t="s">
        <v>81</v>
      </c>
      <c r="GI86" s="21" t="s">
        <v>81</v>
      </c>
      <c r="GJ86" s="21" t="s">
        <v>81</v>
      </c>
      <c r="GK86" s="21" t="s">
        <v>81</v>
      </c>
      <c r="GL86" s="21" t="s">
        <v>81</v>
      </c>
      <c r="GM86" s="21" t="s">
        <v>81</v>
      </c>
      <c r="GN86" s="21" t="s">
        <v>81</v>
      </c>
      <c r="GO86" s="9">
        <f>GJ86+GD86</f>
        <v>0</v>
      </c>
      <c r="GP86" s="12">
        <f>FY86+GA86+GB86+GC86+GE86+GF86+GG86+GI86+GK86+GO86</f>
        <v>0</v>
      </c>
      <c r="GQ86" s="9">
        <f>GO86+GN86+GL86+GK86+GI86+GH86+GG86+GF86+GE86+GC86+GB86+GA86+FZ86+FY86</f>
        <v>0</v>
      </c>
      <c r="GR86" s="21" t="s">
        <v>81</v>
      </c>
      <c r="GS86" s="21" t="s">
        <v>81</v>
      </c>
      <c r="GT86" s="21" t="s">
        <v>81</v>
      </c>
      <c r="GU86" s="9">
        <f>GR86+GS86+GT86</f>
        <v>0</v>
      </c>
      <c r="GV86" s="21" t="s">
        <v>81</v>
      </c>
      <c r="GW86" s="21" t="s">
        <v>81</v>
      </c>
      <c r="GX86" s="21" t="s">
        <v>81</v>
      </c>
      <c r="GY86" s="21" t="s">
        <v>81</v>
      </c>
      <c r="GZ86" s="21" t="s">
        <v>81</v>
      </c>
      <c r="HA86" s="21" t="s">
        <v>81</v>
      </c>
      <c r="HB86" s="21" t="s">
        <v>81</v>
      </c>
      <c r="HC86" s="21" t="s">
        <v>81</v>
      </c>
      <c r="HD86" s="21" t="s">
        <v>81</v>
      </c>
      <c r="HE86" s="21" t="s">
        <v>81</v>
      </c>
      <c r="HF86" s="21" t="s">
        <v>81</v>
      </c>
      <c r="HG86" s="21" t="s">
        <v>81</v>
      </c>
      <c r="HH86" s="21" t="s">
        <v>81</v>
      </c>
      <c r="HI86" s="21" t="s">
        <v>81</v>
      </c>
      <c r="HJ86" s="21" t="s">
        <v>81</v>
      </c>
      <c r="HK86" s="9">
        <f>HF86+GZ86</f>
        <v>0</v>
      </c>
      <c r="HL86" s="9">
        <f>GU86+GW86+GX86+GY86+HA86+HB86+HC86+HE86+HG86+HK86</f>
        <v>0</v>
      </c>
      <c r="HM86" s="9">
        <f>HK86+HJ86+HH86+HG86+HE86+HD86+HC86+HB86+HA86+GY86+GX86+GW86+GV86+GU86+HI86</f>
        <v>0</v>
      </c>
      <c r="HN86" s="9">
        <f t="shared" si="123"/>
        <v>0</v>
      </c>
      <c r="HO86" s="9">
        <f t="shared" si="124"/>
        <v>0</v>
      </c>
      <c r="HP86" s="9">
        <f t="shared" si="114"/>
        <v>0</v>
      </c>
      <c r="HQ86" s="9">
        <f t="shared" si="125"/>
        <v>0</v>
      </c>
      <c r="HR86" s="9">
        <f t="shared" si="138"/>
        <v>0</v>
      </c>
      <c r="HS86" s="9">
        <f t="shared" si="129"/>
        <v>0</v>
      </c>
      <c r="HT86" s="9">
        <f t="shared" si="126"/>
        <v>0</v>
      </c>
      <c r="HU86" s="9">
        <f t="shared" si="139"/>
        <v>0</v>
      </c>
      <c r="HV86" s="9">
        <f t="shared" si="130"/>
        <v>0</v>
      </c>
      <c r="HW86" s="9">
        <f t="shared" si="131"/>
        <v>0</v>
      </c>
      <c r="HX86" s="9">
        <f t="shared" si="127"/>
        <v>0</v>
      </c>
      <c r="HY86" s="9">
        <f t="shared" si="117"/>
        <v>0</v>
      </c>
      <c r="HZ86" s="9">
        <f t="shared" si="118"/>
        <v>0</v>
      </c>
      <c r="IA86" s="9">
        <f t="shared" si="119"/>
        <v>0</v>
      </c>
      <c r="IB86" s="9">
        <f t="shared" si="128"/>
        <v>0</v>
      </c>
      <c r="IC86" s="9">
        <f t="shared" si="132"/>
        <v>0</v>
      </c>
      <c r="ID86" s="9">
        <f t="shared" si="133"/>
        <v>0</v>
      </c>
      <c r="IE86" s="9">
        <f t="shared" si="134"/>
        <v>0</v>
      </c>
      <c r="IF86" s="9">
        <f t="shared" si="135"/>
        <v>0</v>
      </c>
      <c r="IG86" s="9">
        <f t="shared" si="136"/>
        <v>0</v>
      </c>
      <c r="IH86" s="9">
        <f>HQ86+HS86+HT86+HU86+HW86+HX86+HY86+IA86+IC86+IG86</f>
        <v>0</v>
      </c>
      <c r="II86" s="9">
        <f>W86+AS86+BO86+CK86+DG86+EC86+EY86+FU86+GQ86+HM86</f>
        <v>0</v>
      </c>
    </row>
    <row r="87" spans="1:243" ht="12">
      <c r="A87" s="7">
        <v>2008</v>
      </c>
      <c r="B87" s="11">
        <v>27221.28</v>
      </c>
      <c r="C87" s="11">
        <v>0</v>
      </c>
      <c r="D87" s="11">
        <v>7670.24</v>
      </c>
      <c r="E87" s="12">
        <f>B87+C87+D87</f>
        <v>34891.52</v>
      </c>
      <c r="F87" s="11">
        <v>193.25</v>
      </c>
      <c r="G87" s="11">
        <v>449.46</v>
      </c>
      <c r="H87" s="11">
        <v>8049.69</v>
      </c>
      <c r="I87" s="11">
        <v>3640</v>
      </c>
      <c r="J87" s="11">
        <v>7033.62</v>
      </c>
      <c r="K87" s="11">
        <v>3256.86</v>
      </c>
      <c r="L87" s="11">
        <v>0</v>
      </c>
      <c r="M87" s="11">
        <v>5171</v>
      </c>
      <c r="N87" s="11">
        <v>0</v>
      </c>
      <c r="O87" s="11">
        <v>617.24</v>
      </c>
      <c r="P87" s="11">
        <v>1895</v>
      </c>
      <c r="Q87" s="11">
        <v>0</v>
      </c>
      <c r="R87" s="11">
        <v>0</v>
      </c>
      <c r="S87" s="11">
        <v>0</v>
      </c>
      <c r="T87" s="11">
        <v>0</v>
      </c>
      <c r="U87" s="12">
        <f>P87+J87</f>
        <v>8928.619999999999</v>
      </c>
      <c r="V87" s="12">
        <f>E87+G87+H87+I87+K87+L87+M87+O87+Q87+U87</f>
        <v>65004.39</v>
      </c>
      <c r="W87" s="12">
        <f>U87+T87+R87+Q87+O87+N87+M87+L87+K87+I87+H87+G87+F87+E87</f>
        <v>65197.63999999999</v>
      </c>
      <c r="X87" s="11">
        <v>0</v>
      </c>
      <c r="Y87" s="11">
        <v>0</v>
      </c>
      <c r="Z87" s="11">
        <v>0</v>
      </c>
      <c r="AA87" s="12">
        <f t="shared" si="71"/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32992.11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2">
        <f>AL87+AF87</f>
        <v>0</v>
      </c>
      <c r="AR87" s="9">
        <f>AA87+AC87+AD87+AE87+AG87+AH87+AI87+AK87+AM87+AQ87</f>
        <v>0</v>
      </c>
      <c r="AS87" s="12">
        <f>AQ87+AP87+AN87+AM87+AK87+AJ87+AI87+AH87+AG87+AE87+AD87+AC87+AB87+AA87</f>
        <v>32992.11</v>
      </c>
      <c r="AT87" s="11"/>
      <c r="AU87" s="11"/>
      <c r="AV87" s="11"/>
      <c r="AW87" s="12">
        <f>AT87+AU87+AV87</f>
        <v>0</v>
      </c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2">
        <f>BH87+BB87</f>
        <v>0</v>
      </c>
      <c r="BN87" s="9">
        <f>AW87+AY87+AZ87+BA87+BC87+BD87+BE87+BG87+BI87+BM87</f>
        <v>0</v>
      </c>
      <c r="BO87" s="12">
        <f>BM87+BL87+BJ87+BI87+BG87+BF87+BE87+BD87+BC87+BA87+AZ87+AY87+AX87+AW87</f>
        <v>0</v>
      </c>
      <c r="BP87" s="11">
        <v>330274.89</v>
      </c>
      <c r="BQ87" s="11">
        <v>6756.94</v>
      </c>
      <c r="BR87" s="11">
        <v>32139.6</v>
      </c>
      <c r="BS87" s="12">
        <f>BP87+BQ87+BR87</f>
        <v>369171.43</v>
      </c>
      <c r="BT87" s="11">
        <v>2406.53</v>
      </c>
      <c r="BU87" s="11">
        <v>241.35</v>
      </c>
      <c r="BV87" s="11">
        <v>20939.3</v>
      </c>
      <c r="BW87" s="11">
        <v>26622.86</v>
      </c>
      <c r="BX87" s="11">
        <v>12139.57</v>
      </c>
      <c r="BY87" s="11">
        <v>7889.04</v>
      </c>
      <c r="BZ87" s="11">
        <v>2500.03</v>
      </c>
      <c r="CA87" s="11">
        <v>23705.22</v>
      </c>
      <c r="CB87" s="11">
        <v>837</v>
      </c>
      <c r="CC87" s="11">
        <v>1649.77</v>
      </c>
      <c r="CD87" s="11">
        <v>9885.67</v>
      </c>
      <c r="CE87" s="11">
        <v>1939.62</v>
      </c>
      <c r="CF87" s="11">
        <v>4498.84</v>
      </c>
      <c r="CG87" s="11">
        <v>0</v>
      </c>
      <c r="CH87" s="11">
        <v>669.87</v>
      </c>
      <c r="CI87" s="12">
        <f>CD87+BX87</f>
        <v>22025.239999999998</v>
      </c>
      <c r="CJ87" s="9">
        <f>BS87+BU87+BV87+BW87+BY87+BZ87+CA87+CC87+CE87+CI87</f>
        <v>476683.86</v>
      </c>
      <c r="CK87" s="12">
        <f>CI87+CH87+CF87+CE87+CC87+CB87+CA87+BZ87+BY87+BW87+BV87+BU87+BT87+BS87+CG87</f>
        <v>485096.1</v>
      </c>
      <c r="CL87" s="11"/>
      <c r="CM87" s="11"/>
      <c r="CN87" s="11"/>
      <c r="CO87" s="12">
        <f>CL87+CM87+CN87</f>
        <v>0</v>
      </c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2">
        <f>CZ87+CT87</f>
        <v>0</v>
      </c>
      <c r="DF87" s="9">
        <f>CO87+CQ87+CR87+CS87+CU87+CV87+CW87+CY87+DA87+DE87</f>
        <v>0</v>
      </c>
      <c r="DG87" s="12">
        <f>DE87+DD87+DB87+DA87+CY87+CX87+CW87+CV87+CU87+CS87+CR87+CQ87+CP87+CO87</f>
        <v>0</v>
      </c>
      <c r="DH87" s="11">
        <v>16405.5</v>
      </c>
      <c r="DI87" s="11">
        <v>5374.38</v>
      </c>
      <c r="DJ87" s="11">
        <v>1560.34</v>
      </c>
      <c r="DK87" s="12">
        <f>DH87+DI87+DJ87</f>
        <v>23340.22</v>
      </c>
      <c r="DL87" s="11">
        <v>0</v>
      </c>
      <c r="DM87" s="11">
        <v>0</v>
      </c>
      <c r="DN87" s="11">
        <v>4272.03</v>
      </c>
      <c r="DO87" s="11">
        <v>4305.2</v>
      </c>
      <c r="DP87" s="11">
        <v>0</v>
      </c>
      <c r="DQ87" s="11">
        <v>0</v>
      </c>
      <c r="DR87" s="11">
        <v>0</v>
      </c>
      <c r="DS87" s="11">
        <v>0</v>
      </c>
      <c r="DT87" s="11">
        <v>0</v>
      </c>
      <c r="DU87" s="11">
        <v>3000</v>
      </c>
      <c r="DV87" s="11">
        <v>0</v>
      </c>
      <c r="DW87" s="11">
        <v>0</v>
      </c>
      <c r="DX87" s="11">
        <v>0</v>
      </c>
      <c r="DY87" s="11">
        <v>0</v>
      </c>
      <c r="DZ87" s="11">
        <v>0</v>
      </c>
      <c r="EA87" s="12">
        <f>DV87+DP87</f>
        <v>0</v>
      </c>
      <c r="EB87" s="9">
        <f>DK87+DM87+DN87+DO87+DQ87+DR87+DS87+DU87+DW87+EA87</f>
        <v>34917.45</v>
      </c>
      <c r="EC87" s="12">
        <f>EA87+DZ87+DX87+DW87+DU87+DT87+DS87+DR87+DQ87+DO87+DN87+DM87+DL87+DK87+DY87</f>
        <v>34917.45</v>
      </c>
      <c r="ED87" s="11">
        <v>6055</v>
      </c>
      <c r="EE87" s="11">
        <v>828.4</v>
      </c>
      <c r="EF87" s="11">
        <v>1099.8</v>
      </c>
      <c r="EG87" s="12">
        <f>ED87+EE87+EF87</f>
        <v>7983.2</v>
      </c>
      <c r="EH87" s="11">
        <v>462</v>
      </c>
      <c r="EI87" s="11">
        <v>0</v>
      </c>
      <c r="EJ87" s="11">
        <v>0</v>
      </c>
      <c r="EK87" s="11">
        <v>450</v>
      </c>
      <c r="EL87" s="11">
        <v>0</v>
      </c>
      <c r="EM87" s="11">
        <v>0</v>
      </c>
      <c r="EN87" s="11">
        <v>0</v>
      </c>
      <c r="EO87" s="11">
        <v>0</v>
      </c>
      <c r="EP87" s="11">
        <v>6795</v>
      </c>
      <c r="EQ87" s="11">
        <v>0</v>
      </c>
      <c r="ER87" s="11">
        <v>0</v>
      </c>
      <c r="ES87" s="11">
        <v>0</v>
      </c>
      <c r="ET87" s="11">
        <v>0</v>
      </c>
      <c r="EU87" s="11">
        <v>0</v>
      </c>
      <c r="EV87" s="11">
        <v>0</v>
      </c>
      <c r="EW87" s="12">
        <f>ER87+EL87</f>
        <v>0</v>
      </c>
      <c r="EX87" s="9">
        <f>EG87+EI87+EJ87+EK87+EM87+EN87+EO87+EQ87+ES87+EW87</f>
        <v>8433.2</v>
      </c>
      <c r="EY87" s="12">
        <f>EW87+EV87+ET87+ES87+EQ87+EP87+EO87+EN87+EM87+EK87+EJ87+EI87+EH87+EG87</f>
        <v>15690.2</v>
      </c>
      <c r="EZ87" s="11"/>
      <c r="FA87" s="11"/>
      <c r="FB87" s="11"/>
      <c r="FC87" s="12">
        <f>EZ87+FA87+FB87</f>
        <v>0</v>
      </c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2">
        <f>FN87+FH87</f>
        <v>0</v>
      </c>
      <c r="FT87" s="9">
        <f>FC87+FE87+FF87+FG87+FI87+FJ87+FK87+FM87+FO87+FS87</f>
        <v>0</v>
      </c>
      <c r="FU87" s="12">
        <f>FS87+FR87+FP87+FO87+FM87+FL87+FK87+FJ87+FI87+FG87+FF87+FE87+FD87+FC87</f>
        <v>0</v>
      </c>
      <c r="FV87" s="11">
        <v>546</v>
      </c>
      <c r="FW87" s="11">
        <v>0</v>
      </c>
      <c r="FX87" s="11">
        <v>5572</v>
      </c>
      <c r="FY87" s="9">
        <f>FV87+FW87+FX87</f>
        <v>6118</v>
      </c>
      <c r="FZ87" s="11">
        <v>0</v>
      </c>
      <c r="GA87" s="11">
        <v>0</v>
      </c>
      <c r="GB87" s="11">
        <v>0</v>
      </c>
      <c r="GC87" s="11">
        <v>0</v>
      </c>
      <c r="GD87" s="11">
        <v>2340</v>
      </c>
      <c r="GE87" s="11">
        <v>0</v>
      </c>
      <c r="GF87" s="11">
        <v>260</v>
      </c>
      <c r="GG87" s="11">
        <v>0</v>
      </c>
      <c r="GH87" s="11">
        <v>0</v>
      </c>
      <c r="GI87" s="11">
        <v>0</v>
      </c>
      <c r="GJ87" s="11">
        <v>0</v>
      </c>
      <c r="GK87" s="11">
        <v>0</v>
      </c>
      <c r="GL87" s="11">
        <v>0</v>
      </c>
      <c r="GM87" s="11">
        <v>0</v>
      </c>
      <c r="GN87" s="11">
        <v>0</v>
      </c>
      <c r="GO87" s="12">
        <f>GJ87+GD87</f>
        <v>2340</v>
      </c>
      <c r="GP87" s="12">
        <f>FY87+GA87+GB87+GC87+GE87+GF87+GG87+GI87+GK87+GO87</f>
        <v>8718</v>
      </c>
      <c r="GQ87" s="12">
        <f>GO87+GN87+GL87+GK87+GI87+GH87+GG87+GF87+GE87+GC87+GB87+GA87+FZ87+FY87</f>
        <v>8718</v>
      </c>
      <c r="GR87" s="11">
        <v>0</v>
      </c>
      <c r="GS87" s="11">
        <v>0</v>
      </c>
      <c r="GT87" s="11">
        <v>5934.08</v>
      </c>
      <c r="GU87" s="12">
        <f>GR87+GS87+GT87</f>
        <v>5934.08</v>
      </c>
      <c r="GV87" s="11">
        <v>0</v>
      </c>
      <c r="GW87" s="11">
        <v>0</v>
      </c>
      <c r="GX87" s="11">
        <v>0</v>
      </c>
      <c r="GY87" s="11">
        <v>0</v>
      </c>
      <c r="GZ87" s="11">
        <v>4300</v>
      </c>
      <c r="HA87" s="11">
        <v>0</v>
      </c>
      <c r="HB87" s="11">
        <v>0</v>
      </c>
      <c r="HC87" s="11">
        <v>0</v>
      </c>
      <c r="HD87" s="11">
        <v>0</v>
      </c>
      <c r="HE87" s="11">
        <v>0</v>
      </c>
      <c r="HF87" s="11">
        <v>0</v>
      </c>
      <c r="HG87" s="11">
        <v>0</v>
      </c>
      <c r="HH87" s="11">
        <v>0</v>
      </c>
      <c r="HI87" s="11">
        <v>0</v>
      </c>
      <c r="HJ87" s="11">
        <v>0</v>
      </c>
      <c r="HK87" s="12">
        <f>HF87+GZ87</f>
        <v>4300</v>
      </c>
      <c r="HL87" s="9">
        <f>GU87+GW87+GX87+GY87+HA87+HB87+HC87+HE87+HG87+HK87</f>
        <v>10234.08</v>
      </c>
      <c r="HM87" s="12">
        <f>HK87+HJ87+HH87+HG87+HE87+HD87+HC87+HB87+HA87+GY87+GX87+GW87+GV87+GU87+HI87</f>
        <v>10234.08</v>
      </c>
      <c r="HN87" s="12">
        <f aca="true" t="shared" si="141" ref="HN87:HW87">B87+X87+AT87+BP87+CL87+DH87+ED87+EZ87+FV87+GR87</f>
        <v>380502.67000000004</v>
      </c>
      <c r="HO87" s="12">
        <f t="shared" si="141"/>
        <v>12959.72</v>
      </c>
      <c r="HP87" s="12">
        <f t="shared" si="141"/>
        <v>53976.06</v>
      </c>
      <c r="HQ87" s="12">
        <f t="shared" si="141"/>
        <v>447438.45000000007</v>
      </c>
      <c r="HR87" s="12">
        <f t="shared" si="141"/>
        <v>3061.78</v>
      </c>
      <c r="HS87" s="12">
        <v>690.8</v>
      </c>
      <c r="HT87" s="12">
        <f t="shared" si="141"/>
        <v>33261.02</v>
      </c>
      <c r="HU87" s="12">
        <f t="shared" si="141"/>
        <v>35018.06</v>
      </c>
      <c r="HV87" s="12">
        <f t="shared" si="141"/>
        <v>25813.19</v>
      </c>
      <c r="HW87" s="12">
        <f t="shared" si="141"/>
        <v>11145.9</v>
      </c>
      <c r="HX87" s="12">
        <f aca="true" t="shared" si="142" ref="HX87:IG87">L87+AH87+BD87+BZ87+CV87+DR87+EN87+FJ87+GF87+HB87</f>
        <v>2760.03</v>
      </c>
      <c r="HY87" s="12">
        <f t="shared" si="142"/>
        <v>28876.22</v>
      </c>
      <c r="HZ87" s="12">
        <f t="shared" si="142"/>
        <v>40624.11</v>
      </c>
      <c r="IA87" s="12">
        <f t="shared" si="142"/>
        <v>5267.01</v>
      </c>
      <c r="IB87" s="12">
        <f t="shared" si="142"/>
        <v>11780.67</v>
      </c>
      <c r="IC87" s="12">
        <f t="shared" si="142"/>
        <v>1939.62</v>
      </c>
      <c r="ID87" s="12">
        <f t="shared" si="142"/>
        <v>4498.84</v>
      </c>
      <c r="IE87" s="12">
        <f t="shared" si="142"/>
        <v>0</v>
      </c>
      <c r="IF87" s="12">
        <f t="shared" si="142"/>
        <v>669.87</v>
      </c>
      <c r="IG87" s="12">
        <f t="shared" si="142"/>
        <v>37593.86</v>
      </c>
      <c r="IH87" s="12">
        <f>HQ87+HS87+HT87+HU87+HW87+HX87+HY87+IA87+IC87+IG87</f>
        <v>603990.9700000001</v>
      </c>
      <c r="II87" s="12">
        <f>W87+AS87+BO87+CK87+DG87+EC87+EY87+FU87+GQ87+HM87</f>
        <v>652845.5799999998</v>
      </c>
    </row>
    <row r="88" spans="1:243" ht="12">
      <c r="A88" s="1" t="s">
        <v>77</v>
      </c>
      <c r="B88" s="11"/>
      <c r="C88" s="11"/>
      <c r="D88" s="11"/>
      <c r="E88" s="12">
        <f>B88+C88+D88</f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2">
        <f>P88+J88</f>
        <v>0</v>
      </c>
      <c r="V88" s="12">
        <f>E88+G88+H88+I88+K88+L88+M88+O88+Q88+U88</f>
        <v>0</v>
      </c>
      <c r="W88" s="12">
        <f>U88+T88+R88+Q88+O88+N88+M88+L88+K88+I88+H88+G88+F88+E88</f>
        <v>0</v>
      </c>
      <c r="X88" s="11"/>
      <c r="Y88" s="11"/>
      <c r="Z88" s="11"/>
      <c r="AA88" s="12">
        <f>X88+Y88+Z88</f>
        <v>0</v>
      </c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2">
        <f>AL88+AF88</f>
        <v>0</v>
      </c>
      <c r="AR88" s="9">
        <f>AA88+AC88+AD88+AE88+AG88+AH88+AI88+AK88+AM88+AQ88</f>
        <v>0</v>
      </c>
      <c r="AS88" s="12">
        <f>AQ88+AP88+AN88+AM88+AK88+AJ88+AI88+AH88+AG88+AE88+AD88+AC88+AB88+AA88</f>
        <v>0</v>
      </c>
      <c r="AT88" s="11"/>
      <c r="AU88" s="11"/>
      <c r="AV88" s="11"/>
      <c r="AW88" s="12">
        <f>AT88+AU88+AV88</f>
        <v>0</v>
      </c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2">
        <f>BH88+BB88</f>
        <v>0</v>
      </c>
      <c r="BN88" s="9">
        <f>AW88+AY88+AZ88+BA88+BC88+BD88+BE88+BG88+BI88+BM88</f>
        <v>0</v>
      </c>
      <c r="BO88" s="12">
        <f>BM88+BL88+BJ88+BI88+BG88+BF88+BE88+BD88+BC88+BA88+AZ88+AY88+AX88+AW88</f>
        <v>0</v>
      </c>
      <c r="BP88" s="11"/>
      <c r="BQ88" s="11"/>
      <c r="BR88" s="11"/>
      <c r="BS88" s="12">
        <f>BP88+BQ88+BR88</f>
        <v>0</v>
      </c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2">
        <f>CD88+BX88</f>
        <v>0</v>
      </c>
      <c r="CJ88" s="9">
        <f>BS88+BU88+BV88+BW88+BY88+BZ88+CA88+CC88+CE88+CI88</f>
        <v>0</v>
      </c>
      <c r="CK88" s="12">
        <f>CI88+CH88+CF88+CE88+CC88+CB88+CA88+BZ88+BY88+BW88+BV88+BU88+BT88+BS88+CG88</f>
        <v>0</v>
      </c>
      <c r="CL88" s="11"/>
      <c r="CM88" s="11"/>
      <c r="CN88" s="11"/>
      <c r="CO88" s="12">
        <f>CL88+CM88+CN88</f>
        <v>0</v>
      </c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2">
        <f>CZ88+CT88</f>
        <v>0</v>
      </c>
      <c r="DF88" s="9">
        <f>CO88+CQ88+CR88+CS88+CU88+CV88+CW88+CY88+DA88+DE88</f>
        <v>0</v>
      </c>
      <c r="DG88" s="12">
        <f>DE88+DD88+DB88+DA88+CY88+CX88+CW88+CV88+CU88+CS88+CR88+CQ88+CP88+CO88</f>
        <v>0</v>
      </c>
      <c r="DH88" s="11"/>
      <c r="DI88" s="11"/>
      <c r="DJ88" s="11"/>
      <c r="DK88" s="12">
        <f>DH88+DI88+DJ88</f>
        <v>0</v>
      </c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2">
        <f>DV88+DP88</f>
        <v>0</v>
      </c>
      <c r="EB88" s="9">
        <f>DK88+DM88+DN88+DO88+DQ88+DR88+DS88+DU88+DW88+EA88</f>
        <v>0</v>
      </c>
      <c r="EC88" s="12">
        <f>EA88+DZ88+DX88+DW88+DU88+DT88+DS88+DR88+DQ88+DO88+DN88+DM88+DL88+DK88+DY88</f>
        <v>0</v>
      </c>
      <c r="ED88" s="11"/>
      <c r="EE88" s="11"/>
      <c r="EF88" s="11"/>
      <c r="EG88" s="12">
        <f>ED88+EE88+EF88</f>
        <v>0</v>
      </c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2">
        <f>ER88+EL88</f>
        <v>0</v>
      </c>
      <c r="EX88" s="9">
        <f>EG88+EI88+EJ88+EK88+EM88+EN88+EO88+EQ88+ES88+EW88</f>
        <v>0</v>
      </c>
      <c r="EY88" s="12">
        <f>EW88+EV88+ET88+ES88+EQ88+EP88+EO88+EN88+EM88+EK88+EJ88+EI88+EH88+EG88</f>
        <v>0</v>
      </c>
      <c r="EZ88" s="11"/>
      <c r="FA88" s="11"/>
      <c r="FB88" s="11"/>
      <c r="FC88" s="12">
        <f>EZ88+FA88+FB88</f>
        <v>0</v>
      </c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2">
        <f>FN88+FH88</f>
        <v>0</v>
      </c>
      <c r="FT88" s="9">
        <f>FC88+FE88+FF88+FG88+FI88+FJ88+FK88+FM88+FO88+FS88</f>
        <v>0</v>
      </c>
      <c r="FU88" s="12">
        <f>FS88+FR88+FP88+FO88+FM88+FL88+FK88+FJ88+FI88+FG88+FF88+FE88+FD88+FC88</f>
        <v>0</v>
      </c>
      <c r="FV88" s="11"/>
      <c r="FW88" s="11"/>
      <c r="FX88" s="11"/>
      <c r="FY88" s="12">
        <f>FV88+FW88+FX88</f>
        <v>0</v>
      </c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2">
        <f>GJ88+GD88</f>
        <v>0</v>
      </c>
      <c r="GP88" s="12">
        <f>FY88+GA88+GB88+GC88+GE88+GF88+GG88+GI88+GK88+GO88</f>
        <v>0</v>
      </c>
      <c r="GQ88" s="12">
        <f>GO88+GN88+GL88+GK88+GI88+GH88+GG88+GF88+GE88+GC88+GB88+GA88+FZ88+FY88</f>
        <v>0</v>
      </c>
      <c r="GR88" s="11"/>
      <c r="GS88" s="11"/>
      <c r="GT88" s="11"/>
      <c r="GU88" s="12">
        <f>GR88+GS88+GT88</f>
        <v>0</v>
      </c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2">
        <f>HF88+GZ88</f>
        <v>0</v>
      </c>
      <c r="HL88" s="9">
        <f>GU88+GW88+GX88+GY88+HA88+HB88+HC88+HE88+HG88+HK88</f>
        <v>0</v>
      </c>
      <c r="HM88" s="12">
        <f>HK88+HJ88+HH88+HG88+HE88+HD88+HC88+HB88+HA88+GY88+GX88+GW88+GV88+GU88+HI88</f>
        <v>0</v>
      </c>
      <c r="HN88" s="12">
        <f aca="true" t="shared" si="143" ref="HN88:HW89">B88+X88+AT88+BP88+CL88+DH88+ED88+EZ88+FV88+GR88</f>
        <v>0</v>
      </c>
      <c r="HO88" s="12">
        <f t="shared" si="143"/>
        <v>0</v>
      </c>
      <c r="HP88" s="12">
        <f t="shared" si="143"/>
        <v>0</v>
      </c>
      <c r="HQ88" s="12">
        <f t="shared" si="143"/>
        <v>0</v>
      </c>
      <c r="HR88" s="12">
        <f t="shared" si="143"/>
        <v>0</v>
      </c>
      <c r="HS88" s="12">
        <f t="shared" si="143"/>
        <v>0</v>
      </c>
      <c r="HT88" s="12">
        <f t="shared" si="143"/>
        <v>0</v>
      </c>
      <c r="HU88" s="12">
        <f t="shared" si="143"/>
        <v>0</v>
      </c>
      <c r="HV88" s="12">
        <f t="shared" si="143"/>
        <v>0</v>
      </c>
      <c r="HW88" s="12">
        <f t="shared" si="143"/>
        <v>0</v>
      </c>
      <c r="HX88" s="12">
        <f aca="true" t="shared" si="144" ref="HX88:IG89">L88+AH88+BD88+BZ88+CV88+DR88+EN88+FJ88+GF88+HB88</f>
        <v>0</v>
      </c>
      <c r="HY88" s="12">
        <f t="shared" si="144"/>
        <v>0</v>
      </c>
      <c r="HZ88" s="12">
        <f t="shared" si="144"/>
        <v>0</v>
      </c>
      <c r="IA88" s="12">
        <f t="shared" si="144"/>
        <v>0</v>
      </c>
      <c r="IB88" s="12">
        <f t="shared" si="144"/>
        <v>0</v>
      </c>
      <c r="IC88" s="12">
        <f t="shared" si="144"/>
        <v>0</v>
      </c>
      <c r="ID88" s="12">
        <f t="shared" si="144"/>
        <v>0</v>
      </c>
      <c r="IE88" s="12">
        <f t="shared" si="144"/>
        <v>0</v>
      </c>
      <c r="IF88" s="12">
        <f t="shared" si="144"/>
        <v>0</v>
      </c>
      <c r="IG88" s="12">
        <f t="shared" si="144"/>
        <v>0</v>
      </c>
      <c r="IH88" s="12">
        <f>HQ88+HS88+HT88+HU88+HW88+HX88+HY88+IA88+IC88+IG88</f>
        <v>0</v>
      </c>
      <c r="II88" s="12">
        <f>W88+AS88+BO88+CK88+DG88+EC88+EY88+FU88+GQ88+HM88</f>
        <v>0</v>
      </c>
    </row>
    <row r="89" spans="1:243" ht="12">
      <c r="A89" s="7">
        <v>2009</v>
      </c>
      <c r="B89" s="11"/>
      <c r="C89" s="11"/>
      <c r="D89" s="11"/>
      <c r="E89" s="12">
        <f>B89+C89+D89</f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>
        <f>P89+J89</f>
        <v>0</v>
      </c>
      <c r="V89" s="12">
        <f>E89+G89+H89+I89+K89+L89+M89+O89+Q89+U89</f>
        <v>0</v>
      </c>
      <c r="W89" s="12">
        <f>U89+T89+R89+Q89+O89+N89+M89+L89+K89+I89+H89+G89+F89+E89</f>
        <v>0</v>
      </c>
      <c r="X89" s="11"/>
      <c r="Y89" s="11"/>
      <c r="Z89" s="11"/>
      <c r="AA89" s="12">
        <f>X89+Y89+Z89</f>
        <v>0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>
        <f>AL89+AF89</f>
        <v>0</v>
      </c>
      <c r="AR89" s="9">
        <f>AA89+AC89+AD89+AE89+AG89+AH89+AI89+AK89+AM89+AQ89</f>
        <v>0</v>
      </c>
      <c r="AS89" s="12">
        <f>AQ89+AP89+AN89+AM89+AK89+AJ89+AI89+AH89+AG89+AE89+AD89+AC89+AB89+AA89</f>
        <v>0</v>
      </c>
      <c r="AT89" s="11"/>
      <c r="AU89" s="11"/>
      <c r="AV89" s="11"/>
      <c r="AW89" s="12">
        <f>AT89+AU89+AV89</f>
        <v>0</v>
      </c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2">
        <f>BH89+BB89</f>
        <v>0</v>
      </c>
      <c r="BN89" s="9">
        <f>AW89+AY89+AZ89+BA89+BC89+BD89+BE89+BG89+BI89+BM89</f>
        <v>0</v>
      </c>
      <c r="BO89" s="12">
        <f>BM89+BL89+BJ89+BI89+BG89+BF89+BE89+BD89+BC89+BA89+AZ89+AY89+AX89+AW89</f>
        <v>0</v>
      </c>
      <c r="BP89" s="11"/>
      <c r="BQ89" s="11"/>
      <c r="BR89" s="11"/>
      <c r="BS89" s="12">
        <f>BP89+BQ89+BR89</f>
        <v>0</v>
      </c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2">
        <f>CD89+BX89</f>
        <v>0</v>
      </c>
      <c r="CJ89" s="9">
        <f>BS89+BU89+BV89+BW89+BY89+BZ89+CA89+CC89+CE89+CI89</f>
        <v>0</v>
      </c>
      <c r="CK89" s="12">
        <f>CI89+CH89+CF89+CE89+CC89+CB89+CA89+BZ89+BY89+BW89+BV89+BU89+BT89+BS89+CG89</f>
        <v>0</v>
      </c>
      <c r="CL89" s="11"/>
      <c r="CM89" s="11"/>
      <c r="CN89" s="11"/>
      <c r="CO89" s="12">
        <f>CL89+CM89+CN89</f>
        <v>0</v>
      </c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2">
        <f>CZ89+CT89</f>
        <v>0</v>
      </c>
      <c r="DF89" s="9">
        <f>CO89+CQ89+CR89+CS89+CU89+CV89+CW89+CY89+DA89+DE89</f>
        <v>0</v>
      </c>
      <c r="DG89" s="12">
        <f>DE89+DD89+DB89+DA89+CY89+CX89+CW89+CV89+CU89+CS89+CR89+CQ89+CP89+CO89</f>
        <v>0</v>
      </c>
      <c r="DH89" s="11"/>
      <c r="DI89" s="11"/>
      <c r="DJ89" s="11"/>
      <c r="DK89" s="12">
        <f>DH89+DI89+DJ89</f>
        <v>0</v>
      </c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2">
        <f>DV89+DP89</f>
        <v>0</v>
      </c>
      <c r="EB89" s="9">
        <f>DK89+DM89+DN89+DO89+DQ89+DR89+DS89+DU89+DW89+EA89</f>
        <v>0</v>
      </c>
      <c r="EC89" s="12">
        <f>EA89+DZ89+DX89+DW89+DU89+DT89+DS89+DR89+DQ89+DO89+DN89+DM89+DL89+DK89+DY89</f>
        <v>0</v>
      </c>
      <c r="ED89" s="11"/>
      <c r="EE89" s="11"/>
      <c r="EF89" s="11"/>
      <c r="EG89" s="12">
        <f>ED89+EE89+EF89</f>
        <v>0</v>
      </c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2">
        <f>ER89+EL89</f>
        <v>0</v>
      </c>
      <c r="EX89" s="9">
        <f>EG89+EI89+EJ89+EK89+EM89+EN89+EO89+EQ89+ES89+EW89</f>
        <v>0</v>
      </c>
      <c r="EY89" s="12">
        <f>EW89+EV89+ET89+ES89+EQ89+EP89+EO89+EN89+EM89+EK89+EJ89+EI89+EH89+EG89</f>
        <v>0</v>
      </c>
      <c r="EZ89" s="11"/>
      <c r="FA89" s="11"/>
      <c r="FB89" s="11"/>
      <c r="FC89" s="12">
        <f>EZ89+FA89+FB89</f>
        <v>0</v>
      </c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2">
        <f>FN89+FH89</f>
        <v>0</v>
      </c>
      <c r="FT89" s="9">
        <f>FC89+FE89+FF89+FG89+FI89+FJ89+FK89+FM89+FO89+FS89</f>
        <v>0</v>
      </c>
      <c r="FU89" s="12">
        <f>FS89+FR89+FP89+FO89+FM89+FL89+FK89+FJ89+FI89+FG89+FF89+FE89+FD89+FC89</f>
        <v>0</v>
      </c>
      <c r="FV89" s="11"/>
      <c r="FW89" s="11"/>
      <c r="FX89" s="11"/>
      <c r="FY89" s="12">
        <f>FV89+FW89+FX89</f>
        <v>0</v>
      </c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2">
        <f>GJ89+GD89</f>
        <v>0</v>
      </c>
      <c r="GP89" s="12">
        <f>FY89+GA89+GB89+GC89+GE89+GF89+GG89+GI89+GK89+GO89</f>
        <v>0</v>
      </c>
      <c r="GQ89" s="12">
        <f>GO89+GN89+GL89+GK89+GI89+GH89+GG89+GF89+GE89+GC89+GB89+GA89+FZ89+FY89</f>
        <v>0</v>
      </c>
      <c r="GR89" s="11"/>
      <c r="GS89" s="11"/>
      <c r="GT89" s="11"/>
      <c r="GU89" s="12">
        <f>GR89+GS89+GT89</f>
        <v>0</v>
      </c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2">
        <f>HF89+GZ89</f>
        <v>0</v>
      </c>
      <c r="HL89" s="9">
        <f>GU89+GW89+GX89+GY89+HA89+HB89+HC89+HE89+HG89+HK89</f>
        <v>0</v>
      </c>
      <c r="HM89" s="12">
        <f>HK89+HJ89+HH89+HG89+HE89+HD89+HC89+HB89+HA89+GY89+GX89+GW89+GV89+GU89+HI89</f>
        <v>0</v>
      </c>
      <c r="HN89" s="12">
        <f t="shared" si="143"/>
        <v>0</v>
      </c>
      <c r="HO89" s="12">
        <f t="shared" si="143"/>
        <v>0</v>
      </c>
      <c r="HP89" s="12">
        <f t="shared" si="143"/>
        <v>0</v>
      </c>
      <c r="HQ89" s="12">
        <f t="shared" si="143"/>
        <v>0</v>
      </c>
      <c r="HR89" s="12">
        <f t="shared" si="143"/>
        <v>0</v>
      </c>
      <c r="HS89" s="12">
        <f t="shared" si="143"/>
        <v>0</v>
      </c>
      <c r="HT89" s="12">
        <f t="shared" si="143"/>
        <v>0</v>
      </c>
      <c r="HU89" s="12">
        <f t="shared" si="143"/>
        <v>0</v>
      </c>
      <c r="HV89" s="12">
        <f t="shared" si="143"/>
        <v>0</v>
      </c>
      <c r="HW89" s="12">
        <f t="shared" si="143"/>
        <v>0</v>
      </c>
      <c r="HX89" s="12">
        <f t="shared" si="144"/>
        <v>0</v>
      </c>
      <c r="HY89" s="12">
        <f t="shared" si="144"/>
        <v>0</v>
      </c>
      <c r="HZ89" s="12">
        <f t="shared" si="144"/>
        <v>0</v>
      </c>
      <c r="IA89" s="12">
        <f t="shared" si="144"/>
        <v>0</v>
      </c>
      <c r="IB89" s="12">
        <f t="shared" si="144"/>
        <v>0</v>
      </c>
      <c r="IC89" s="12">
        <f t="shared" si="144"/>
        <v>0</v>
      </c>
      <c r="ID89" s="12">
        <f t="shared" si="144"/>
        <v>0</v>
      </c>
      <c r="IE89" s="12">
        <f t="shared" si="144"/>
        <v>0</v>
      </c>
      <c r="IF89" s="12">
        <f t="shared" si="144"/>
        <v>0</v>
      </c>
      <c r="IG89" s="12">
        <f t="shared" si="144"/>
        <v>0</v>
      </c>
      <c r="IH89" s="12">
        <f>HQ89+HS89+HT89+HU89+HW89+HX89+HY89+IA89+IC89+IG89</f>
        <v>0</v>
      </c>
      <c r="II89" s="12">
        <f>W89+AS89+BO89+CK89+DG89+EC89+EY89+FU89+GQ89+HM89</f>
        <v>0</v>
      </c>
    </row>
    <row r="90" spans="1:243" ht="12">
      <c r="A90" s="1" t="s">
        <v>79</v>
      </c>
      <c r="B90" s="11"/>
      <c r="C90" s="11"/>
      <c r="D90" s="11"/>
      <c r="E90" s="12">
        <f>B90+C90+D90</f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>
        <f>P90+J90</f>
        <v>0</v>
      </c>
      <c r="V90" s="12">
        <f>E90+G90+H90+I90+K90+L90+M90+O90+Q90+U90</f>
        <v>0</v>
      </c>
      <c r="W90" s="12">
        <f>U90+T90+R90+Q90+O90+N90+M90+L90+K90+I90+H90+G90+F90+E90</f>
        <v>0</v>
      </c>
      <c r="X90" s="11"/>
      <c r="Y90" s="11"/>
      <c r="Z90" s="11"/>
      <c r="AA90" s="12">
        <f>X90+Y90+Z90</f>
        <v>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2">
        <f>AL90+AF90</f>
        <v>0</v>
      </c>
      <c r="AR90" s="9">
        <f>AA90+AC90+AD90+AE90+AG90+AH90+AI90+AK90+AM90+AQ90</f>
        <v>0</v>
      </c>
      <c r="AS90" s="12">
        <f>AQ90+AP90+AN90+AM90+AK90+AJ90+AI90+AH90+AG90+AE90+AD90+AC90+AB90+AA90</f>
        <v>0</v>
      </c>
      <c r="AT90" s="11"/>
      <c r="AU90" s="11"/>
      <c r="AV90" s="11"/>
      <c r="AW90" s="12">
        <f>AT90+AU90+AV90</f>
        <v>0</v>
      </c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2">
        <f>BH90+BB90</f>
        <v>0</v>
      </c>
      <c r="BN90" s="9">
        <f>AW90+AY90+AZ90+BA90+BC90+BD90+BE90+BG90+BI90+BM90</f>
        <v>0</v>
      </c>
      <c r="BO90" s="12">
        <f>BM90+BL90+BJ90+BI90+BG90+BF90+BE90+BD90+BC90+BA90+AZ90+AY90+AX90+AW90</f>
        <v>0</v>
      </c>
      <c r="BP90" s="11"/>
      <c r="BQ90" s="11"/>
      <c r="BR90" s="11"/>
      <c r="BS90" s="12">
        <f>BP90+BQ90+BR90</f>
        <v>0</v>
      </c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2">
        <f>CD90+BX90</f>
        <v>0</v>
      </c>
      <c r="CJ90" s="9">
        <f>BS90+BU90+BV90+BW90+BY90+BZ90+CA90+CC90+CE90+CI90</f>
        <v>0</v>
      </c>
      <c r="CK90" s="12">
        <f>CI90+CH90+CF90+CE90+CC90+CB90+CA90+BZ90+BY90+BW90+BV90+BU90+BT90+BS90+CG90</f>
        <v>0</v>
      </c>
      <c r="CL90" s="11"/>
      <c r="CM90" s="11"/>
      <c r="CN90" s="11"/>
      <c r="CO90" s="12">
        <f>CL90+CM90+CN90</f>
        <v>0</v>
      </c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2">
        <f>CZ90+CT90</f>
        <v>0</v>
      </c>
      <c r="DF90" s="9">
        <f>CO90+CQ90+CR90+CS90+CU90+CV90+CW90+CY90+DA90+DE90</f>
        <v>0</v>
      </c>
      <c r="DG90" s="12">
        <f>DE90+DD90+DB90+DA90+CY90+CX90+CW90+CV90+CU90+CS90+CR90+CQ90+CP90+CO90</f>
        <v>0</v>
      </c>
      <c r="DH90" s="11"/>
      <c r="DI90" s="11"/>
      <c r="DJ90" s="11"/>
      <c r="DK90" s="12">
        <f>DH90+DI90+DJ90</f>
        <v>0</v>
      </c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2">
        <f>DV90+DP90</f>
        <v>0</v>
      </c>
      <c r="EB90" s="9">
        <f>DK90+DM90+DN90+DO90+DQ90+DR90+DS90+DU90+DW90+EA90</f>
        <v>0</v>
      </c>
      <c r="EC90" s="12">
        <f>EA90+DZ90+DX90+DW90+DU90+DT90+DS90+DR90+DQ90+DO90+DN90+DM90+DL90+DK90+DY90</f>
        <v>0</v>
      </c>
      <c r="ED90" s="11"/>
      <c r="EE90" s="11"/>
      <c r="EF90" s="11"/>
      <c r="EG90" s="12">
        <f>ED90+EE90+EF90</f>
        <v>0</v>
      </c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2">
        <f>ER90+EL90</f>
        <v>0</v>
      </c>
      <c r="EX90" s="9">
        <f>EG90+EI90+EJ90+EK90+EM90+EN90+EO90+EQ90+ES90+EW90</f>
        <v>0</v>
      </c>
      <c r="EY90" s="12">
        <f>EW90+EV90+ET90+ES90+EQ90+EP90+EO90+EN90+EM90+EK90+EJ90+EI90+EH90+EG90</f>
        <v>0</v>
      </c>
      <c r="EZ90" s="11"/>
      <c r="FA90" s="11"/>
      <c r="FB90" s="11"/>
      <c r="FC90" s="12">
        <f>EZ90+FA90+FB90</f>
        <v>0</v>
      </c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2">
        <f>FN90+FH90</f>
        <v>0</v>
      </c>
      <c r="FT90" s="9">
        <f>FC90+FE90+FF90+FG90+FI90+FJ90+FK90+FM90+FO90+FS90</f>
        <v>0</v>
      </c>
      <c r="FU90" s="12">
        <f>FS90+FR90+FP90+FO90+FM90+FL90+FK90+FJ90+FI90+FG90+FF90+FE90+FD90+FC90</f>
        <v>0</v>
      </c>
      <c r="FV90" s="11"/>
      <c r="FW90" s="11"/>
      <c r="FX90" s="11"/>
      <c r="FY90" s="12">
        <f>FV90+FW90+FX90</f>
        <v>0</v>
      </c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2">
        <f>GJ90+GD90</f>
        <v>0</v>
      </c>
      <c r="GP90" s="12">
        <f>FY90+GA90+GB90+GC90+GE90+GF90+GG90+GI90+GK90+GO90</f>
        <v>0</v>
      </c>
      <c r="GQ90" s="12">
        <f>GO90+GN90+GL90+GK90+GI90+GH90+GG90+GF90+GE90+GC90+GB90+GA90+FZ90+FY90</f>
        <v>0</v>
      </c>
      <c r="GR90" s="11"/>
      <c r="GS90" s="11"/>
      <c r="GT90" s="11"/>
      <c r="GU90" s="12">
        <f>GR90+GS90+GT90</f>
        <v>0</v>
      </c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2">
        <f>HF90+GZ90</f>
        <v>0</v>
      </c>
      <c r="HL90" s="9">
        <f>GU90+GW90+GX90+GY90+HA90+HB90+HC90+HE90+HG90+HK90</f>
        <v>0</v>
      </c>
      <c r="HM90" s="12">
        <f>HK90+HJ90+HH90+HG90+HE90+HD90+HC90+HB90+HA90+GY90+GX90+GW90+GV90+GU90+HI90</f>
        <v>0</v>
      </c>
      <c r="HN90" s="12">
        <f>B90+X90+AT90+BP90+CL90+DH90+ED90+EZ90+FV90+GR90</f>
        <v>0</v>
      </c>
      <c r="HO90" s="12">
        <f>C90+Y90+AU90+BQ90+CM90+DI90+EE90+FA90+FW90+GS90</f>
        <v>0</v>
      </c>
      <c r="HP90" s="12">
        <f>D90+Z90+AV90+BR90+CN90+DJ90+EF90+FB90+FX90+GT90</f>
        <v>0</v>
      </c>
      <c r="HQ90" s="12">
        <f>E90+AA90+AW90+BS90+CO90+DK90+EG90+FC90+FY90+GU90</f>
        <v>0</v>
      </c>
      <c r="HR90" s="12">
        <f>F90+AB90+AX90+BT90+CP90+DL90+EH90+FD90+FZ90+GV90</f>
        <v>0</v>
      </c>
      <c r="HS90" s="12">
        <f>G90+AC90+AY90+BU90+CQ90+DM90+EI90+FE90+GA90+GW90</f>
        <v>0</v>
      </c>
      <c r="HT90" s="12">
        <f>H90+AD90+AZ90+BV90+CR90+DN90+EJ90+FF90+GB90+GX90</f>
        <v>0</v>
      </c>
      <c r="HU90" s="12">
        <f>I90+AE90+BA90+BW90+CS90+DO90+EK90+FG90+GC90+GY90</f>
        <v>0</v>
      </c>
      <c r="HV90" s="12">
        <f>J90+AF90+BB90+BX90+CT90+DP90+EL90+FH90+GD90+GZ90</f>
        <v>0</v>
      </c>
      <c r="HW90" s="12">
        <f>K90+AG90+BC90+BY90+CU90+DQ90+EM90+FI90+GE90+HA90</f>
        <v>0</v>
      </c>
      <c r="HX90" s="12">
        <f>L90+AH90+BD90+BZ90+CV90+DR90+EN90+FJ90+GF90+HB90</f>
        <v>0</v>
      </c>
      <c r="HY90" s="12">
        <f>M90+AI90+BE90+CA90+CW90+DS90+EO90+FK90+GG90+HC90</f>
        <v>0</v>
      </c>
      <c r="HZ90" s="12">
        <f>N90+AJ90+BF90+CB90+CX90+DT90+EP90+FL90+GH90+HD90</f>
        <v>0</v>
      </c>
      <c r="IA90" s="12">
        <f>O90+AK90+BG90+CC90+CY90+DU90+EQ90+FM90+GI90+HE90</f>
        <v>0</v>
      </c>
      <c r="IB90" s="12">
        <f>P90+AL90+BH90+CD90+CZ90+DV90+ER90+FN90+GJ90+HF90</f>
        <v>0</v>
      </c>
      <c r="IC90" s="12">
        <f>Q90+AM90+BI90+CE90+DA90+DW90+ES90+FO90+GK90+HG90</f>
        <v>0</v>
      </c>
      <c r="ID90" s="12">
        <f>R90+AN90+BJ90+CF90+DB90+DX90+ET90+FP90+GL90+HH90</f>
        <v>0</v>
      </c>
      <c r="IE90" s="12">
        <f>S90+AO90+BK90+CG90+DC90+DY90+EU90+FQ90+GM90+HI90</f>
        <v>0</v>
      </c>
      <c r="IF90" s="12">
        <f>T90+AP90+BL90+CH90+DD90+DZ90+EV90+FR90+GN90+HJ90</f>
        <v>0</v>
      </c>
      <c r="IG90" s="12">
        <f>U90+AQ90+BM90+CI90+DE90+EA90+EW90+FS90+GO90+HK90</f>
        <v>0</v>
      </c>
      <c r="IH90" s="12">
        <f>HQ90+HS90+HT90+HU90+HW90+HX90+HY90+IA90+IC90+IG90</f>
        <v>0</v>
      </c>
      <c r="II90" s="12">
        <f>W90+AS90+BO90+CK90+DG90+EC90+EY90+FU90+GQ90+HM90</f>
        <v>0</v>
      </c>
    </row>
    <row r="91" spans="1:243" ht="12">
      <c r="A91" s="7">
        <v>2010</v>
      </c>
      <c r="B91" s="11"/>
      <c r="C91" s="11"/>
      <c r="D91" s="11"/>
      <c r="E91" s="12">
        <f>B91+C91+D91</f>
        <v>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2">
        <f>P91+J91</f>
        <v>0</v>
      </c>
      <c r="V91" s="12">
        <f>E91+G91+H91+I91+K91+L91+M91+O91+Q91+U91</f>
        <v>0</v>
      </c>
      <c r="W91" s="12">
        <f>U91+T91+R91+Q91+O91+N91+M91+L91+K91+I91+H91+G91+F91+E91</f>
        <v>0</v>
      </c>
      <c r="X91" s="11"/>
      <c r="Y91" s="11"/>
      <c r="Z91" s="11"/>
      <c r="AA91" s="12">
        <f>X91+Y91+Z91</f>
        <v>0</v>
      </c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2">
        <f>AL91+AF91</f>
        <v>0</v>
      </c>
      <c r="AR91" s="9">
        <f>AA91+AC91+AD91+AE91+AG91+AH91+AI91+AK91+AM91+AQ91</f>
        <v>0</v>
      </c>
      <c r="AS91" s="12">
        <f>AQ91+AP91+AN91+AM91+AK91+AJ91+AI91+AH91+AG91+AE91+AD91+AC91+AB91+AA91</f>
        <v>0</v>
      </c>
      <c r="AT91" s="11"/>
      <c r="AU91" s="11"/>
      <c r="AV91" s="11"/>
      <c r="AW91" s="12">
        <f>AT91+AU91+AV91</f>
        <v>0</v>
      </c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2">
        <f>BH91+BB91</f>
        <v>0</v>
      </c>
      <c r="BN91" s="9">
        <f>AW91+AY91+AZ91+BA91+BC91+BD91+BE91+BG91+BI91+BM91</f>
        <v>0</v>
      </c>
      <c r="BO91" s="12">
        <f>BM91+BL91+BJ91+BI91+BG91+BF91+BE91+BD91+BC91+BA91+AZ91+AY91+AX91+AW91</f>
        <v>0</v>
      </c>
      <c r="BP91" s="11"/>
      <c r="BQ91" s="11"/>
      <c r="BR91" s="11"/>
      <c r="BS91" s="12">
        <f>BP91+BQ91+BR91</f>
        <v>0</v>
      </c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2">
        <f>CD91+BX91</f>
        <v>0</v>
      </c>
      <c r="CJ91" s="9">
        <f>BS91+BU91+BV91+BW91+BY91+BZ91+CA91+CC91+CE91+CI91</f>
        <v>0</v>
      </c>
      <c r="CK91" s="12">
        <f>CI91+CH91+CF91+CE91+CC91+CB91+CA91+BZ91+BY91+BW91+BV91+BU91+BT91+BS91+CG91</f>
        <v>0</v>
      </c>
      <c r="CL91" s="11"/>
      <c r="CM91" s="11"/>
      <c r="CN91" s="11"/>
      <c r="CO91" s="12">
        <f>CL91+CM91+CN91</f>
        <v>0</v>
      </c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2">
        <f>CZ91+CT91</f>
        <v>0</v>
      </c>
      <c r="DF91" s="9">
        <f>CO91+CQ91+CR91+CS91+CU91+CV91+CW91+CY91+DA91+DE91</f>
        <v>0</v>
      </c>
      <c r="DG91" s="12">
        <f>DE91+DD91+DB91+DA91+CY91+CX91+CW91+CV91+CU91+CS91+CR91+CQ91+CP91+CO91</f>
        <v>0</v>
      </c>
      <c r="DH91" s="11"/>
      <c r="DI91" s="11"/>
      <c r="DJ91" s="11"/>
      <c r="DK91" s="12">
        <f>DH91+DI91+DJ91</f>
        <v>0</v>
      </c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2">
        <f>DV91+DP91</f>
        <v>0</v>
      </c>
      <c r="EB91" s="9">
        <f>DK91+DM91+DN91+DO91+DQ91+DR91+DS91+DU91+DW91+EA91</f>
        <v>0</v>
      </c>
      <c r="EC91" s="12">
        <f>EA91+DZ91+DX91+DW91+DU91+DT91+DS91+DR91+DQ91+DO91+DN91+DM91+DL91+DK91+DY91</f>
        <v>0</v>
      </c>
      <c r="ED91" s="11"/>
      <c r="EE91" s="11"/>
      <c r="EF91" s="11"/>
      <c r="EG91" s="12">
        <f>ED91+EE91+EF91</f>
        <v>0</v>
      </c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2">
        <f>ER91+EL91</f>
        <v>0</v>
      </c>
      <c r="EX91" s="9">
        <f>EG91+EI91+EJ91+EK91+EM91+EN91+EO91+EQ91+ES91+EW91</f>
        <v>0</v>
      </c>
      <c r="EY91" s="12">
        <f>EW91+EV91+ET91+ES91+EQ91+EP91+EO91+EN91+EM91+EK91+EJ91+EI91+EH91+EG91</f>
        <v>0</v>
      </c>
      <c r="EZ91" s="11"/>
      <c r="FA91" s="11"/>
      <c r="FB91" s="11"/>
      <c r="FC91" s="12">
        <f>EZ91+FA91+FB91</f>
        <v>0</v>
      </c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2">
        <f>FN91+FH91</f>
        <v>0</v>
      </c>
      <c r="FT91" s="9">
        <f>FC91+FE91+FF91+FG91+FI91+FJ91+FK91+FM91+FO91+FS91</f>
        <v>0</v>
      </c>
      <c r="FU91" s="12">
        <f>FS91+FR91+FP91+FO91+FM91+FL91+FK91+FJ91+FI91+FG91+FF91+FE91+FD91+FC91</f>
        <v>0</v>
      </c>
      <c r="FV91" s="11"/>
      <c r="FW91" s="11"/>
      <c r="FX91" s="11"/>
      <c r="FY91" s="12">
        <f>FV91+FW91+FX91</f>
        <v>0</v>
      </c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2">
        <f>GJ91+GD91</f>
        <v>0</v>
      </c>
      <c r="GP91" s="12">
        <f>FY91+GA91+GB91+GC91+GE91+GF91+GG91+GI91+GK91+GO91</f>
        <v>0</v>
      </c>
      <c r="GQ91" s="12">
        <f>GO91+GN91+GL91+GK91+GI91+GH91+GG91+GF91+GE91+GC91+GB91+GA91+FZ91+FY91</f>
        <v>0</v>
      </c>
      <c r="GR91" s="11"/>
      <c r="GS91" s="11"/>
      <c r="GT91" s="11"/>
      <c r="GU91" s="12">
        <f>GR91+GS91+GT91</f>
        <v>0</v>
      </c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2">
        <f>HF91+GZ91</f>
        <v>0</v>
      </c>
      <c r="HL91" s="9">
        <f>GU91+GW91+GX91+GY91+HA91+HB91+HC91+HE91+HG91+HK91</f>
        <v>0</v>
      </c>
      <c r="HM91" s="12">
        <f>HK91+HJ91+HH91+HG91+HE91+HD91+HC91+HB91+HA91+GY91+GX91+GW91+GV91+GU91+HI91</f>
        <v>0</v>
      </c>
      <c r="HN91" s="12">
        <f>B91+X91+AT91+BP91+CL91+DH91+ED91+EZ91+FV91+GR91</f>
        <v>0</v>
      </c>
      <c r="HO91" s="12">
        <f>C91+Y91+AU91+BQ91+CM91+DI91+EE91+FA91+FW91+GS91</f>
        <v>0</v>
      </c>
      <c r="HP91" s="12">
        <f>D91+Z91+AV91+BR91+CN91+DJ91+EF91+FB91+FX91+GT91</f>
        <v>0</v>
      </c>
      <c r="HQ91" s="12">
        <f>E91+AA91+AW91+BS91+CO91+DK91+EG91+FC91+FY91+GU91</f>
        <v>0</v>
      </c>
      <c r="HR91" s="12">
        <f>F91+AB91+AX91+BT91+CP91+DL91+EH91+FD91+FZ91+GV91</f>
        <v>0</v>
      </c>
      <c r="HS91" s="12">
        <f>G91+AC91+AY91+BU91+CQ91+DM91+EI91+FE91+GA91+GW91</f>
        <v>0</v>
      </c>
      <c r="HT91" s="12">
        <f>H91+AD91+AZ91+BV91+CR91+DN91+EJ91+FF91+GB91+GX91</f>
        <v>0</v>
      </c>
      <c r="HU91" s="12">
        <f>I91+AE91+BA91+BW91+CS91+DO91+EK91+FG91+GC91+GY91</f>
        <v>0</v>
      </c>
      <c r="HV91" s="12">
        <f>J91+AF91+BB91+BX91+CT91+DP91+EL91+FH91+GD91+GZ91</f>
        <v>0</v>
      </c>
      <c r="HW91" s="12">
        <f>K91+AG91+BC91+BY91+CU91+DQ91+EM91+FI91+GE91+HA91</f>
        <v>0</v>
      </c>
      <c r="HX91" s="12">
        <f>L91+AH91+BD91+BZ91+CV91+DR91+EN91+FJ91+GF91+HB91</f>
        <v>0</v>
      </c>
      <c r="HY91" s="12">
        <f>M91+AI91+BE91+CA91+CW91+DS91+EO91+FK91+GG91+HC91</f>
        <v>0</v>
      </c>
      <c r="HZ91" s="12">
        <f>N91+AJ91+BF91+CB91+CX91+DT91+EP91+FL91+GH91+HD91</f>
        <v>0</v>
      </c>
      <c r="IA91" s="12">
        <f>O91+AK91+BG91+CC91+CY91+DU91+EQ91+FM91+GI91+HE91</f>
        <v>0</v>
      </c>
      <c r="IB91" s="12">
        <f>P91+AL91+BH91+CD91+CZ91+DV91+ER91+FN91+GJ91+HF91</f>
        <v>0</v>
      </c>
      <c r="IC91" s="12">
        <f>Q91+AM91+BI91+CE91+DA91+DW91+ES91+FO91+GK91+HG91</f>
        <v>0</v>
      </c>
      <c r="ID91" s="12">
        <f>R91+AN91+BJ91+CF91+DB91+DX91+ET91+FP91+GL91+HH91</f>
        <v>0</v>
      </c>
      <c r="IE91" s="12">
        <f>S91+AO91+BK91+CG91+DC91+DY91+EU91+FQ91+GM91+HI91</f>
        <v>0</v>
      </c>
      <c r="IF91" s="12">
        <f>T91+AP91+BL91+CH91+DD91+DZ91+EV91+FR91+GN91+HJ91</f>
        <v>0</v>
      </c>
      <c r="IG91" s="12">
        <f>U91+AQ91+BM91+CI91+DE91+EA91+EW91+FS91+GO91+HK91</f>
        <v>0</v>
      </c>
      <c r="IH91" s="12">
        <f>HQ91+HS91+HT91+HU91+HW91+HX91+HY91+IA91+IC91+IG91</f>
        <v>0</v>
      </c>
      <c r="II91" s="12">
        <f>W91+AS91+BO91+CK91+DG91+EC91+EY91+FU91+GQ91+HM91</f>
        <v>0</v>
      </c>
    </row>
    <row r="92" spans="1:243" ht="12.75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1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16"/>
      <c r="CJ92" s="1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</row>
    <row r="93" spans="1:243" ht="12">
      <c r="A93" s="23" t="s">
        <v>84</v>
      </c>
      <c r="B93" s="24"/>
      <c r="C93" s="24"/>
      <c r="D93" s="24"/>
      <c r="E93" s="24"/>
      <c r="F93" s="24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2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22"/>
      <c r="CJ93" s="22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</row>
    <row r="94" ht="12">
      <c r="A94" s="1" t="s">
        <v>59</v>
      </c>
    </row>
    <row r="95" ht="12">
      <c r="A95" s="1" t="s">
        <v>60</v>
      </c>
    </row>
    <row r="96" ht="12">
      <c r="A96" s="1" t="s">
        <v>61</v>
      </c>
    </row>
    <row r="97" ht="12">
      <c r="A97" s="1" t="s">
        <v>62</v>
      </c>
    </row>
    <row r="98" ht="12">
      <c r="A98" s="1" t="s">
        <v>63</v>
      </c>
    </row>
    <row r="99" ht="12">
      <c r="A99" s="1" t="s">
        <v>64</v>
      </c>
    </row>
    <row r="100" ht="12">
      <c r="A100" s="1" t="s">
        <v>65</v>
      </c>
    </row>
    <row r="101" ht="12">
      <c r="A101" s="1" t="s">
        <v>69</v>
      </c>
    </row>
    <row r="102" ht="12">
      <c r="A102" s="17" t="s">
        <v>71</v>
      </c>
    </row>
    <row r="104" ht="12">
      <c r="A104" s="1" t="s">
        <v>66</v>
      </c>
    </row>
    <row r="116" spans="2:243" ht="1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</row>
    <row r="117" spans="2:243" ht="1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</row>
    <row r="118" spans="2:243" ht="1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</row>
    <row r="119" spans="2:243" ht="1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</row>
    <row r="120" spans="2:243" ht="1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</row>
    <row r="121" spans="2:243" ht="1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</row>
    <row r="122" spans="2:243" ht="1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</row>
    <row r="123" spans="2:243" ht="1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</row>
    <row r="124" spans="2:243" ht="1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2006-08-25T10:10:54Z</dcterms:created>
  <dcterms:modified xsi:type="dcterms:W3CDTF">2010-02-09T13:15:23Z</dcterms:modified>
  <cp:category/>
  <cp:version/>
  <cp:contentType/>
  <cp:contentStatus/>
</cp:coreProperties>
</file>