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Serie storica regionale" sheetId="1" r:id="rId1"/>
  </sheets>
  <definedNames>
    <definedName name="_Regression_Int" localSheetId="0" hidden="1">1</definedName>
    <definedName name="MACCER93">'Serie storica regionale'!$B$5:$B$128</definedName>
  </definedNames>
  <calcPr fullCalcOnLoad="1"/>
</workbook>
</file>

<file path=xl/sharedStrings.xml><?xml version="1.0" encoding="utf-8"?>
<sst xmlns="http://schemas.openxmlformats.org/spreadsheetml/2006/main" count="588" uniqueCount="155">
  <si>
    <t>-</t>
  </si>
  <si>
    <t xml:space="preserve">     Var.% 1993-1994</t>
  </si>
  <si>
    <t xml:space="preserve">     Var.% 1994-1995</t>
  </si>
  <si>
    <t xml:space="preserve">     Var.% 1995-1996</t>
  </si>
  <si>
    <t xml:space="preserve">     Var.% 1996-1997</t>
  </si>
  <si>
    <t xml:space="preserve">     Var.% 1997-1998</t>
  </si>
  <si>
    <t xml:space="preserve">     Var.% 1998-1999</t>
  </si>
  <si>
    <t xml:space="preserve">     Var.% 1999-2000</t>
  </si>
  <si>
    <t xml:space="preserve">     Var.% 2000-2001</t>
  </si>
  <si>
    <t xml:space="preserve">     Var.% 2001-2002</t>
  </si>
  <si>
    <t xml:space="preserve">     Var.% 2002-2003</t>
  </si>
  <si>
    <t>2004</t>
  </si>
  <si>
    <t xml:space="preserve">     Var.% 2003-2004</t>
  </si>
  <si>
    <t>--------</t>
  </si>
  <si>
    <t>Generi macchina</t>
  </si>
  <si>
    <t>N.</t>
  </si>
  <si>
    <t>Cavalli</t>
  </si>
  <si>
    <t>Pot. med.</t>
  </si>
  <si>
    <t>Kw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</si>
  <si>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</si>
  <si>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</si>
  <si>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</si>
  <si>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</si>
  <si>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</si>
  <si>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</si>
  <si>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</si>
  <si>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</si>
  <si>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</si>
  <si>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</si>
  <si>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</si>
  <si>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</si>
  <si>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</si>
  <si>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</si>
  <si>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</si>
  <si>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</si>
  <si>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</si>
  <si>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</si>
  <si>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</si>
  <si>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</si>
  <si>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</si>
  <si>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</si>
  <si>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</si>
  <si>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</si>
  <si>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</si>
  <si>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</si>
  <si>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</si>
  <si>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</si>
  <si>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</si>
  <si>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</si>
  <si>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</si>
  <si>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</si>
  <si>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</si>
  <si>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Falcia-condiziona-andanatrice</t>
  </si>
  <si>
    <t>Frantoio sassi rotativo</t>
  </si>
  <si>
    <t>Falciatrinciacaricatrice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</si>
  <si>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</si>
  <si>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</si>
  <si>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</si>
  <si>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</si>
  <si>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</si>
  <si>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</si>
  <si>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</si>
  <si>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</si>
  <si>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</si>
  <si>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</si>
  <si>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</si>
  <si>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</si>
  <si>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</si>
  <si>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</si>
  <si>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</si>
  <si>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</si>
  <si>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</si>
  <si>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</si>
  <si>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</si>
  <si>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</si>
  <si>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</si>
  <si>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</si>
  <si>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</si>
  <si>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</si>
  <si>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</si>
  <si>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</si>
  <si>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</si>
  <si>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</si>
  <si>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</si>
  <si>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</si>
  <si>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</si>
  <si>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</si>
  <si>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</si>
  <si>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</si>
  <si>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</si>
  <si>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</si>
  <si>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</si>
  <si>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</si>
  <si>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</si>
  <si>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</si>
  <si>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</si>
  <si>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</si>
  <si>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</si>
  <si>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</si>
  <si>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</si>
  <si>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</si>
  <si>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</si>
  <si>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</si>
  <si>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</si>
  <si>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</si>
  <si>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</si>
  <si>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</si>
  <si>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</si>
  <si>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</si>
  <si>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</si>
  <si>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</si>
  <si>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</si>
  <si>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</si>
  <si>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</si>
  <si>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Unità tecnica indipendente motore</t>
  </si>
  <si>
    <t>Vendemmiatrice semovente</t>
  </si>
  <si>
    <t>Vendemmiatrice trainata</t>
  </si>
  <si>
    <t>Zollatrice</t>
  </si>
  <si>
    <t>TOTALE GENERALE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</si>
  <si>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</si>
  <si>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</si>
  <si>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</si>
  <si>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</si>
  <si>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</si>
  <si>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</si>
  <si>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</si>
  <si>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</si>
  <si>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</si>
  <si>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</si>
  <si>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</si>
  <si>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</si>
  <si>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</si>
  <si>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</si>
  <si>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</si>
  <si>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FILE: MAMOSTOR.XLS</t>
  </si>
  <si>
    <t xml:space="preserve">     Var.% 2004-2005</t>
  </si>
  <si>
    <t xml:space="preserve">     Var.% 2005-2006</t>
  </si>
  <si>
    <t>Piattaforma semovente potatura vivai</t>
  </si>
  <si>
    <r>
      <t xml:space="preserve">NUMERO MACCHINE E KILOVATTORI </t>
    </r>
    <r>
      <rPr>
        <b/>
        <sz val="9"/>
        <rFont val="Arial"/>
        <family val="2"/>
      </rPr>
      <t>(cavalli di potenza fino al 2000).</t>
    </r>
  </si>
  <si>
    <t xml:space="preserve">     Var.% 2006-2007</t>
  </si>
  <si>
    <t>Nuova serie in Kw  2001</t>
  </si>
  <si>
    <t xml:space="preserve">     Var.% 2007-2008</t>
  </si>
  <si>
    <t>Motocoltivatrice</t>
  </si>
  <si>
    <t xml:space="preserve">     Var.% 2008-2009</t>
  </si>
  <si>
    <t xml:space="preserve">     Var.% 2009-2010</t>
  </si>
  <si>
    <t xml:space="preserve">     Var.% 2010-2011</t>
  </si>
  <si>
    <t xml:space="preserve">     Var.% 2011/2012</t>
  </si>
  <si>
    <t xml:space="preserve">     Var.% 2012/2013</t>
  </si>
  <si>
    <t xml:space="preserve">     Var.% 2013/2014</t>
  </si>
  <si>
    <t>SITUAZIONE IN ESSERE AL 31 DICEMBRE DEL PERIODO: 1993 - 2014.</t>
  </si>
  <si>
    <t xml:space="preserve">     Var.% 2014/2015</t>
  </si>
  <si>
    <t xml:space="preserve">     Var.% 2015/2016</t>
  </si>
  <si>
    <t xml:space="preserve">     Var.% 2016/2017</t>
  </si>
  <si>
    <t>MACCHINE E MOTORI AGRICOLI. EMILIA-ROMAGNA (a).</t>
  </si>
  <si>
    <t>(a) L'iscrizione all'Uma si basa sull'ubicazione dei terreni, indipendentemente dal territorio della sede legale dell'impresa.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</si>
</sst>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0_)"/>
    <numFmt numFmtId="166" formatCode="0.0_)"/>
    <numFmt numFmtId="167" formatCode="#,##0.0_);\(#,##0.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_ ;[Red]\-0.0\ "/>
  </numFmts>
  <fonts count="40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fill"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 locked="0"/>
    </xf>
    <xf numFmtId="167" fontId="4" fillId="0" borderId="0" xfId="0" applyNumberFormat="1" applyFont="1" applyAlignment="1" applyProtection="1">
      <alignment/>
      <protection locked="0"/>
    </xf>
    <xf numFmtId="167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 applyProtection="1">
      <alignment horizontal="center"/>
      <protection/>
    </xf>
    <xf numFmtId="175" fontId="3" fillId="0" borderId="0" xfId="0" applyNumberFormat="1" applyFont="1" applyAlignment="1" applyProtection="1">
      <alignment/>
      <protection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fill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fill"/>
      <protection/>
    </xf>
    <xf numFmtId="175" fontId="3" fillId="33" borderId="0" xfId="0" applyNumberFormat="1" applyFont="1" applyFill="1" applyAlignment="1" applyProtection="1">
      <alignment/>
      <protection/>
    </xf>
    <xf numFmtId="175" fontId="3" fillId="33" borderId="0" xfId="0" applyNumberFormat="1" applyFont="1" applyFill="1" applyAlignment="1">
      <alignment/>
    </xf>
    <xf numFmtId="175" fontId="3" fillId="33" borderId="0" xfId="0" applyNumberFormat="1" applyFont="1" applyFill="1" applyAlignment="1" applyProtection="1">
      <alignment horizontal="center"/>
      <protection/>
    </xf>
    <xf numFmtId="0" fontId="3" fillId="0" borderId="12" xfId="0" applyFont="1" applyBorder="1" applyAlignment="1" applyProtection="1">
      <alignment horizontal="fill"/>
      <protection/>
    </xf>
    <xf numFmtId="164" fontId="3" fillId="0" borderId="12" xfId="0" applyNumberFormat="1" applyFont="1" applyBorder="1" applyAlignment="1" applyProtection="1">
      <alignment horizontal="fill"/>
      <protection/>
    </xf>
    <xf numFmtId="175" fontId="3" fillId="0" borderId="12" xfId="0" applyNumberFormat="1" applyFont="1" applyBorder="1" applyAlignment="1" applyProtection="1">
      <alignment horizontal="fill"/>
      <protection/>
    </xf>
    <xf numFmtId="165" fontId="3" fillId="0" borderId="12" xfId="0" applyNumberFormat="1" applyFont="1" applyBorder="1" applyAlignment="1" applyProtection="1">
      <alignment horizontal="fill"/>
      <protection/>
    </xf>
    <xf numFmtId="175" fontId="3" fillId="33" borderId="12" xfId="0" applyNumberFormat="1" applyFont="1" applyFill="1" applyBorder="1" applyAlignment="1" applyProtection="1">
      <alignment horizontal="fill"/>
      <protection/>
    </xf>
    <xf numFmtId="167" fontId="3" fillId="0" borderId="12" xfId="0" applyNumberFormat="1" applyFont="1" applyBorder="1" applyAlignment="1" applyProtection="1">
      <alignment horizontal="fill"/>
      <protection/>
    </xf>
    <xf numFmtId="168" fontId="3" fillId="0" borderId="12" xfId="0" applyNumberFormat="1" applyFont="1" applyBorder="1" applyAlignment="1" applyProtection="1">
      <alignment horizontal="fill"/>
      <protection/>
    </xf>
    <xf numFmtId="167" fontId="3" fillId="0" borderId="0" xfId="0" applyNumberFormat="1" applyFont="1" applyAlignment="1">
      <alignment/>
    </xf>
    <xf numFmtId="175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S132"/>
  <sheetViews>
    <sheetView tabSelected="1" zoomScalePageLayoutView="0" workbookViewId="0" topLeftCell="A1">
      <pane xSplit="1" ySplit="9" topLeftCell="B10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31" sqref="A131"/>
    </sheetView>
  </sheetViews>
  <sheetFormatPr defaultColWidth="9.625" defaultRowHeight="12.75"/>
  <cols>
    <col min="1" max="1" width="32.625" style="2" customWidth="1"/>
    <col min="2" max="2" width="9.625" style="2" customWidth="1"/>
    <col min="3" max="3" width="11.625" style="2" customWidth="1"/>
    <col min="4" max="5" width="9.625" style="2" customWidth="1"/>
    <col min="6" max="6" width="11.625" style="2" customWidth="1"/>
    <col min="7" max="7" width="9.625" style="2" customWidth="1"/>
    <col min="8" max="8" width="10.625" style="2" customWidth="1"/>
    <col min="9" max="10" width="9.625" style="2" customWidth="1"/>
    <col min="11" max="12" width="11.625" style="2" customWidth="1"/>
    <col min="13" max="17" width="9.625" style="2" customWidth="1"/>
    <col min="18" max="18" width="11.625" style="2" customWidth="1"/>
    <col min="19" max="23" width="9.625" style="2" customWidth="1"/>
    <col min="24" max="24" width="11.625" style="2" customWidth="1"/>
    <col min="25" max="29" width="9.625" style="2" customWidth="1"/>
    <col min="30" max="30" width="11.625" style="2" customWidth="1"/>
    <col min="31" max="35" width="9.625" style="2" customWidth="1"/>
    <col min="36" max="36" width="12.625" style="2" customWidth="1"/>
    <col min="37" max="41" width="9.625" style="2" customWidth="1"/>
    <col min="42" max="42" width="11.625" style="2" customWidth="1"/>
    <col min="43" max="46" width="9.625" style="2" customWidth="1"/>
    <col min="47" max="47" width="0.875" style="2" customWidth="1"/>
    <col min="48" max="48" width="9.625" style="2" customWidth="1"/>
    <col min="49" max="49" width="13.625" style="2" customWidth="1"/>
    <col min="50" max="54" width="9.625" style="2" customWidth="1"/>
    <col min="55" max="55" width="13.625" style="2" customWidth="1"/>
    <col min="56" max="60" width="9.625" style="2" customWidth="1"/>
    <col min="61" max="61" width="13.625" style="2" customWidth="1"/>
    <col min="62" max="66" width="9.625" style="2" customWidth="1"/>
    <col min="67" max="67" width="11.25390625" style="2" customWidth="1"/>
    <col min="68" max="71" width="9.625" style="2" customWidth="1"/>
    <col min="72" max="72" width="10.75390625" style="2" customWidth="1"/>
    <col min="73" max="73" width="14.375" style="2" customWidth="1"/>
    <col min="74" max="78" width="9.625" style="2" customWidth="1"/>
    <col min="79" max="79" width="10.375" style="2" customWidth="1"/>
    <col min="80" max="84" width="9.625" style="2" customWidth="1"/>
    <col min="85" max="85" width="10.75390625" style="2" customWidth="1"/>
    <col min="86" max="90" width="9.625" style="2" customWidth="1"/>
    <col min="91" max="91" width="11.50390625" style="2" customWidth="1"/>
    <col min="92" max="96" width="9.625" style="2" customWidth="1"/>
    <col min="97" max="97" width="10.375" style="2" bestFit="1" customWidth="1"/>
    <col min="98" max="102" width="9.625" style="2" customWidth="1"/>
    <col min="103" max="103" width="11.75390625" style="2" customWidth="1"/>
    <col min="104" max="108" width="9.625" style="2" customWidth="1"/>
    <col min="109" max="109" width="10.75390625" style="2" customWidth="1"/>
    <col min="110" max="114" width="9.625" style="2" customWidth="1"/>
    <col min="115" max="115" width="10.875" style="2" customWidth="1"/>
    <col min="116" max="120" width="9.625" style="2" customWidth="1"/>
    <col min="121" max="121" width="11.875" style="2" customWidth="1"/>
    <col min="122" max="126" width="9.625" style="2" customWidth="1"/>
    <col min="127" max="127" width="11.875" style="2" customWidth="1"/>
    <col min="128" max="132" width="9.625" style="2" customWidth="1"/>
    <col min="133" max="133" width="11.875" style="2" customWidth="1"/>
    <col min="134" max="138" width="9.625" style="2" customWidth="1"/>
    <col min="139" max="139" width="11.875" style="2" customWidth="1"/>
    <col min="140" max="144" width="9.625" style="2" customWidth="1"/>
    <col min="145" max="145" width="11.875" style="2" customWidth="1"/>
    <col min="146" max="16384" width="9.625" style="2" customWidth="1"/>
  </cols>
  <sheetData>
    <row r="1" ht="12">
      <c r="A1" s="1" t="s">
        <v>153</v>
      </c>
    </row>
    <row r="2" ht="12">
      <c r="A2" s="3" t="s">
        <v>149</v>
      </c>
    </row>
    <row r="3" ht="12">
      <c r="A3" s="1" t="s">
        <v>138</v>
      </c>
    </row>
    <row r="4" ht="12.75" thickBot="1">
      <c r="A4" s="1" t="s">
        <v>134</v>
      </c>
    </row>
    <row r="5" spans="1:149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22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</row>
    <row r="6" spans="2:147" ht="12">
      <c r="B6" s="5">
        <v>1993</v>
      </c>
      <c r="D6" s="5">
        <v>1993</v>
      </c>
      <c r="G6" s="5">
        <v>1994</v>
      </c>
      <c r="H6" s="1" t="s">
        <v>1</v>
      </c>
      <c r="M6" s="5">
        <v>1995</v>
      </c>
      <c r="N6" s="1" t="s">
        <v>2</v>
      </c>
      <c r="Q6" s="5">
        <v>1996</v>
      </c>
      <c r="T6" s="1" t="s">
        <v>3</v>
      </c>
      <c r="W6" s="5">
        <v>1997</v>
      </c>
      <c r="Z6" s="1" t="s">
        <v>4</v>
      </c>
      <c r="AC6" s="5">
        <v>1998</v>
      </c>
      <c r="AF6" s="1" t="s">
        <v>5</v>
      </c>
      <c r="AI6" s="5">
        <v>1999</v>
      </c>
      <c r="AL6" s="1" t="s">
        <v>6</v>
      </c>
      <c r="AO6" s="5">
        <v>2000</v>
      </c>
      <c r="AR6" s="1" t="s">
        <v>7</v>
      </c>
      <c r="AU6" s="23"/>
      <c r="AV6" s="5" t="s">
        <v>140</v>
      </c>
      <c r="AY6" s="1" t="s">
        <v>8</v>
      </c>
      <c r="BB6" s="5">
        <v>2002</v>
      </c>
      <c r="BE6" s="1" t="s">
        <v>9</v>
      </c>
      <c r="BH6" s="5">
        <v>2003</v>
      </c>
      <c r="BK6" s="1" t="s">
        <v>10</v>
      </c>
      <c r="BN6" s="1" t="s">
        <v>11</v>
      </c>
      <c r="BQ6" s="1" t="s">
        <v>12</v>
      </c>
      <c r="BT6" s="1">
        <v>2005</v>
      </c>
      <c r="BW6" s="1" t="s">
        <v>135</v>
      </c>
      <c r="BZ6" s="1">
        <v>2006</v>
      </c>
      <c r="CC6" s="1" t="s">
        <v>136</v>
      </c>
      <c r="CF6" s="1">
        <v>2007</v>
      </c>
      <c r="CI6" s="1" t="s">
        <v>139</v>
      </c>
      <c r="CL6" s="1">
        <v>2008</v>
      </c>
      <c r="CO6" s="1" t="s">
        <v>141</v>
      </c>
      <c r="CR6" s="1">
        <v>2009</v>
      </c>
      <c r="CU6" s="1" t="s">
        <v>143</v>
      </c>
      <c r="CX6" s="1">
        <v>2010</v>
      </c>
      <c r="DA6" s="1" t="s">
        <v>144</v>
      </c>
      <c r="DD6" s="1">
        <v>2011</v>
      </c>
      <c r="DG6" s="1" t="s">
        <v>145</v>
      </c>
      <c r="DJ6" s="1">
        <v>2012</v>
      </c>
      <c r="DM6" s="1" t="s">
        <v>146</v>
      </c>
      <c r="DP6" s="1">
        <v>2013</v>
      </c>
      <c r="DS6" s="1" t="s">
        <v>147</v>
      </c>
      <c r="DV6" s="1">
        <v>2014</v>
      </c>
      <c r="DY6" s="1" t="s">
        <v>148</v>
      </c>
      <c r="EB6" s="1">
        <v>2015</v>
      </c>
      <c r="EE6" s="1" t="s">
        <v>150</v>
      </c>
      <c r="EH6" s="1">
        <v>2016</v>
      </c>
      <c r="EK6" s="1" t="s">
        <v>151</v>
      </c>
      <c r="EN6" s="1">
        <v>2017</v>
      </c>
      <c r="EQ6" s="1" t="s">
        <v>152</v>
      </c>
    </row>
    <row r="7" spans="2:149" ht="12">
      <c r="B7" s="6" t="s">
        <v>0</v>
      </c>
      <c r="C7" s="6" t="s">
        <v>0</v>
      </c>
      <c r="D7" s="1" t="s">
        <v>13</v>
      </c>
      <c r="E7" s="6" t="s">
        <v>0</v>
      </c>
      <c r="F7" s="6" t="s">
        <v>0</v>
      </c>
      <c r="G7" s="6" t="s">
        <v>0</v>
      </c>
      <c r="H7" s="6" t="s">
        <v>0</v>
      </c>
      <c r="I7" s="6" t="s">
        <v>0</v>
      </c>
      <c r="J7" s="1" t="s">
        <v>13</v>
      </c>
      <c r="K7" s="6" t="s">
        <v>0</v>
      </c>
      <c r="L7" s="6" t="s">
        <v>0</v>
      </c>
      <c r="M7" s="6" t="s">
        <v>0</v>
      </c>
      <c r="N7" s="6" t="s">
        <v>0</v>
      </c>
      <c r="O7" s="6" t="s">
        <v>0</v>
      </c>
      <c r="P7" s="1" t="s">
        <v>13</v>
      </c>
      <c r="Q7" s="6" t="s">
        <v>0</v>
      </c>
      <c r="R7" s="6" t="s">
        <v>0</v>
      </c>
      <c r="S7" s="6" t="s">
        <v>0</v>
      </c>
      <c r="T7" s="6" t="s">
        <v>0</v>
      </c>
      <c r="U7" s="6" t="s">
        <v>0</v>
      </c>
      <c r="V7" s="1" t="s">
        <v>13</v>
      </c>
      <c r="W7" s="6" t="s">
        <v>0</v>
      </c>
      <c r="X7" s="6" t="s">
        <v>0</v>
      </c>
      <c r="Y7" s="6" t="s">
        <v>0</v>
      </c>
      <c r="Z7" s="6" t="s">
        <v>0</v>
      </c>
      <c r="AA7" s="6" t="s">
        <v>0</v>
      </c>
      <c r="AB7" s="1" t="s">
        <v>13</v>
      </c>
      <c r="AC7" s="6" t="s">
        <v>0</v>
      </c>
      <c r="AD7" s="6" t="s">
        <v>0</v>
      </c>
      <c r="AE7" s="6" t="s">
        <v>0</v>
      </c>
      <c r="AF7" s="6" t="s">
        <v>0</v>
      </c>
      <c r="AG7" s="6" t="s">
        <v>0</v>
      </c>
      <c r="AH7" s="1" t="s">
        <v>13</v>
      </c>
      <c r="AI7" s="6" t="s">
        <v>0</v>
      </c>
      <c r="AJ7" s="6" t="s">
        <v>0</v>
      </c>
      <c r="AK7" s="6" t="s">
        <v>0</v>
      </c>
      <c r="AL7" s="6" t="s">
        <v>0</v>
      </c>
      <c r="AM7" s="6" t="s">
        <v>0</v>
      </c>
      <c r="AN7" s="1" t="s">
        <v>13</v>
      </c>
      <c r="AO7" s="6" t="s">
        <v>0</v>
      </c>
      <c r="AP7" s="6" t="s">
        <v>0</v>
      </c>
      <c r="AQ7" s="6" t="s">
        <v>0</v>
      </c>
      <c r="AR7" s="6" t="s">
        <v>0</v>
      </c>
      <c r="AS7" s="6" t="s">
        <v>0</v>
      </c>
      <c r="AT7" s="1" t="s">
        <v>13</v>
      </c>
      <c r="AU7" s="24"/>
      <c r="AV7" s="6" t="s">
        <v>0</v>
      </c>
      <c r="AW7" s="6" t="s">
        <v>0</v>
      </c>
      <c r="AX7" s="6" t="s">
        <v>0</v>
      </c>
      <c r="AY7" s="6" t="s">
        <v>0</v>
      </c>
      <c r="AZ7" s="6" t="s">
        <v>0</v>
      </c>
      <c r="BA7" s="1" t="s">
        <v>13</v>
      </c>
      <c r="BB7" s="6" t="s">
        <v>0</v>
      </c>
      <c r="BC7" s="6" t="s">
        <v>0</v>
      </c>
      <c r="BD7" s="6" t="s">
        <v>0</v>
      </c>
      <c r="BE7" s="6" t="s">
        <v>0</v>
      </c>
      <c r="BF7" s="6" t="s">
        <v>0</v>
      </c>
      <c r="BG7" s="1" t="s">
        <v>13</v>
      </c>
      <c r="BH7" s="6" t="s">
        <v>0</v>
      </c>
      <c r="BI7" s="6" t="s">
        <v>0</v>
      </c>
      <c r="BJ7" s="6" t="s">
        <v>0</v>
      </c>
      <c r="BK7" s="6" t="s">
        <v>0</v>
      </c>
      <c r="BL7" s="6" t="s">
        <v>0</v>
      </c>
      <c r="BM7" s="1" t="s">
        <v>13</v>
      </c>
      <c r="BN7" s="6" t="s">
        <v>0</v>
      </c>
      <c r="BO7" s="6" t="s">
        <v>0</v>
      </c>
      <c r="BP7" s="6" t="s">
        <v>0</v>
      </c>
      <c r="BQ7" s="6" t="s">
        <v>0</v>
      </c>
      <c r="BR7" s="6" t="s">
        <v>0</v>
      </c>
      <c r="BS7" s="1" t="s">
        <v>13</v>
      </c>
      <c r="BT7" s="6" t="s">
        <v>0</v>
      </c>
      <c r="BU7" s="6" t="s">
        <v>0</v>
      </c>
      <c r="BV7" s="6" t="s">
        <v>0</v>
      </c>
      <c r="BW7" s="6" t="s">
        <v>0</v>
      </c>
      <c r="BX7" s="6" t="s">
        <v>0</v>
      </c>
      <c r="BY7" s="1" t="s">
        <v>13</v>
      </c>
      <c r="BZ7" s="6" t="s">
        <v>0</v>
      </c>
      <c r="CA7" s="6" t="s">
        <v>0</v>
      </c>
      <c r="CB7" s="6" t="s">
        <v>0</v>
      </c>
      <c r="CC7" s="6" t="s">
        <v>0</v>
      </c>
      <c r="CD7" s="6" t="s">
        <v>0</v>
      </c>
      <c r="CE7" s="1" t="s">
        <v>13</v>
      </c>
      <c r="CF7" s="6" t="s">
        <v>0</v>
      </c>
      <c r="CG7" s="6" t="s">
        <v>0</v>
      </c>
      <c r="CH7" s="6" t="s">
        <v>0</v>
      </c>
      <c r="CI7" s="6" t="s">
        <v>0</v>
      </c>
      <c r="CJ7" s="6" t="s">
        <v>0</v>
      </c>
      <c r="CK7" s="1" t="s">
        <v>13</v>
      </c>
      <c r="CL7" s="6" t="s">
        <v>0</v>
      </c>
      <c r="CM7" s="6" t="s">
        <v>0</v>
      </c>
      <c r="CN7" s="6" t="s">
        <v>0</v>
      </c>
      <c r="CO7" s="6" t="s">
        <v>0</v>
      </c>
      <c r="CP7" s="6" t="s">
        <v>0</v>
      </c>
      <c r="CQ7" s="1" t="s">
        <v>13</v>
      </c>
      <c r="CR7" s="6" t="s">
        <v>0</v>
      </c>
      <c r="CS7" s="6" t="s">
        <v>0</v>
      </c>
      <c r="CT7" s="6" t="s">
        <v>0</v>
      </c>
      <c r="CU7" s="6" t="s">
        <v>0</v>
      </c>
      <c r="CV7" s="6" t="s">
        <v>0</v>
      </c>
      <c r="CW7" s="1" t="s">
        <v>13</v>
      </c>
      <c r="CX7" s="6" t="s">
        <v>0</v>
      </c>
      <c r="CY7" s="6" t="s">
        <v>0</v>
      </c>
      <c r="CZ7" s="6" t="s">
        <v>0</v>
      </c>
      <c r="DA7" s="6" t="s">
        <v>0</v>
      </c>
      <c r="DB7" s="6" t="s">
        <v>0</v>
      </c>
      <c r="DC7" s="1" t="s">
        <v>13</v>
      </c>
      <c r="DD7" s="6" t="s">
        <v>0</v>
      </c>
      <c r="DE7" s="6" t="s">
        <v>0</v>
      </c>
      <c r="DF7" s="6" t="s">
        <v>0</v>
      </c>
      <c r="DG7" s="6" t="s">
        <v>0</v>
      </c>
      <c r="DH7" s="6" t="s">
        <v>0</v>
      </c>
      <c r="DI7" s="1" t="s">
        <v>13</v>
      </c>
      <c r="DJ7" s="6" t="s">
        <v>0</v>
      </c>
      <c r="DK7" s="6" t="s">
        <v>0</v>
      </c>
      <c r="DL7" s="6" t="s">
        <v>0</v>
      </c>
      <c r="DM7" s="6" t="s">
        <v>0</v>
      </c>
      <c r="DN7" s="6" t="s">
        <v>0</v>
      </c>
      <c r="DO7" s="1" t="s">
        <v>13</v>
      </c>
      <c r="DP7" s="6" t="s">
        <v>0</v>
      </c>
      <c r="DQ7" s="6" t="s">
        <v>0</v>
      </c>
      <c r="DR7" s="6" t="s">
        <v>0</v>
      </c>
      <c r="DS7" s="6" t="s">
        <v>0</v>
      </c>
      <c r="DT7" s="6" t="s">
        <v>0</v>
      </c>
      <c r="DU7" s="1" t="s">
        <v>13</v>
      </c>
      <c r="DV7" s="6" t="s">
        <v>0</v>
      </c>
      <c r="DW7" s="6" t="s">
        <v>0</v>
      </c>
      <c r="DX7" s="6" t="s">
        <v>0</v>
      </c>
      <c r="DY7" s="6" t="s">
        <v>0</v>
      </c>
      <c r="DZ7" s="6" t="s">
        <v>0</v>
      </c>
      <c r="EA7" s="1" t="s">
        <v>13</v>
      </c>
      <c r="EB7" s="6" t="s">
        <v>0</v>
      </c>
      <c r="EC7" s="6" t="s">
        <v>0</v>
      </c>
      <c r="ED7" s="6" t="s">
        <v>0</v>
      </c>
      <c r="EE7" s="6" t="s">
        <v>0</v>
      </c>
      <c r="EF7" s="6" t="s">
        <v>0</v>
      </c>
      <c r="EG7" s="1" t="s">
        <v>13</v>
      </c>
      <c r="EH7" s="6" t="s">
        <v>0</v>
      </c>
      <c r="EI7" s="6" t="s">
        <v>0</v>
      </c>
      <c r="EJ7" s="6" t="s">
        <v>0</v>
      </c>
      <c r="EK7" s="6" t="s">
        <v>0</v>
      </c>
      <c r="EL7" s="6" t="s">
        <v>0</v>
      </c>
      <c r="EM7" s="1" t="s">
        <v>13</v>
      </c>
      <c r="EN7" s="6" t="s">
        <v>0</v>
      </c>
      <c r="EO7" s="6" t="s">
        <v>0</v>
      </c>
      <c r="EP7" s="6" t="s">
        <v>0</v>
      </c>
      <c r="EQ7" s="6" t="s">
        <v>0</v>
      </c>
      <c r="ER7" s="6" t="s">
        <v>0</v>
      </c>
      <c r="ES7" s="1" t="s">
        <v>13</v>
      </c>
    </row>
    <row r="8" spans="1:149" ht="12">
      <c r="A8" s="1" t="s">
        <v>14</v>
      </c>
      <c r="B8" s="7" t="s">
        <v>15</v>
      </c>
      <c r="C8" s="7" t="s">
        <v>16</v>
      </c>
      <c r="D8" s="1" t="s">
        <v>17</v>
      </c>
      <c r="E8" s="7" t="s">
        <v>15</v>
      </c>
      <c r="F8" s="7" t="s">
        <v>16</v>
      </c>
      <c r="G8" s="1" t="s">
        <v>17</v>
      </c>
      <c r="H8" s="7" t="s">
        <v>15</v>
      </c>
      <c r="I8" s="7" t="s">
        <v>16</v>
      </c>
      <c r="J8" s="1" t="s">
        <v>17</v>
      </c>
      <c r="K8" s="7" t="s">
        <v>15</v>
      </c>
      <c r="L8" s="7" t="s">
        <v>16</v>
      </c>
      <c r="M8" s="1" t="s">
        <v>17</v>
      </c>
      <c r="N8" s="7" t="s">
        <v>15</v>
      </c>
      <c r="O8" s="7" t="s">
        <v>16</v>
      </c>
      <c r="P8" s="1" t="s">
        <v>17</v>
      </c>
      <c r="Q8" s="7" t="s">
        <v>15</v>
      </c>
      <c r="R8" s="7" t="s">
        <v>16</v>
      </c>
      <c r="S8" s="1" t="s">
        <v>17</v>
      </c>
      <c r="T8" s="7" t="s">
        <v>15</v>
      </c>
      <c r="U8" s="7" t="s">
        <v>16</v>
      </c>
      <c r="V8" s="1" t="s">
        <v>17</v>
      </c>
      <c r="W8" s="7" t="s">
        <v>15</v>
      </c>
      <c r="X8" s="7" t="s">
        <v>16</v>
      </c>
      <c r="Y8" s="1" t="s">
        <v>17</v>
      </c>
      <c r="Z8" s="7" t="s">
        <v>15</v>
      </c>
      <c r="AA8" s="7" t="s">
        <v>16</v>
      </c>
      <c r="AB8" s="1" t="s">
        <v>17</v>
      </c>
      <c r="AC8" s="7" t="s">
        <v>15</v>
      </c>
      <c r="AD8" s="7" t="s">
        <v>16</v>
      </c>
      <c r="AE8" s="1" t="s">
        <v>17</v>
      </c>
      <c r="AF8" s="7" t="s">
        <v>15</v>
      </c>
      <c r="AG8" s="7" t="s">
        <v>16</v>
      </c>
      <c r="AH8" s="1" t="s">
        <v>17</v>
      </c>
      <c r="AI8" s="7" t="s">
        <v>15</v>
      </c>
      <c r="AJ8" s="7" t="s">
        <v>16</v>
      </c>
      <c r="AK8" s="1" t="s">
        <v>17</v>
      </c>
      <c r="AL8" s="7" t="s">
        <v>15</v>
      </c>
      <c r="AM8" s="7" t="s">
        <v>16</v>
      </c>
      <c r="AN8" s="1" t="s">
        <v>17</v>
      </c>
      <c r="AO8" s="7" t="s">
        <v>15</v>
      </c>
      <c r="AP8" s="7" t="s">
        <v>16</v>
      </c>
      <c r="AQ8" s="1" t="s">
        <v>17</v>
      </c>
      <c r="AR8" s="7" t="s">
        <v>15</v>
      </c>
      <c r="AS8" s="7" t="s">
        <v>16</v>
      </c>
      <c r="AT8" s="1" t="s">
        <v>17</v>
      </c>
      <c r="AU8" s="24"/>
      <c r="AV8" s="7" t="s">
        <v>15</v>
      </c>
      <c r="AW8" s="7" t="s">
        <v>18</v>
      </c>
      <c r="AX8" s="1" t="s">
        <v>17</v>
      </c>
      <c r="AY8" s="7" t="s">
        <v>15</v>
      </c>
      <c r="AZ8" s="7" t="s">
        <v>18</v>
      </c>
      <c r="BA8" s="1" t="s">
        <v>17</v>
      </c>
      <c r="BB8" s="7" t="s">
        <v>15</v>
      </c>
      <c r="BC8" s="7" t="s">
        <v>18</v>
      </c>
      <c r="BD8" s="1" t="s">
        <v>17</v>
      </c>
      <c r="BE8" s="7" t="s">
        <v>15</v>
      </c>
      <c r="BF8" s="7" t="s">
        <v>18</v>
      </c>
      <c r="BG8" s="1" t="s">
        <v>17</v>
      </c>
      <c r="BH8" s="7" t="s">
        <v>15</v>
      </c>
      <c r="BI8" s="7" t="s">
        <v>18</v>
      </c>
      <c r="BJ8" s="1" t="s">
        <v>17</v>
      </c>
      <c r="BK8" s="7" t="s">
        <v>15</v>
      </c>
      <c r="BL8" s="7" t="s">
        <v>18</v>
      </c>
      <c r="BM8" s="1" t="s">
        <v>17</v>
      </c>
      <c r="BN8" s="7" t="s">
        <v>15</v>
      </c>
      <c r="BO8" s="7" t="s">
        <v>18</v>
      </c>
      <c r="BP8" s="1" t="s">
        <v>17</v>
      </c>
      <c r="BQ8" s="7" t="s">
        <v>15</v>
      </c>
      <c r="BR8" s="7" t="s">
        <v>18</v>
      </c>
      <c r="BS8" s="1" t="s">
        <v>17</v>
      </c>
      <c r="BT8" s="7" t="s">
        <v>15</v>
      </c>
      <c r="BU8" s="7" t="s">
        <v>18</v>
      </c>
      <c r="BV8" s="1" t="s">
        <v>17</v>
      </c>
      <c r="BW8" s="7" t="s">
        <v>15</v>
      </c>
      <c r="BX8" s="7" t="s">
        <v>18</v>
      </c>
      <c r="BY8" s="1" t="s">
        <v>17</v>
      </c>
      <c r="BZ8" s="7" t="s">
        <v>15</v>
      </c>
      <c r="CA8" s="7" t="s">
        <v>18</v>
      </c>
      <c r="CB8" s="1" t="s">
        <v>17</v>
      </c>
      <c r="CC8" s="7" t="s">
        <v>15</v>
      </c>
      <c r="CD8" s="7" t="s">
        <v>18</v>
      </c>
      <c r="CE8" s="1" t="s">
        <v>17</v>
      </c>
      <c r="CF8" s="7" t="s">
        <v>15</v>
      </c>
      <c r="CG8" s="7" t="s">
        <v>18</v>
      </c>
      <c r="CH8" s="1" t="s">
        <v>17</v>
      </c>
      <c r="CI8" s="7" t="s">
        <v>15</v>
      </c>
      <c r="CJ8" s="7" t="s">
        <v>18</v>
      </c>
      <c r="CK8" s="1" t="s">
        <v>17</v>
      </c>
      <c r="CL8" s="7" t="s">
        <v>15</v>
      </c>
      <c r="CM8" s="7" t="s">
        <v>18</v>
      </c>
      <c r="CN8" s="1" t="s">
        <v>17</v>
      </c>
      <c r="CO8" s="7" t="s">
        <v>15</v>
      </c>
      <c r="CP8" s="7" t="s">
        <v>18</v>
      </c>
      <c r="CQ8" s="1" t="s">
        <v>17</v>
      </c>
      <c r="CR8" s="7" t="s">
        <v>15</v>
      </c>
      <c r="CS8" s="7" t="s">
        <v>18</v>
      </c>
      <c r="CT8" s="1" t="s">
        <v>17</v>
      </c>
      <c r="CU8" s="7" t="s">
        <v>15</v>
      </c>
      <c r="CV8" s="7" t="s">
        <v>18</v>
      </c>
      <c r="CW8" s="1" t="s">
        <v>17</v>
      </c>
      <c r="CX8" s="7" t="s">
        <v>15</v>
      </c>
      <c r="CY8" s="7" t="s">
        <v>18</v>
      </c>
      <c r="CZ8" s="1" t="s">
        <v>17</v>
      </c>
      <c r="DA8" s="7" t="s">
        <v>15</v>
      </c>
      <c r="DB8" s="7" t="s">
        <v>18</v>
      </c>
      <c r="DC8" s="1" t="s">
        <v>17</v>
      </c>
      <c r="DD8" s="7" t="s">
        <v>15</v>
      </c>
      <c r="DE8" s="7" t="s">
        <v>18</v>
      </c>
      <c r="DF8" s="1" t="s">
        <v>17</v>
      </c>
      <c r="DG8" s="7" t="s">
        <v>15</v>
      </c>
      <c r="DH8" s="7" t="s">
        <v>18</v>
      </c>
      <c r="DI8" s="1" t="s">
        <v>17</v>
      </c>
      <c r="DJ8" s="7" t="s">
        <v>15</v>
      </c>
      <c r="DK8" s="7" t="s">
        <v>18</v>
      </c>
      <c r="DL8" s="1" t="s">
        <v>17</v>
      </c>
      <c r="DM8" s="7" t="s">
        <v>15</v>
      </c>
      <c r="DN8" s="7" t="s">
        <v>18</v>
      </c>
      <c r="DO8" s="1" t="s">
        <v>17</v>
      </c>
      <c r="DP8" s="7" t="s">
        <v>15</v>
      </c>
      <c r="DQ8" s="7" t="s">
        <v>18</v>
      </c>
      <c r="DR8" s="1" t="s">
        <v>17</v>
      </c>
      <c r="DS8" s="7" t="s">
        <v>15</v>
      </c>
      <c r="DT8" s="7" t="s">
        <v>18</v>
      </c>
      <c r="DU8" s="1" t="s">
        <v>17</v>
      </c>
      <c r="DV8" s="7" t="s">
        <v>15</v>
      </c>
      <c r="DW8" s="7" t="s">
        <v>18</v>
      </c>
      <c r="DX8" s="1" t="s">
        <v>17</v>
      </c>
      <c r="DY8" s="7" t="s">
        <v>15</v>
      </c>
      <c r="DZ8" s="7" t="s">
        <v>18</v>
      </c>
      <c r="EA8" s="1" t="s">
        <v>17</v>
      </c>
      <c r="EB8" s="7" t="s">
        <v>15</v>
      </c>
      <c r="EC8" s="7" t="s">
        <v>18</v>
      </c>
      <c r="ED8" s="1" t="s">
        <v>17</v>
      </c>
      <c r="EE8" s="7" t="s">
        <v>15</v>
      </c>
      <c r="EF8" s="7" t="s">
        <v>18</v>
      </c>
      <c r="EG8" s="1" t="s">
        <v>17</v>
      </c>
      <c r="EH8" s="7" t="s">
        <v>15</v>
      </c>
      <c r="EI8" s="7" t="s">
        <v>18</v>
      </c>
      <c r="EJ8" s="1" t="s">
        <v>17</v>
      </c>
      <c r="EK8" s="7" t="s">
        <v>15</v>
      </c>
      <c r="EL8" s="7" t="s">
        <v>18</v>
      </c>
      <c r="EM8" s="1" t="s">
        <v>17</v>
      </c>
      <c r="EN8" s="7" t="s">
        <v>15</v>
      </c>
      <c r="EO8" s="7" t="s">
        <v>18</v>
      </c>
      <c r="EP8" s="1" t="s">
        <v>17</v>
      </c>
      <c r="EQ8" s="7" t="s">
        <v>15</v>
      </c>
      <c r="ER8" s="7" t="s">
        <v>18</v>
      </c>
      <c r="ES8" s="1" t="s">
        <v>17</v>
      </c>
    </row>
    <row r="9" spans="1:149" ht="12.7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25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</row>
    <row r="10" spans="1:149" ht="12">
      <c r="A10" s="1" t="s">
        <v>19</v>
      </c>
      <c r="B10" s="9">
        <v>3</v>
      </c>
      <c r="C10" s="9">
        <v>128</v>
      </c>
      <c r="D10" s="10">
        <f aca="true" t="shared" si="0" ref="D10:D35">C10/B10</f>
        <v>42.666666666666664</v>
      </c>
      <c r="E10" s="9">
        <v>3</v>
      </c>
      <c r="F10" s="9">
        <v>128</v>
      </c>
      <c r="G10" s="10">
        <f aca="true" t="shared" si="1" ref="G10:G35">F10/E10</f>
        <v>42.666666666666664</v>
      </c>
      <c r="H10" s="19">
        <f aca="true" t="shared" si="2" ref="H10:H35">E10*100/B10-100</f>
        <v>0</v>
      </c>
      <c r="I10" s="19">
        <f aca="true" t="shared" si="3" ref="I10:I35">F10*100/C10-100</f>
        <v>0</v>
      </c>
      <c r="J10" s="19">
        <f aca="true" t="shared" si="4" ref="J10:J35">G10*100/D10-100</f>
        <v>0</v>
      </c>
      <c r="K10" s="9">
        <v>3</v>
      </c>
      <c r="L10" s="9">
        <v>128</v>
      </c>
      <c r="M10" s="10">
        <f aca="true" t="shared" si="5" ref="M10:M35">L10/K10</f>
        <v>42.666666666666664</v>
      </c>
      <c r="N10" s="19">
        <f aca="true" t="shared" si="6" ref="N10:N35">K10*100/E10-100</f>
        <v>0</v>
      </c>
      <c r="O10" s="19">
        <f aca="true" t="shared" si="7" ref="O10:O35">L10*100/F10-100</f>
        <v>0</v>
      </c>
      <c r="P10" s="19">
        <f aca="true" t="shared" si="8" ref="P10:P35">M10*100/G10-100</f>
        <v>0</v>
      </c>
      <c r="Q10" s="9">
        <v>3</v>
      </c>
      <c r="R10" s="9">
        <v>128</v>
      </c>
      <c r="S10" s="10">
        <f aca="true" t="shared" si="9" ref="S10:S35">R10/Q10</f>
        <v>42.666666666666664</v>
      </c>
      <c r="T10" s="19">
        <f aca="true" t="shared" si="10" ref="T10:T35">Q10*100/K10-100</f>
        <v>0</v>
      </c>
      <c r="U10" s="19">
        <f aca="true" t="shared" si="11" ref="U10:U35">R10*100/L10-100</f>
        <v>0</v>
      </c>
      <c r="V10" s="19">
        <f aca="true" t="shared" si="12" ref="V10:V35">S10*100/M10-100</f>
        <v>0</v>
      </c>
      <c r="W10" s="9">
        <v>11</v>
      </c>
      <c r="X10" s="9">
        <v>1152</v>
      </c>
      <c r="Y10" s="11">
        <f aca="true" t="shared" si="13" ref="Y10:Y35">X10/W10</f>
        <v>104.72727272727273</v>
      </c>
      <c r="Z10" s="19">
        <f aca="true" t="shared" si="14" ref="Z10:Z35">W10*100/Q10-100</f>
        <v>266.6666666666667</v>
      </c>
      <c r="AA10" s="19">
        <f aca="true" t="shared" si="15" ref="AA10:AA35">X10*100/R10-100</f>
        <v>800</v>
      </c>
      <c r="AB10" s="19">
        <f aca="true" t="shared" si="16" ref="AB10:AB35">Y10*100/S10-100</f>
        <v>145.4545454545455</v>
      </c>
      <c r="AC10" s="9">
        <v>31</v>
      </c>
      <c r="AD10" s="9">
        <v>4313</v>
      </c>
      <c r="AE10" s="11">
        <f aca="true" t="shared" si="17" ref="AE10:AE35">AD10/AC10</f>
        <v>139.1290322580645</v>
      </c>
      <c r="AF10" s="19">
        <f aca="true" t="shared" si="18" ref="AF10:AF35">AC10*100/W10-100</f>
        <v>181.8181818181818</v>
      </c>
      <c r="AG10" s="19">
        <f aca="true" t="shared" si="19" ref="AG10:AG35">AD10*100/X10-100</f>
        <v>274.3923611111111</v>
      </c>
      <c r="AH10" s="19">
        <f aca="true" t="shared" si="20" ref="AH10:AH35">AE10*100/Y10-100</f>
        <v>32.84890232974908</v>
      </c>
      <c r="AI10" s="9">
        <v>49</v>
      </c>
      <c r="AJ10" s="9">
        <v>7043</v>
      </c>
      <c r="AK10" s="11">
        <f aca="true" t="shared" si="21" ref="AK10:AK35">AJ10/AI10</f>
        <v>143.73469387755102</v>
      </c>
      <c r="AL10" s="19">
        <f aca="true" t="shared" si="22" ref="AL10:AL35">AI10*100/AC10-100</f>
        <v>58.064516129032256</v>
      </c>
      <c r="AM10" s="19">
        <f aca="true" t="shared" si="23" ref="AM10:AM35">AJ10*100/AD10-100</f>
        <v>63.29700904242986</v>
      </c>
      <c r="AN10" s="19">
        <f aca="true" t="shared" si="24" ref="AN10:AN35">AK10*100/AE10-100</f>
        <v>3.310352659496445</v>
      </c>
      <c r="AO10" s="9">
        <v>55</v>
      </c>
      <c r="AP10" s="9">
        <v>7925</v>
      </c>
      <c r="AQ10" s="11">
        <f aca="true" t="shared" si="25" ref="AQ10:AQ35">AP10/AO10</f>
        <v>144.0909090909091</v>
      </c>
      <c r="AR10" s="19">
        <f aca="true" t="shared" si="26" ref="AR10:AR35">AO10*100/AI10-100</f>
        <v>12.244897959183675</v>
      </c>
      <c r="AS10" s="19">
        <f aca="true" t="shared" si="27" ref="AS10:AS35">AP10*100/AJ10-100</f>
        <v>12.523072554309238</v>
      </c>
      <c r="AT10" s="19">
        <f aca="true" t="shared" si="28" ref="AT10:AT35">AQ10*100/AK10-100</f>
        <v>0.24782827565732646</v>
      </c>
      <c r="AU10" s="26"/>
      <c r="AV10" s="12">
        <v>55</v>
      </c>
      <c r="AW10" s="13">
        <v>5824.8</v>
      </c>
      <c r="AX10" s="11">
        <f aca="true" t="shared" si="29" ref="AX10:AX35">AW10/AV10</f>
        <v>105.90545454545455</v>
      </c>
      <c r="AY10" s="19">
        <f aca="true" t="shared" si="30" ref="AY10:AY35">AV10*100/AO10-100</f>
        <v>0</v>
      </c>
      <c r="AZ10" s="19" t="s">
        <v>0</v>
      </c>
      <c r="BA10" s="19">
        <f aca="true" t="shared" si="31" ref="BA10:BA35">AX10*100/AQ10-100</f>
        <v>-26.500946372239753</v>
      </c>
      <c r="BB10" s="12">
        <v>55</v>
      </c>
      <c r="BC10" s="16">
        <v>5824.8</v>
      </c>
      <c r="BD10" s="11">
        <f aca="true" t="shared" si="32" ref="BD10:BD35">BC10/BB10</f>
        <v>105.90545454545455</v>
      </c>
      <c r="BE10" s="19">
        <f aca="true" t="shared" si="33" ref="BE10:BE35">BB10*100/AV10-100</f>
        <v>0</v>
      </c>
      <c r="BF10" s="19">
        <f aca="true" t="shared" si="34" ref="BF10:BF35">BC10*100/AW10-100</f>
        <v>0</v>
      </c>
      <c r="BG10" s="19">
        <f aca="true" t="shared" si="35" ref="BG10:BG35">BD10*100/AX10-100</f>
        <v>0</v>
      </c>
      <c r="BH10" s="9">
        <v>94</v>
      </c>
      <c r="BI10" s="14">
        <v>10845.4</v>
      </c>
      <c r="BJ10" s="11">
        <f aca="true" t="shared" si="36" ref="BJ10:BJ35">BI10/BH10</f>
        <v>115.37659574468084</v>
      </c>
      <c r="BK10" s="19">
        <f aca="true" t="shared" si="37" ref="BK10:BK35">BH10*100/BB10-100</f>
        <v>70.9090909090909</v>
      </c>
      <c r="BL10" s="19">
        <f aca="true" t="shared" si="38" ref="BL10:BL35">BI10*100/BC10-100</f>
        <v>86.19351737398708</v>
      </c>
      <c r="BM10" s="19">
        <f aca="true" t="shared" si="39" ref="BM10:BM35">BJ10*100/BD10-100</f>
        <v>8.943015484779664</v>
      </c>
      <c r="BN10" s="15">
        <v>104</v>
      </c>
      <c r="BO10" s="16">
        <v>11978</v>
      </c>
      <c r="BP10" s="11">
        <f aca="true" t="shared" si="40" ref="BP10:BP35">BO10/BN10</f>
        <v>115.17307692307692</v>
      </c>
      <c r="BQ10" s="19">
        <f aca="true" t="shared" si="41" ref="BQ10:BQ35">BN10*100/BH10-100</f>
        <v>10.63829787234043</v>
      </c>
      <c r="BR10" s="19">
        <f aca="true" t="shared" si="42" ref="BR10:BR35">BO10*100/BI10-100</f>
        <v>10.443137182584323</v>
      </c>
      <c r="BS10" s="19">
        <f aca="true" t="shared" si="43" ref="BS10:BS35">BP10*100/BJ10-100</f>
        <v>-0.17639523881801722</v>
      </c>
      <c r="BT10" s="17">
        <v>107</v>
      </c>
      <c r="BU10" s="16">
        <v>12302</v>
      </c>
      <c r="BV10" s="11">
        <f aca="true" t="shared" si="44" ref="BV10:BV35">BU10/BT10</f>
        <v>114.97196261682242</v>
      </c>
      <c r="BW10" s="19">
        <f aca="true" t="shared" si="45" ref="BW10:BW35">BT10*100/BN10-100</f>
        <v>2.884615384615387</v>
      </c>
      <c r="BX10" s="19">
        <f aca="true" t="shared" si="46" ref="BX10:BX35">BU10*100/BO10-100</f>
        <v>2.7049590916680586</v>
      </c>
      <c r="BY10" s="19">
        <f aca="true" t="shared" si="47" ref="BY10:BY35">BV10*100/BP10-100</f>
        <v>-0.17461920062170577</v>
      </c>
      <c r="BZ10" s="9">
        <v>114</v>
      </c>
      <c r="CA10" s="16">
        <v>13097.4</v>
      </c>
      <c r="CB10" s="11">
        <f aca="true" t="shared" si="48" ref="CB10:CB35">CA10/BZ10</f>
        <v>114.88947368421053</v>
      </c>
      <c r="CC10" s="19">
        <f>BZ10*100/BT10-100</f>
        <v>6.54205607476635</v>
      </c>
      <c r="CD10" s="19">
        <f>CA10*100/BU10-100</f>
        <v>6.465615347098037</v>
      </c>
      <c r="CE10" s="19">
        <f>CB10*100/BV10-100</f>
        <v>-0.07174699877639057</v>
      </c>
      <c r="CF10" s="15">
        <v>125</v>
      </c>
      <c r="CG10" s="16">
        <v>13805.2</v>
      </c>
      <c r="CH10" s="11">
        <f aca="true" t="shared" si="49" ref="CH10:CH35">CG10/CF10</f>
        <v>110.44160000000001</v>
      </c>
      <c r="CI10" s="19">
        <f>CF10*100/BZ10-100</f>
        <v>9.649122807017548</v>
      </c>
      <c r="CJ10" s="19">
        <f>CG10*100/CA10-100</f>
        <v>5.404126009742399</v>
      </c>
      <c r="CK10" s="19">
        <f>CH10*100/CB10-100</f>
        <v>-3.8714370791149264</v>
      </c>
      <c r="CL10" s="15">
        <v>135</v>
      </c>
      <c r="CM10" s="16">
        <v>13899.3</v>
      </c>
      <c r="CN10" s="11">
        <f aca="true" t="shared" si="50" ref="CN10:CN35">CM10/CL10</f>
        <v>102.95777777777778</v>
      </c>
      <c r="CO10" s="19">
        <f>CL10*100/CF10-100</f>
        <v>8</v>
      </c>
      <c r="CP10" s="19">
        <f>CM10*100/CG10-100</f>
        <v>0.6816272129342451</v>
      </c>
      <c r="CQ10" s="19">
        <f>CN10*100/CH10-100</f>
        <v>-6.776271099134959</v>
      </c>
      <c r="CR10" s="15">
        <v>151</v>
      </c>
      <c r="CS10" s="16">
        <v>16106.3</v>
      </c>
      <c r="CT10" s="11">
        <f aca="true" t="shared" si="51" ref="CT10:CT35">CS10/CR10</f>
        <v>106.66423841059603</v>
      </c>
      <c r="CU10" s="19">
        <f>CR10*100/CL10-100</f>
        <v>11.851851851851848</v>
      </c>
      <c r="CV10" s="19">
        <f>CS10*100/CM10-100</f>
        <v>15.878497478290285</v>
      </c>
      <c r="CW10" s="19">
        <f>CT10*100/CN10-100</f>
        <v>3.5999811891999087</v>
      </c>
      <c r="CX10" s="15">
        <v>154</v>
      </c>
      <c r="CY10" s="16">
        <v>16335.7</v>
      </c>
      <c r="CZ10" s="11">
        <f aca="true" t="shared" si="52" ref="CZ10:CZ35">CY10/CX10</f>
        <v>106.07597402597403</v>
      </c>
      <c r="DA10" s="19">
        <f>CX10*100/CR10-100</f>
        <v>1.9867549668874176</v>
      </c>
      <c r="DB10" s="19">
        <f>CY10*100/CS10-100</f>
        <v>1.424287390648388</v>
      </c>
      <c r="DC10" s="19">
        <f>CZ10*100/CT10-100</f>
        <v>-0.5515104156629462</v>
      </c>
      <c r="DD10" s="15">
        <v>154</v>
      </c>
      <c r="DE10" s="16">
        <v>16336.1</v>
      </c>
      <c r="DF10" s="11">
        <f aca="true" t="shared" si="53" ref="DF10:DF35">DE10/DD10</f>
        <v>106.07857142857144</v>
      </c>
      <c r="DG10" s="19">
        <f>DD10*100/CX10-100</f>
        <v>0</v>
      </c>
      <c r="DH10" s="19">
        <f>DE10*100/CY10-100</f>
        <v>0.0024486247910999737</v>
      </c>
      <c r="DI10" s="19">
        <f>DF10*100/CZ10-100</f>
        <v>0.0024486247910999737</v>
      </c>
      <c r="DJ10" s="15">
        <v>155</v>
      </c>
      <c r="DK10" s="16">
        <v>16555.1</v>
      </c>
      <c r="DL10" s="11">
        <f aca="true" t="shared" si="54" ref="DL10:DL35">DK10/DJ10</f>
        <v>106.80709677419354</v>
      </c>
      <c r="DM10" s="19">
        <f>DJ10*100/DD10-100</f>
        <v>0.6493506493506516</v>
      </c>
      <c r="DN10" s="19">
        <f>DK10*100/DE10-100</f>
        <v>1.340589247127511</v>
      </c>
      <c r="DO10" s="19">
        <f>DL10*100/DF10-100</f>
        <v>0.6867789939202424</v>
      </c>
      <c r="DP10" s="15">
        <v>160</v>
      </c>
      <c r="DQ10" s="16">
        <v>16905.1</v>
      </c>
      <c r="DR10" s="11">
        <f aca="true" t="shared" si="55" ref="DR10:DR35">DQ10/DP10</f>
        <v>105.65687499999999</v>
      </c>
      <c r="DS10" s="19">
        <f>DP10*100/DJ10-100</f>
        <v>3.225806451612897</v>
      </c>
      <c r="DT10" s="19">
        <f>DQ10*100/DK10-100</f>
        <v>2.114152134387581</v>
      </c>
      <c r="DU10" s="19">
        <f>DR10*100/DL10-100</f>
        <v>-1.0769151198120284</v>
      </c>
      <c r="DV10" s="15">
        <v>160</v>
      </c>
      <c r="DW10" s="16">
        <v>16776</v>
      </c>
      <c r="DX10" s="11">
        <f aca="true" t="shared" si="56" ref="DX10:DX35">DW10/DV10</f>
        <v>104.85</v>
      </c>
      <c r="DY10" s="19">
        <f>DV10*100/DP10-100</f>
        <v>0</v>
      </c>
      <c r="DZ10" s="19">
        <f>DW10*100/DQ10-100</f>
        <v>-0.7636748673477172</v>
      </c>
      <c r="EA10" s="19">
        <f>DX10*100/DR10-100</f>
        <v>-0.763674867347703</v>
      </c>
      <c r="EB10" s="15">
        <v>157</v>
      </c>
      <c r="EC10" s="16">
        <v>16430.8</v>
      </c>
      <c r="ED10" s="11">
        <f aca="true" t="shared" si="57" ref="ED10:ED35">EC10/EB10</f>
        <v>104.65477707006369</v>
      </c>
      <c r="EE10" s="19">
        <f>EB10*100/DV10-100</f>
        <v>-1.875</v>
      </c>
      <c r="EF10" s="19">
        <f>EC10*100/DW10-100</f>
        <v>-2.0577014783023344</v>
      </c>
      <c r="EG10" s="19">
        <f>ED10*100/DX10-100</f>
        <v>-0.1861925893527001</v>
      </c>
      <c r="EH10" s="15"/>
      <c r="EI10" s="16"/>
      <c r="EJ10" s="11" t="e">
        <f aca="true" t="shared" si="58" ref="EJ10:EJ35">EI10/EH10</f>
        <v>#DIV/0!</v>
      </c>
      <c r="EK10" s="19">
        <f>EH10*100/EB10-100</f>
        <v>-100</v>
      </c>
      <c r="EL10" s="19">
        <f>EI10*100/EC10-100</f>
        <v>-100</v>
      </c>
      <c r="EM10" s="19" t="e">
        <f>EJ10*100/ED10-100</f>
        <v>#DIV/0!</v>
      </c>
      <c r="EN10" s="15"/>
      <c r="EO10" s="16"/>
      <c r="EP10" s="11" t="e">
        <f aca="true" t="shared" si="59" ref="EP10:EP35">EO10/EN10</f>
        <v>#DIV/0!</v>
      </c>
      <c r="EQ10" s="19" t="e">
        <f>EN10*100/EH10-100</f>
        <v>#DIV/0!</v>
      </c>
      <c r="ER10" s="19" t="e">
        <f>EO10*100/EI10-100</f>
        <v>#DIV/0!</v>
      </c>
      <c r="ES10" s="19" t="e">
        <f>EP10*100/EJ10-100</f>
        <v>#DIV/0!</v>
      </c>
    </row>
    <row r="11" spans="1:149" ht="12">
      <c r="A11" s="1" t="s">
        <v>20</v>
      </c>
      <c r="B11" s="9">
        <v>574</v>
      </c>
      <c r="C11" s="9">
        <v>15185</v>
      </c>
      <c r="D11" s="10">
        <f t="shared" si="0"/>
        <v>26.454703832752614</v>
      </c>
      <c r="E11" s="9">
        <v>579</v>
      </c>
      <c r="F11" s="9">
        <v>16588</v>
      </c>
      <c r="G11" s="10">
        <f t="shared" si="1"/>
        <v>28.649395509499136</v>
      </c>
      <c r="H11" s="19">
        <f t="shared" si="2"/>
        <v>0.8710801393728218</v>
      </c>
      <c r="I11" s="19">
        <f t="shared" si="3"/>
        <v>9.239380968060587</v>
      </c>
      <c r="J11" s="19">
        <f t="shared" si="4"/>
        <v>8.296035709269034</v>
      </c>
      <c r="K11" s="9">
        <v>580</v>
      </c>
      <c r="L11" s="9">
        <v>16957</v>
      </c>
      <c r="M11" s="10">
        <f t="shared" si="5"/>
        <v>29.236206896551725</v>
      </c>
      <c r="N11" s="19">
        <f t="shared" si="6"/>
        <v>0.1727115716753076</v>
      </c>
      <c r="O11" s="19">
        <f t="shared" si="7"/>
        <v>2.224499638292741</v>
      </c>
      <c r="P11" s="19">
        <f t="shared" si="8"/>
        <v>2.048250500985347</v>
      </c>
      <c r="Q11" s="9">
        <v>573</v>
      </c>
      <c r="R11" s="9">
        <v>17753</v>
      </c>
      <c r="S11" s="10">
        <f t="shared" si="9"/>
        <v>30.982547993019196</v>
      </c>
      <c r="T11" s="19">
        <f t="shared" si="10"/>
        <v>-1.2068965517241423</v>
      </c>
      <c r="U11" s="19">
        <f t="shared" si="11"/>
        <v>4.694226573096657</v>
      </c>
      <c r="V11" s="19">
        <f t="shared" si="12"/>
        <v>5.973213634199055</v>
      </c>
      <c r="W11" s="9">
        <v>556</v>
      </c>
      <c r="X11" s="9">
        <v>18010</v>
      </c>
      <c r="Y11" s="11">
        <f t="shared" si="13"/>
        <v>32.39208633093525</v>
      </c>
      <c r="Z11" s="19">
        <f t="shared" si="14"/>
        <v>-2.966841186736474</v>
      </c>
      <c r="AA11" s="19">
        <f t="shared" si="15"/>
        <v>1.447642651946154</v>
      </c>
      <c r="AB11" s="19">
        <f t="shared" si="16"/>
        <v>4.549459063966083</v>
      </c>
      <c r="AC11" s="9">
        <v>536</v>
      </c>
      <c r="AD11" s="9">
        <v>18259</v>
      </c>
      <c r="AE11" s="11">
        <f t="shared" si="17"/>
        <v>34.065298507462686</v>
      </c>
      <c r="AF11" s="19">
        <f t="shared" si="18"/>
        <v>-3.597122302158269</v>
      </c>
      <c r="AG11" s="19">
        <f t="shared" si="19"/>
        <v>1.3825652415324754</v>
      </c>
      <c r="AH11" s="19">
        <f t="shared" si="20"/>
        <v>5.165496780395642</v>
      </c>
      <c r="AI11" s="9">
        <v>568</v>
      </c>
      <c r="AJ11" s="9">
        <v>21800</v>
      </c>
      <c r="AK11" s="11">
        <f t="shared" si="21"/>
        <v>38.38028169014085</v>
      </c>
      <c r="AL11" s="19">
        <f t="shared" si="22"/>
        <v>5.97014925373135</v>
      </c>
      <c r="AM11" s="19">
        <f t="shared" si="23"/>
        <v>19.39317596801577</v>
      </c>
      <c r="AN11" s="19">
        <f t="shared" si="24"/>
        <v>12.666799857141655</v>
      </c>
      <c r="AO11" s="9">
        <v>573</v>
      </c>
      <c r="AP11" s="9">
        <v>23981</v>
      </c>
      <c r="AQ11" s="11">
        <f t="shared" si="25"/>
        <v>41.85165794066317</v>
      </c>
      <c r="AR11" s="19">
        <f t="shared" si="26"/>
        <v>0.8802816901408477</v>
      </c>
      <c r="AS11" s="19">
        <f t="shared" si="27"/>
        <v>10.004587155963307</v>
      </c>
      <c r="AT11" s="19">
        <f t="shared" si="28"/>
        <v>9.044686744480188</v>
      </c>
      <c r="AU11" s="26"/>
      <c r="AV11" s="12">
        <v>590</v>
      </c>
      <c r="AW11" s="13">
        <v>20478.1</v>
      </c>
      <c r="AX11" s="11">
        <f t="shared" si="29"/>
        <v>34.708644067796605</v>
      </c>
      <c r="AY11" s="19">
        <f t="shared" si="30"/>
        <v>2.966841186736474</v>
      </c>
      <c r="AZ11" s="19" t="s">
        <v>0</v>
      </c>
      <c r="BA11" s="19">
        <f t="shared" si="31"/>
        <v>-17.067457358544445</v>
      </c>
      <c r="BB11" s="12">
        <v>577</v>
      </c>
      <c r="BC11" s="16">
        <v>20367.1</v>
      </c>
      <c r="BD11" s="11">
        <f t="shared" si="32"/>
        <v>35.29826689774696</v>
      </c>
      <c r="BE11" s="19">
        <f t="shared" si="33"/>
        <v>-2.2033898305084705</v>
      </c>
      <c r="BF11" s="19">
        <f t="shared" si="34"/>
        <v>-0.542042474643651</v>
      </c>
      <c r="BG11" s="19">
        <f t="shared" si="35"/>
        <v>1.6987780588565897</v>
      </c>
      <c r="BH11" s="9">
        <v>602</v>
      </c>
      <c r="BI11" s="14">
        <v>22244.1</v>
      </c>
      <c r="BJ11" s="11">
        <f t="shared" si="36"/>
        <v>36.95033222591362</v>
      </c>
      <c r="BK11" s="19">
        <f t="shared" si="37"/>
        <v>4.3327556325823195</v>
      </c>
      <c r="BL11" s="19">
        <f t="shared" si="38"/>
        <v>9.21584319809891</v>
      </c>
      <c r="BM11" s="19">
        <f t="shared" si="39"/>
        <v>4.680301537048294</v>
      </c>
      <c r="BN11" s="15">
        <v>611</v>
      </c>
      <c r="BO11" s="16">
        <v>23137.6</v>
      </c>
      <c r="BP11" s="11">
        <f t="shared" si="40"/>
        <v>37.8684124386252</v>
      </c>
      <c r="BQ11" s="19">
        <f t="shared" si="41"/>
        <v>1.4950166112956822</v>
      </c>
      <c r="BR11" s="19">
        <f t="shared" si="42"/>
        <v>4.016795464864842</v>
      </c>
      <c r="BS11" s="19">
        <f t="shared" si="43"/>
        <v>2.4846331748750146</v>
      </c>
      <c r="BT11" s="17">
        <v>613</v>
      </c>
      <c r="BU11" s="16">
        <v>23882.4</v>
      </c>
      <c r="BV11" s="11">
        <f t="shared" si="44"/>
        <v>38.95986949429038</v>
      </c>
      <c r="BW11" s="19">
        <f t="shared" si="45"/>
        <v>0.32733224222586443</v>
      </c>
      <c r="BX11" s="19">
        <f t="shared" si="46"/>
        <v>3.2190028352119526</v>
      </c>
      <c r="BY11" s="19">
        <f t="shared" si="47"/>
        <v>2.882236104917638</v>
      </c>
      <c r="BZ11" s="9">
        <v>607</v>
      </c>
      <c r="CA11" s="16">
        <v>24201.1</v>
      </c>
      <c r="CB11" s="11">
        <f t="shared" si="48"/>
        <v>39.87001647446458</v>
      </c>
      <c r="CC11" s="19">
        <f aca="true" t="shared" si="60" ref="CC11:CC74">BZ11*100/BT11-100</f>
        <v>-0.9787928221859659</v>
      </c>
      <c r="CD11" s="19">
        <f aca="true" t="shared" si="61" ref="CD11:CD74">CA11*100/BU11-100</f>
        <v>1.3344554986098558</v>
      </c>
      <c r="CE11" s="19">
        <f aca="true" t="shared" si="62" ref="CE11:CE74">CB11*100/BV11-100</f>
        <v>2.3361140373110914</v>
      </c>
      <c r="CF11" s="15">
        <v>602</v>
      </c>
      <c r="CG11" s="16">
        <v>24404</v>
      </c>
      <c r="CH11" s="11">
        <f t="shared" si="49"/>
        <v>40.538205980066444</v>
      </c>
      <c r="CI11" s="19">
        <f aca="true" t="shared" si="63" ref="CI11:CI74">CF11*100/BZ11-100</f>
        <v>-0.823723228995064</v>
      </c>
      <c r="CJ11" s="19">
        <f aca="true" t="shared" si="64" ref="CJ11:CJ74">CG11*100/CA11-100</f>
        <v>0.8383916433550667</v>
      </c>
      <c r="CK11" s="19">
        <f aca="true" t="shared" si="65" ref="CK11:CK74">CH11*100/CB11-100</f>
        <v>1.6759198131503723</v>
      </c>
      <c r="CL11" s="15">
        <v>619</v>
      </c>
      <c r="CM11" s="16">
        <v>25138.5</v>
      </c>
      <c r="CN11" s="11">
        <f t="shared" si="50"/>
        <v>40.61147011308562</v>
      </c>
      <c r="CO11" s="19">
        <f aca="true" t="shared" si="66" ref="CO11:CO74">CL11*100/CF11-100</f>
        <v>2.8239202657807283</v>
      </c>
      <c r="CP11" s="19">
        <f aca="true" t="shared" si="67" ref="CP11:CP74">CM11*100/CG11-100</f>
        <v>3.0097524995902347</v>
      </c>
      <c r="CQ11" s="19">
        <f aca="true" t="shared" si="68" ref="CQ11:CQ74">CN11*100/CH11-100</f>
        <v>0.18072860218630638</v>
      </c>
      <c r="CR11" s="15">
        <v>617</v>
      </c>
      <c r="CS11" s="16">
        <v>25507.699999999997</v>
      </c>
      <c r="CT11" s="11">
        <f t="shared" si="51"/>
        <v>41.341491085899506</v>
      </c>
      <c r="CU11" s="19">
        <f aca="true" t="shared" si="69" ref="CU11:CU74">CR11*100/CL11-100</f>
        <v>-0.32310177705977594</v>
      </c>
      <c r="CV11" s="19">
        <f aca="true" t="shared" si="70" ref="CV11:CV74">CS11*100/CM11-100</f>
        <v>1.4686636036358323</v>
      </c>
      <c r="CW11" s="19">
        <f aca="true" t="shared" si="71" ref="CW11:CW74">CT11*100/CN11-100</f>
        <v>1.7975733722051643</v>
      </c>
      <c r="CX11" s="15">
        <v>626</v>
      </c>
      <c r="CY11" s="16">
        <v>27196.7</v>
      </c>
      <c r="CZ11" s="11">
        <f t="shared" si="52"/>
        <v>43.44520766773163</v>
      </c>
      <c r="DA11" s="19">
        <f aca="true" t="shared" si="72" ref="DA11:DA74">CX11*100/CR11-100</f>
        <v>1.458670988654788</v>
      </c>
      <c r="DB11" s="19">
        <f aca="true" t="shared" si="73" ref="DB11:DB74">CY11*100/CS11-100</f>
        <v>6.621529969381811</v>
      </c>
      <c r="DC11" s="19">
        <f aca="true" t="shared" si="74" ref="DC11:DC74">CZ11*100/CT11-100</f>
        <v>5.088632573655872</v>
      </c>
      <c r="DD11" s="15">
        <v>667</v>
      </c>
      <c r="DE11" s="16">
        <v>30184.4</v>
      </c>
      <c r="DF11" s="11">
        <f t="shared" si="53"/>
        <v>45.25397301349326</v>
      </c>
      <c r="DG11" s="19">
        <f aca="true" t="shared" si="75" ref="DG11:DG74">DD11*100/CX11-100</f>
        <v>6.549520766773156</v>
      </c>
      <c r="DH11" s="19">
        <f aca="true" t="shared" si="76" ref="DH11:DH74">DE11*100/CY11-100</f>
        <v>10.985523979012157</v>
      </c>
      <c r="DI11" s="19">
        <f aca="true" t="shared" si="77" ref="DI11:DI74">DF11*100/CZ11-100</f>
        <v>4.163325353615619</v>
      </c>
      <c r="DJ11" s="15">
        <v>633</v>
      </c>
      <c r="DK11" s="16">
        <v>27951.300000000003</v>
      </c>
      <c r="DL11" s="11">
        <f t="shared" si="54"/>
        <v>44.156872037914695</v>
      </c>
      <c r="DM11" s="19">
        <f aca="true" t="shared" si="78" ref="DM11:DM74">DJ11*100/DD11-100</f>
        <v>-5.097451274362825</v>
      </c>
      <c r="DN11" s="19">
        <f aca="true" t="shared" si="79" ref="DN11:DN74">DK11*100/DE11-100</f>
        <v>-7.398192443778896</v>
      </c>
      <c r="DO11" s="19">
        <f aca="true" t="shared" si="80" ref="DO11:DO74">DL11*100/DF11-100</f>
        <v>-2.424319684045088</v>
      </c>
      <c r="DP11" s="15">
        <v>678</v>
      </c>
      <c r="DQ11" s="16">
        <v>31508.6</v>
      </c>
      <c r="DR11" s="11">
        <f t="shared" si="55"/>
        <v>46.47286135693215</v>
      </c>
      <c r="DS11" s="19">
        <f aca="true" t="shared" si="81" ref="DS11:DS74">DP11*100/DJ11-100</f>
        <v>7.109004739336498</v>
      </c>
      <c r="DT11" s="19">
        <f aca="true" t="shared" si="82" ref="DT11:DT74">DQ11*100/DK11-100</f>
        <v>12.726778360934901</v>
      </c>
      <c r="DU11" s="19">
        <f aca="true" t="shared" si="83" ref="DU11:DU74">DR11*100/DL11-100</f>
        <v>5.244912540518868</v>
      </c>
      <c r="DV11" s="15">
        <v>694</v>
      </c>
      <c r="DW11" s="16">
        <v>32706.1</v>
      </c>
      <c r="DX11" s="11">
        <f t="shared" si="56"/>
        <v>47.12694524495677</v>
      </c>
      <c r="DY11" s="19">
        <f aca="true" t="shared" si="84" ref="DY11:DY74">DV11*100/DP11-100</f>
        <v>2.3598820058997063</v>
      </c>
      <c r="DZ11" s="19">
        <f aca="true" t="shared" si="85" ref="DZ11:DZ74">DW11*100/DQ11-100</f>
        <v>3.800549691195428</v>
      </c>
      <c r="EA11" s="19">
        <f aca="true" t="shared" si="86" ref="EA11:EA74">DX11*100/DR11-100</f>
        <v>1.4074534447125302</v>
      </c>
      <c r="EB11" s="15">
        <v>704</v>
      </c>
      <c r="EC11" s="16">
        <v>32905.600000000006</v>
      </c>
      <c r="ED11" s="11">
        <f t="shared" si="57"/>
        <v>46.7409090909091</v>
      </c>
      <c r="EE11" s="19">
        <f aca="true" t="shared" si="87" ref="EE11:EE74">EB11*100/DV11-100</f>
        <v>1.4409221902017322</v>
      </c>
      <c r="EF11" s="19">
        <f aca="true" t="shared" si="88" ref="EF11:EF74">EC11*100/DW11-100</f>
        <v>0.6099779551826856</v>
      </c>
      <c r="EG11" s="19">
        <f aca="true" t="shared" si="89" ref="EG11:EG74">ED11*100/DX11-100</f>
        <v>-0.8191410498625231</v>
      </c>
      <c r="EH11" s="15"/>
      <c r="EI11" s="16"/>
      <c r="EJ11" s="11" t="e">
        <f t="shared" si="58"/>
        <v>#DIV/0!</v>
      </c>
      <c r="EK11" s="19">
        <f aca="true" t="shared" si="90" ref="EK11:EK74">EH11*100/EB11-100</f>
        <v>-100</v>
      </c>
      <c r="EL11" s="19">
        <f aca="true" t="shared" si="91" ref="EL11:EL74">EI11*100/EC11-100</f>
        <v>-100</v>
      </c>
      <c r="EM11" s="19" t="e">
        <f aca="true" t="shared" si="92" ref="EM11:EM74">EJ11*100/ED11-100</f>
        <v>#DIV/0!</v>
      </c>
      <c r="EN11" s="15"/>
      <c r="EO11" s="16"/>
      <c r="EP11" s="11" t="e">
        <f t="shared" si="59"/>
        <v>#DIV/0!</v>
      </c>
      <c r="EQ11" s="19" t="e">
        <f aca="true" t="shared" si="93" ref="EQ11:EQ74">EN11*100/EH11-100</f>
        <v>#DIV/0!</v>
      </c>
      <c r="ER11" s="19" t="e">
        <f aca="true" t="shared" si="94" ref="ER11:ER74">EO11*100/EI11-100</f>
        <v>#DIV/0!</v>
      </c>
      <c r="ES11" s="19" t="e">
        <f aca="true" t="shared" si="95" ref="ES11:ES74">EP11*100/EJ11-100</f>
        <v>#DIV/0!</v>
      </c>
    </row>
    <row r="12" spans="1:149" ht="12">
      <c r="A12" s="1" t="s">
        <v>21</v>
      </c>
      <c r="B12" s="9">
        <v>303</v>
      </c>
      <c r="C12" s="9">
        <v>13103</v>
      </c>
      <c r="D12" s="10">
        <f t="shared" si="0"/>
        <v>43.244224422442244</v>
      </c>
      <c r="E12" s="9">
        <v>315</v>
      </c>
      <c r="F12" s="9">
        <v>14176</v>
      </c>
      <c r="G12" s="10">
        <f t="shared" si="1"/>
        <v>45.00317460317461</v>
      </c>
      <c r="H12" s="19">
        <f t="shared" si="2"/>
        <v>3.960396039603964</v>
      </c>
      <c r="I12" s="19">
        <f t="shared" si="3"/>
        <v>8.188964359307022</v>
      </c>
      <c r="J12" s="19">
        <f t="shared" si="4"/>
        <v>4.067480002761997</v>
      </c>
      <c r="K12" s="9">
        <v>334</v>
      </c>
      <c r="L12" s="9">
        <v>15052</v>
      </c>
      <c r="M12" s="10">
        <f t="shared" si="5"/>
        <v>45.06586826347306</v>
      </c>
      <c r="N12" s="19">
        <f t="shared" si="6"/>
        <v>6.031746031746039</v>
      </c>
      <c r="O12" s="19">
        <f t="shared" si="7"/>
        <v>6.1794582392776505</v>
      </c>
      <c r="P12" s="19">
        <f t="shared" si="8"/>
        <v>0.1393094172828171</v>
      </c>
      <c r="Q12" s="9">
        <v>347</v>
      </c>
      <c r="R12" s="9">
        <v>16161</v>
      </c>
      <c r="S12" s="10">
        <f t="shared" si="9"/>
        <v>46.57348703170029</v>
      </c>
      <c r="T12" s="19">
        <f t="shared" si="10"/>
        <v>3.8922155688622695</v>
      </c>
      <c r="U12" s="19">
        <f t="shared" si="11"/>
        <v>7.3677916555939476</v>
      </c>
      <c r="V12" s="19">
        <f t="shared" si="12"/>
        <v>3.345367184346898</v>
      </c>
      <c r="W12" s="9">
        <v>341</v>
      </c>
      <c r="X12" s="9">
        <v>15170</v>
      </c>
      <c r="Y12" s="11">
        <f t="shared" si="13"/>
        <v>44.48680351906158</v>
      </c>
      <c r="Z12" s="19">
        <f t="shared" si="14"/>
        <v>-1.7291066282420786</v>
      </c>
      <c r="AA12" s="19">
        <f t="shared" si="15"/>
        <v>-6.1320462842645895</v>
      </c>
      <c r="AB12" s="19">
        <f t="shared" si="16"/>
        <v>-4.480410735014132</v>
      </c>
      <c r="AC12" s="9">
        <v>340</v>
      </c>
      <c r="AD12" s="9">
        <v>17110</v>
      </c>
      <c r="AE12" s="11">
        <f t="shared" si="17"/>
        <v>50.3235294117647</v>
      </c>
      <c r="AF12" s="19">
        <f t="shared" si="18"/>
        <v>-0.2932551319648127</v>
      </c>
      <c r="AG12" s="19">
        <f t="shared" si="19"/>
        <v>12.788398154251809</v>
      </c>
      <c r="AH12" s="19">
        <f t="shared" si="20"/>
        <v>13.120128737058437</v>
      </c>
      <c r="AI12" s="9">
        <v>379</v>
      </c>
      <c r="AJ12" s="9">
        <v>19472</v>
      </c>
      <c r="AK12" s="11">
        <f t="shared" si="21"/>
        <v>51.37730870712401</v>
      </c>
      <c r="AL12" s="19">
        <f t="shared" si="22"/>
        <v>11.470588235294116</v>
      </c>
      <c r="AM12" s="19">
        <f t="shared" si="23"/>
        <v>13.804792518994745</v>
      </c>
      <c r="AN12" s="19">
        <f t="shared" si="24"/>
        <v>2.0940091199425126</v>
      </c>
      <c r="AO12" s="9">
        <v>388</v>
      </c>
      <c r="AP12" s="9">
        <v>20949</v>
      </c>
      <c r="AQ12" s="11">
        <f t="shared" si="25"/>
        <v>53.99226804123711</v>
      </c>
      <c r="AR12" s="19">
        <f t="shared" si="26"/>
        <v>2.374670184696569</v>
      </c>
      <c r="AS12" s="19">
        <f t="shared" si="27"/>
        <v>7.585250616269519</v>
      </c>
      <c r="AT12" s="19">
        <f t="shared" si="28"/>
        <v>5.089716452490066</v>
      </c>
      <c r="AU12" s="26"/>
      <c r="AV12" s="12">
        <v>415</v>
      </c>
      <c r="AW12" s="13">
        <v>18997.1</v>
      </c>
      <c r="AX12" s="11">
        <f t="shared" si="29"/>
        <v>45.77614457831325</v>
      </c>
      <c r="AY12" s="19">
        <f t="shared" si="30"/>
        <v>6.958762886597938</v>
      </c>
      <c r="AZ12" s="19" t="s">
        <v>0</v>
      </c>
      <c r="BA12" s="19">
        <f t="shared" si="31"/>
        <v>-15.217222319034121</v>
      </c>
      <c r="BB12" s="12">
        <v>436</v>
      </c>
      <c r="BC12" s="16">
        <v>21505.5</v>
      </c>
      <c r="BD12" s="11">
        <f t="shared" si="32"/>
        <v>49.32454128440367</v>
      </c>
      <c r="BE12" s="19">
        <f t="shared" si="33"/>
        <v>5.060240963855421</v>
      </c>
      <c r="BF12" s="19">
        <f t="shared" si="34"/>
        <v>13.204120628938114</v>
      </c>
      <c r="BG12" s="19">
        <f t="shared" si="35"/>
        <v>7.751628580296611</v>
      </c>
      <c r="BH12" s="9">
        <v>516</v>
      </c>
      <c r="BI12" s="14">
        <v>26438.1</v>
      </c>
      <c r="BJ12" s="11">
        <f t="shared" si="36"/>
        <v>51.23662790697674</v>
      </c>
      <c r="BK12" s="19">
        <f t="shared" si="37"/>
        <v>18.34862385321101</v>
      </c>
      <c r="BL12" s="19">
        <f t="shared" si="38"/>
        <v>22.936458115365838</v>
      </c>
      <c r="BM12" s="19">
        <f t="shared" si="39"/>
        <v>3.876542128487415</v>
      </c>
      <c r="BN12" s="15">
        <v>568</v>
      </c>
      <c r="BO12" s="16">
        <v>30126.8</v>
      </c>
      <c r="BP12" s="11">
        <f t="shared" si="40"/>
        <v>53.04014084507042</v>
      </c>
      <c r="BQ12" s="19">
        <f t="shared" si="41"/>
        <v>10.077519379844958</v>
      </c>
      <c r="BR12" s="19">
        <f t="shared" si="42"/>
        <v>13.9522129048608</v>
      </c>
      <c r="BS12" s="19">
        <f t="shared" si="43"/>
        <v>3.51996806145803</v>
      </c>
      <c r="BT12" s="17">
        <v>640</v>
      </c>
      <c r="BU12" s="16">
        <v>32622.4</v>
      </c>
      <c r="BV12" s="11">
        <f t="shared" si="44"/>
        <v>50.972500000000004</v>
      </c>
      <c r="BW12" s="19">
        <f t="shared" si="45"/>
        <v>12.676056338028175</v>
      </c>
      <c r="BX12" s="19">
        <f t="shared" si="46"/>
        <v>8.28365442064873</v>
      </c>
      <c r="BY12" s="19">
        <f t="shared" si="47"/>
        <v>-3.898256701674242</v>
      </c>
      <c r="BZ12" s="9">
        <v>678</v>
      </c>
      <c r="CA12" s="16">
        <v>33879.8</v>
      </c>
      <c r="CB12" s="11">
        <f t="shared" si="48"/>
        <v>49.97020648967552</v>
      </c>
      <c r="CC12" s="19">
        <f t="shared" si="60"/>
        <v>5.9375</v>
      </c>
      <c r="CD12" s="19">
        <f t="shared" si="61"/>
        <v>3.8544067879739146</v>
      </c>
      <c r="CE12" s="19">
        <f t="shared" si="62"/>
        <v>-1.9663416750688754</v>
      </c>
      <c r="CF12" s="15">
        <v>736</v>
      </c>
      <c r="CG12" s="16">
        <v>36484.1</v>
      </c>
      <c r="CH12" s="11">
        <f t="shared" si="49"/>
        <v>49.57078804347826</v>
      </c>
      <c r="CI12" s="19">
        <f t="shared" si="63"/>
        <v>8.554572271386434</v>
      </c>
      <c r="CJ12" s="19">
        <f t="shared" si="64"/>
        <v>7.686881268484456</v>
      </c>
      <c r="CK12" s="19">
        <f t="shared" si="65"/>
        <v>-0.7993131793037236</v>
      </c>
      <c r="CL12" s="15">
        <v>878</v>
      </c>
      <c r="CM12" s="16">
        <v>42759.7</v>
      </c>
      <c r="CN12" s="11">
        <f t="shared" si="50"/>
        <v>48.70125284738041</v>
      </c>
      <c r="CO12" s="19">
        <f t="shared" si="66"/>
        <v>19.293478260869563</v>
      </c>
      <c r="CP12" s="19">
        <f t="shared" si="67"/>
        <v>17.200917660021773</v>
      </c>
      <c r="CQ12" s="19">
        <f t="shared" si="68"/>
        <v>-1.754128248546678</v>
      </c>
      <c r="CR12" s="15">
        <v>993</v>
      </c>
      <c r="CS12" s="16">
        <v>48936.5</v>
      </c>
      <c r="CT12" s="11">
        <f t="shared" si="51"/>
        <v>49.28147029204431</v>
      </c>
      <c r="CU12" s="19">
        <f t="shared" si="69"/>
        <v>13.097949886104786</v>
      </c>
      <c r="CV12" s="19">
        <f t="shared" si="70"/>
        <v>14.445377306201877</v>
      </c>
      <c r="CW12" s="19">
        <f t="shared" si="71"/>
        <v>1.1913809414352983</v>
      </c>
      <c r="CX12" s="15">
        <v>1062</v>
      </c>
      <c r="CY12" s="16">
        <v>53236.700000000004</v>
      </c>
      <c r="CZ12" s="11">
        <f t="shared" si="52"/>
        <v>50.12871939736347</v>
      </c>
      <c r="DA12" s="19">
        <f t="shared" si="72"/>
        <v>6.948640483383684</v>
      </c>
      <c r="DB12" s="19">
        <f t="shared" si="73"/>
        <v>8.787305998590014</v>
      </c>
      <c r="DC12" s="19">
        <f t="shared" si="74"/>
        <v>1.7192041964217282</v>
      </c>
      <c r="DD12" s="15">
        <v>1145</v>
      </c>
      <c r="DE12" s="16">
        <v>57745.600000000006</v>
      </c>
      <c r="DF12" s="11">
        <f t="shared" si="53"/>
        <v>50.4328384279476</v>
      </c>
      <c r="DG12" s="19">
        <f t="shared" si="75"/>
        <v>7.815442561205273</v>
      </c>
      <c r="DH12" s="19">
        <f t="shared" si="76"/>
        <v>8.46953323553113</v>
      </c>
      <c r="DI12" s="19">
        <f t="shared" si="77"/>
        <v>0.6066762411651183</v>
      </c>
      <c r="DJ12" s="15">
        <v>1280</v>
      </c>
      <c r="DK12" s="16">
        <v>64844.299999999996</v>
      </c>
      <c r="DL12" s="11">
        <f t="shared" si="54"/>
        <v>50.659609374999995</v>
      </c>
      <c r="DM12" s="19">
        <f t="shared" si="78"/>
        <v>11.790393013100442</v>
      </c>
      <c r="DN12" s="19">
        <f t="shared" si="79"/>
        <v>12.293057826050799</v>
      </c>
      <c r="DO12" s="19">
        <f t="shared" si="80"/>
        <v>0.44964938345950145</v>
      </c>
      <c r="DP12" s="15">
        <v>1396</v>
      </c>
      <c r="DQ12" s="16">
        <v>68281.5</v>
      </c>
      <c r="DR12" s="11">
        <f t="shared" si="55"/>
        <v>48.91224928366762</v>
      </c>
      <c r="DS12" s="19">
        <f t="shared" si="81"/>
        <v>9.0625</v>
      </c>
      <c r="DT12" s="19">
        <f t="shared" si="82"/>
        <v>5.300697208544165</v>
      </c>
      <c r="DU12" s="19">
        <f t="shared" si="83"/>
        <v>-3.449217459214509</v>
      </c>
      <c r="DV12" s="15">
        <v>1499</v>
      </c>
      <c r="DW12" s="16">
        <v>74709.6</v>
      </c>
      <c r="DX12" s="11">
        <f t="shared" si="56"/>
        <v>49.83962641761175</v>
      </c>
      <c r="DY12" s="19">
        <f t="shared" si="84"/>
        <v>7.378223495702002</v>
      </c>
      <c r="DZ12" s="19">
        <f t="shared" si="85"/>
        <v>9.41411656158698</v>
      </c>
      <c r="EA12" s="19">
        <f t="shared" si="86"/>
        <v>1.8960018145266275</v>
      </c>
      <c r="EB12" s="15">
        <v>1610</v>
      </c>
      <c r="EC12" s="16">
        <v>81161.5</v>
      </c>
      <c r="ED12" s="11">
        <f t="shared" si="57"/>
        <v>50.41086956521739</v>
      </c>
      <c r="EE12" s="19">
        <f t="shared" si="87"/>
        <v>7.40493662441628</v>
      </c>
      <c r="EF12" s="19">
        <f t="shared" si="88"/>
        <v>8.635971816205668</v>
      </c>
      <c r="EG12" s="19">
        <f t="shared" si="89"/>
        <v>1.1461625791877594</v>
      </c>
      <c r="EH12" s="15"/>
      <c r="EI12" s="16"/>
      <c r="EJ12" s="11" t="e">
        <f t="shared" si="58"/>
        <v>#DIV/0!</v>
      </c>
      <c r="EK12" s="19">
        <f t="shared" si="90"/>
        <v>-100</v>
      </c>
      <c r="EL12" s="19">
        <f t="shared" si="91"/>
        <v>-100</v>
      </c>
      <c r="EM12" s="19" t="e">
        <f t="shared" si="92"/>
        <v>#DIV/0!</v>
      </c>
      <c r="EN12" s="15"/>
      <c r="EO12" s="16"/>
      <c r="EP12" s="11" t="e">
        <f t="shared" si="59"/>
        <v>#DIV/0!</v>
      </c>
      <c r="EQ12" s="19" t="e">
        <f t="shared" si="93"/>
        <v>#DIV/0!</v>
      </c>
      <c r="ER12" s="19" t="e">
        <f t="shared" si="94"/>
        <v>#DIV/0!</v>
      </c>
      <c r="ES12" s="19" t="e">
        <f t="shared" si="95"/>
        <v>#DIV/0!</v>
      </c>
    </row>
    <row r="13" spans="1:149" ht="12">
      <c r="A13" s="1" t="s">
        <v>22</v>
      </c>
      <c r="B13" s="9">
        <v>1</v>
      </c>
      <c r="C13" s="9">
        <v>97</v>
      </c>
      <c r="D13" s="10">
        <f t="shared" si="0"/>
        <v>97</v>
      </c>
      <c r="E13" s="9">
        <v>1</v>
      </c>
      <c r="F13" s="9">
        <v>97</v>
      </c>
      <c r="G13" s="10">
        <f t="shared" si="1"/>
        <v>97</v>
      </c>
      <c r="H13" s="19">
        <f t="shared" si="2"/>
        <v>0</v>
      </c>
      <c r="I13" s="19">
        <f t="shared" si="3"/>
        <v>0</v>
      </c>
      <c r="J13" s="19">
        <f t="shared" si="4"/>
        <v>0</v>
      </c>
      <c r="K13" s="9">
        <v>0</v>
      </c>
      <c r="L13" s="9">
        <v>0</v>
      </c>
      <c r="M13" s="10" t="e">
        <f t="shared" si="5"/>
        <v>#DIV/0!</v>
      </c>
      <c r="N13" s="19">
        <f t="shared" si="6"/>
        <v>-100</v>
      </c>
      <c r="O13" s="19">
        <f t="shared" si="7"/>
        <v>-100</v>
      </c>
      <c r="P13" s="19" t="e">
        <f t="shared" si="8"/>
        <v>#DIV/0!</v>
      </c>
      <c r="Q13" s="9">
        <v>0</v>
      </c>
      <c r="R13" s="9">
        <v>0</v>
      </c>
      <c r="S13" s="10" t="e">
        <f t="shared" si="9"/>
        <v>#DIV/0!</v>
      </c>
      <c r="T13" s="19" t="e">
        <f t="shared" si="10"/>
        <v>#DIV/0!</v>
      </c>
      <c r="U13" s="19" t="e">
        <f t="shared" si="11"/>
        <v>#DIV/0!</v>
      </c>
      <c r="V13" s="19" t="e">
        <f t="shared" si="12"/>
        <v>#DIV/0!</v>
      </c>
      <c r="W13" s="9">
        <v>0</v>
      </c>
      <c r="X13" s="9">
        <v>0</v>
      </c>
      <c r="Y13" s="11" t="e">
        <f t="shared" si="13"/>
        <v>#DIV/0!</v>
      </c>
      <c r="Z13" s="19" t="e">
        <f t="shared" si="14"/>
        <v>#DIV/0!</v>
      </c>
      <c r="AA13" s="19" t="e">
        <f t="shared" si="15"/>
        <v>#DIV/0!</v>
      </c>
      <c r="AB13" s="19" t="e">
        <f t="shared" si="16"/>
        <v>#DIV/0!</v>
      </c>
      <c r="AC13" s="9">
        <v>23</v>
      </c>
      <c r="AD13" s="9">
        <v>1</v>
      </c>
      <c r="AE13" s="11">
        <f t="shared" si="17"/>
        <v>0.043478260869565216</v>
      </c>
      <c r="AF13" s="19" t="e">
        <f t="shared" si="18"/>
        <v>#DIV/0!</v>
      </c>
      <c r="AG13" s="19" t="e">
        <f t="shared" si="19"/>
        <v>#DIV/0!</v>
      </c>
      <c r="AH13" s="19" t="e">
        <f t="shared" si="20"/>
        <v>#DIV/0!</v>
      </c>
      <c r="AI13" s="9">
        <v>173</v>
      </c>
      <c r="AJ13" s="9">
        <v>371</v>
      </c>
      <c r="AK13" s="11">
        <f t="shared" si="21"/>
        <v>2.1445086705202314</v>
      </c>
      <c r="AL13" s="19">
        <f t="shared" si="22"/>
        <v>652.1739130434783</v>
      </c>
      <c r="AM13" s="19">
        <f t="shared" si="23"/>
        <v>37000</v>
      </c>
      <c r="AN13" s="19">
        <f t="shared" si="24"/>
        <v>4832.369942196532</v>
      </c>
      <c r="AO13" s="9">
        <v>354</v>
      </c>
      <c r="AP13" s="9">
        <v>985</v>
      </c>
      <c r="AQ13" s="11">
        <f t="shared" si="25"/>
        <v>2.7824858757062145</v>
      </c>
      <c r="AR13" s="19">
        <f t="shared" si="26"/>
        <v>104.6242774566474</v>
      </c>
      <c r="AS13" s="19">
        <f t="shared" si="27"/>
        <v>165.49865229110515</v>
      </c>
      <c r="AT13" s="19">
        <f t="shared" si="28"/>
        <v>29.749341373901643</v>
      </c>
      <c r="AU13" s="26"/>
      <c r="AV13" s="12">
        <v>684</v>
      </c>
      <c r="AW13" s="13">
        <v>1295.9</v>
      </c>
      <c r="AX13" s="11">
        <f t="shared" si="29"/>
        <v>1.8945906432748538</v>
      </c>
      <c r="AY13" s="19">
        <f t="shared" si="30"/>
        <v>93.22033898305085</v>
      </c>
      <c r="AZ13" s="19" t="s">
        <v>0</v>
      </c>
      <c r="BA13" s="19">
        <f t="shared" si="31"/>
        <v>-31.910143378751442</v>
      </c>
      <c r="BB13" s="12">
        <v>772</v>
      </c>
      <c r="BC13" s="16">
        <v>850.9</v>
      </c>
      <c r="BD13" s="11">
        <f t="shared" si="32"/>
        <v>1.1022020725388602</v>
      </c>
      <c r="BE13" s="19">
        <f t="shared" si="33"/>
        <v>12.865497076023388</v>
      </c>
      <c r="BF13" s="19">
        <f t="shared" si="34"/>
        <v>-34.339069372636786</v>
      </c>
      <c r="BG13" s="19">
        <f t="shared" si="35"/>
        <v>-41.82373504000461</v>
      </c>
      <c r="BH13" s="9">
        <v>1018</v>
      </c>
      <c r="BI13" s="14">
        <v>1089.9</v>
      </c>
      <c r="BJ13" s="11">
        <f t="shared" si="36"/>
        <v>1.0706286836935168</v>
      </c>
      <c r="BK13" s="19">
        <f t="shared" si="37"/>
        <v>31.86528497409327</v>
      </c>
      <c r="BL13" s="19">
        <f t="shared" si="38"/>
        <v>28.08790692208251</v>
      </c>
      <c r="BM13" s="19">
        <f t="shared" si="39"/>
        <v>-2.864573532566112</v>
      </c>
      <c r="BN13" s="15">
        <v>1268</v>
      </c>
      <c r="BO13" s="16">
        <v>2224.9</v>
      </c>
      <c r="BP13" s="11">
        <f t="shared" si="40"/>
        <v>1.7546529968454259</v>
      </c>
      <c r="BQ13" s="19">
        <f t="shared" si="41"/>
        <v>24.55795677799607</v>
      </c>
      <c r="BR13" s="19">
        <f t="shared" si="42"/>
        <v>104.1379943114047</v>
      </c>
      <c r="BS13" s="19">
        <f t="shared" si="43"/>
        <v>63.88996704180596</v>
      </c>
      <c r="BT13" s="17">
        <v>1523</v>
      </c>
      <c r="BU13" s="16">
        <v>3464.2</v>
      </c>
      <c r="BV13" s="11">
        <f t="shared" si="44"/>
        <v>2.2745896257386735</v>
      </c>
      <c r="BW13" s="19">
        <f t="shared" si="45"/>
        <v>20.110410094637217</v>
      </c>
      <c r="BX13" s="19">
        <f t="shared" si="46"/>
        <v>55.70137983729606</v>
      </c>
      <c r="BY13" s="19">
        <f t="shared" si="47"/>
        <v>29.631877632102032</v>
      </c>
      <c r="BZ13" s="9">
        <v>1651</v>
      </c>
      <c r="CA13" s="16">
        <v>3414.2</v>
      </c>
      <c r="CB13" s="11">
        <f t="shared" si="48"/>
        <v>2.0679588128407027</v>
      </c>
      <c r="CC13" s="19">
        <f t="shared" si="60"/>
        <v>8.404464871963228</v>
      </c>
      <c r="CD13" s="19">
        <f t="shared" si="61"/>
        <v>-1.4433346804457017</v>
      </c>
      <c r="CE13" s="19">
        <f t="shared" si="62"/>
        <v>-9.084311761549841</v>
      </c>
      <c r="CF13" s="15">
        <v>1741</v>
      </c>
      <c r="CG13" s="16">
        <v>3659.4999999999995</v>
      </c>
      <c r="CH13" s="11">
        <f t="shared" si="49"/>
        <v>2.1019529006318205</v>
      </c>
      <c r="CI13" s="19">
        <f t="shared" si="63"/>
        <v>5.451241671714115</v>
      </c>
      <c r="CJ13" s="19">
        <f t="shared" si="64"/>
        <v>7.184699197469385</v>
      </c>
      <c r="CK13" s="19">
        <f t="shared" si="65"/>
        <v>1.6438474296507337</v>
      </c>
      <c r="CL13" s="15">
        <v>1972</v>
      </c>
      <c r="CM13" s="16">
        <v>4893.400000000001</v>
      </c>
      <c r="CN13" s="11">
        <f t="shared" si="50"/>
        <v>2.4814401622718054</v>
      </c>
      <c r="CO13" s="19">
        <f t="shared" si="66"/>
        <v>13.268236645605967</v>
      </c>
      <c r="CP13" s="19">
        <f t="shared" si="67"/>
        <v>33.71772100013666</v>
      </c>
      <c r="CQ13" s="19">
        <f t="shared" si="68"/>
        <v>18.05403258683465</v>
      </c>
      <c r="CR13" s="15">
        <v>2197</v>
      </c>
      <c r="CS13" s="16">
        <v>6917.300000000001</v>
      </c>
      <c r="CT13" s="11">
        <f t="shared" si="51"/>
        <v>3.148520710059172</v>
      </c>
      <c r="CU13" s="19">
        <f t="shared" si="69"/>
        <v>11.409736308316425</v>
      </c>
      <c r="CV13" s="19">
        <f t="shared" si="70"/>
        <v>41.3597907385458</v>
      </c>
      <c r="CW13" s="19">
        <f t="shared" si="71"/>
        <v>26.882798059359274</v>
      </c>
      <c r="CX13" s="15">
        <v>2328</v>
      </c>
      <c r="CY13" s="16">
        <v>7752.500000000001</v>
      </c>
      <c r="CZ13" s="11">
        <f t="shared" si="52"/>
        <v>3.3301116838487976</v>
      </c>
      <c r="DA13" s="19">
        <f t="shared" si="72"/>
        <v>5.962676376877553</v>
      </c>
      <c r="DB13" s="19">
        <f t="shared" si="73"/>
        <v>12.074075144926482</v>
      </c>
      <c r="DC13" s="19">
        <f t="shared" si="74"/>
        <v>5.767501328781563</v>
      </c>
      <c r="DD13" s="15">
        <v>2567</v>
      </c>
      <c r="DE13" s="16">
        <v>10020.1</v>
      </c>
      <c r="DF13" s="11">
        <f t="shared" si="53"/>
        <v>3.9034281262173747</v>
      </c>
      <c r="DG13" s="19">
        <f t="shared" si="75"/>
        <v>10.266323024054984</v>
      </c>
      <c r="DH13" s="19">
        <f t="shared" si="76"/>
        <v>29.249919380844887</v>
      </c>
      <c r="DI13" s="19">
        <f t="shared" si="77"/>
        <v>17.21613257444757</v>
      </c>
      <c r="DJ13" s="15">
        <v>2661</v>
      </c>
      <c r="DK13" s="16">
        <v>10373.5</v>
      </c>
      <c r="DL13" s="11">
        <f t="shared" si="54"/>
        <v>3.8983464862833523</v>
      </c>
      <c r="DM13" s="19">
        <f t="shared" si="78"/>
        <v>3.661862095831708</v>
      </c>
      <c r="DN13" s="19">
        <f t="shared" si="79"/>
        <v>3.526910909072754</v>
      </c>
      <c r="DO13" s="19">
        <f t="shared" si="80"/>
        <v>-0.130184027211655</v>
      </c>
      <c r="DP13" s="15">
        <v>2878</v>
      </c>
      <c r="DQ13" s="16">
        <v>13025.3</v>
      </c>
      <c r="DR13" s="11">
        <f t="shared" si="55"/>
        <v>4.525816539263377</v>
      </c>
      <c r="DS13" s="19">
        <f t="shared" si="81"/>
        <v>8.154829011649753</v>
      </c>
      <c r="DT13" s="19">
        <f t="shared" si="82"/>
        <v>25.563213958644624</v>
      </c>
      <c r="DU13" s="19">
        <f t="shared" si="83"/>
        <v>16.09579998052581</v>
      </c>
      <c r="DV13" s="15">
        <v>3138</v>
      </c>
      <c r="DW13" s="16">
        <v>16189.099999999999</v>
      </c>
      <c r="DX13" s="11">
        <f t="shared" si="56"/>
        <v>5.1590503505417455</v>
      </c>
      <c r="DY13" s="19">
        <f t="shared" si="84"/>
        <v>9.03405142460042</v>
      </c>
      <c r="DZ13" s="19">
        <f t="shared" si="85"/>
        <v>24.2896516778884</v>
      </c>
      <c r="EA13" s="19">
        <f t="shared" si="86"/>
        <v>13.991592584118166</v>
      </c>
      <c r="EB13" s="15">
        <v>3251</v>
      </c>
      <c r="EC13" s="16">
        <v>18135.8</v>
      </c>
      <c r="ED13" s="11">
        <f t="shared" si="57"/>
        <v>5.578529683174407</v>
      </c>
      <c r="EE13" s="19">
        <f t="shared" si="87"/>
        <v>3.6010197578075207</v>
      </c>
      <c r="EF13" s="19">
        <f t="shared" si="88"/>
        <v>12.024757398496533</v>
      </c>
      <c r="EG13" s="19">
        <f t="shared" si="89"/>
        <v>8.130940854039409</v>
      </c>
      <c r="EH13" s="15"/>
      <c r="EI13" s="16"/>
      <c r="EJ13" s="11" t="e">
        <f t="shared" si="58"/>
        <v>#DIV/0!</v>
      </c>
      <c r="EK13" s="19">
        <f t="shared" si="90"/>
        <v>-100</v>
      </c>
      <c r="EL13" s="19">
        <f t="shared" si="91"/>
        <v>-100</v>
      </c>
      <c r="EM13" s="19" t="e">
        <f t="shared" si="92"/>
        <v>#DIV/0!</v>
      </c>
      <c r="EN13" s="15"/>
      <c r="EO13" s="16"/>
      <c r="EP13" s="11" t="e">
        <f t="shared" si="59"/>
        <v>#DIV/0!</v>
      </c>
      <c r="EQ13" s="19" t="e">
        <f t="shared" si="93"/>
        <v>#DIV/0!</v>
      </c>
      <c r="ER13" s="19" t="e">
        <f t="shared" si="94"/>
        <v>#DIV/0!</v>
      </c>
      <c r="ES13" s="19" t="e">
        <f t="shared" si="95"/>
        <v>#DIV/0!</v>
      </c>
    </row>
    <row r="14" spans="1:149" ht="12">
      <c r="A14" s="1" t="s">
        <v>23</v>
      </c>
      <c r="B14" s="9">
        <v>8</v>
      </c>
      <c r="C14" s="9">
        <v>164</v>
      </c>
      <c r="D14" s="10">
        <f t="shared" si="0"/>
        <v>20.5</v>
      </c>
      <c r="E14" s="9">
        <v>8</v>
      </c>
      <c r="F14" s="9">
        <v>164</v>
      </c>
      <c r="G14" s="10">
        <f t="shared" si="1"/>
        <v>20.5</v>
      </c>
      <c r="H14" s="19">
        <f t="shared" si="2"/>
        <v>0</v>
      </c>
      <c r="I14" s="19">
        <f t="shared" si="3"/>
        <v>0</v>
      </c>
      <c r="J14" s="19">
        <f t="shared" si="4"/>
        <v>0</v>
      </c>
      <c r="K14" s="9">
        <v>8</v>
      </c>
      <c r="L14" s="9">
        <v>164</v>
      </c>
      <c r="M14" s="10">
        <f t="shared" si="5"/>
        <v>20.5</v>
      </c>
      <c r="N14" s="19">
        <f t="shared" si="6"/>
        <v>0</v>
      </c>
      <c r="O14" s="19">
        <f t="shared" si="7"/>
        <v>0</v>
      </c>
      <c r="P14" s="19">
        <f t="shared" si="8"/>
        <v>0</v>
      </c>
      <c r="Q14" s="9">
        <v>8</v>
      </c>
      <c r="R14" s="9">
        <v>164</v>
      </c>
      <c r="S14" s="10">
        <f t="shared" si="9"/>
        <v>20.5</v>
      </c>
      <c r="T14" s="19">
        <f t="shared" si="10"/>
        <v>0</v>
      </c>
      <c r="U14" s="19">
        <f t="shared" si="11"/>
        <v>0</v>
      </c>
      <c r="V14" s="19">
        <f t="shared" si="12"/>
        <v>0</v>
      </c>
      <c r="W14" s="9">
        <v>8</v>
      </c>
      <c r="X14" s="9">
        <v>164</v>
      </c>
      <c r="Y14" s="11">
        <f t="shared" si="13"/>
        <v>20.5</v>
      </c>
      <c r="Z14" s="19">
        <f t="shared" si="14"/>
        <v>0</v>
      </c>
      <c r="AA14" s="19">
        <f t="shared" si="15"/>
        <v>0</v>
      </c>
      <c r="AB14" s="19">
        <f t="shared" si="16"/>
        <v>0</v>
      </c>
      <c r="AC14" s="9">
        <v>7</v>
      </c>
      <c r="AD14" s="9">
        <v>148</v>
      </c>
      <c r="AE14" s="11">
        <f t="shared" si="17"/>
        <v>21.142857142857142</v>
      </c>
      <c r="AF14" s="19">
        <f t="shared" si="18"/>
        <v>-12.5</v>
      </c>
      <c r="AG14" s="19">
        <f t="shared" si="19"/>
        <v>-9.756097560975604</v>
      </c>
      <c r="AH14" s="19">
        <f t="shared" si="20"/>
        <v>3.1358885017421585</v>
      </c>
      <c r="AI14" s="9">
        <v>8</v>
      </c>
      <c r="AJ14" s="9">
        <v>155</v>
      </c>
      <c r="AK14" s="11">
        <f t="shared" si="21"/>
        <v>19.375</v>
      </c>
      <c r="AL14" s="19">
        <f t="shared" si="22"/>
        <v>14.285714285714292</v>
      </c>
      <c r="AM14" s="19">
        <f t="shared" si="23"/>
        <v>4.729729729729726</v>
      </c>
      <c r="AN14" s="19">
        <f t="shared" si="24"/>
        <v>-8.361486486486484</v>
      </c>
      <c r="AO14" s="9">
        <v>7</v>
      </c>
      <c r="AP14" s="9">
        <v>141</v>
      </c>
      <c r="AQ14" s="11">
        <f t="shared" si="25"/>
        <v>20.142857142857142</v>
      </c>
      <c r="AR14" s="19">
        <f t="shared" si="26"/>
        <v>-12.5</v>
      </c>
      <c r="AS14" s="19">
        <f t="shared" si="27"/>
        <v>-9.032258064516128</v>
      </c>
      <c r="AT14" s="19">
        <f t="shared" si="28"/>
        <v>3.9631336405529964</v>
      </c>
      <c r="AU14" s="26"/>
      <c r="AV14" s="12">
        <v>8</v>
      </c>
      <c r="AW14" s="13">
        <v>118.8</v>
      </c>
      <c r="AX14" s="11">
        <f t="shared" si="29"/>
        <v>14.85</v>
      </c>
      <c r="AY14" s="19">
        <f t="shared" si="30"/>
        <v>14.285714285714292</v>
      </c>
      <c r="AZ14" s="19" t="s">
        <v>0</v>
      </c>
      <c r="BA14" s="19">
        <f t="shared" si="31"/>
        <v>-26.276595744680847</v>
      </c>
      <c r="BB14" s="12">
        <v>8</v>
      </c>
      <c r="BC14" s="16">
        <v>118.8</v>
      </c>
      <c r="BD14" s="11">
        <f t="shared" si="32"/>
        <v>14.85</v>
      </c>
      <c r="BE14" s="19">
        <f t="shared" si="33"/>
        <v>0</v>
      </c>
      <c r="BF14" s="19">
        <f t="shared" si="34"/>
        <v>0</v>
      </c>
      <c r="BG14" s="19">
        <f t="shared" si="35"/>
        <v>0</v>
      </c>
      <c r="BH14" s="9">
        <v>7</v>
      </c>
      <c r="BI14" s="14">
        <v>0</v>
      </c>
      <c r="BJ14" s="11">
        <f t="shared" si="36"/>
        <v>0</v>
      </c>
      <c r="BK14" s="19">
        <f t="shared" si="37"/>
        <v>-12.5</v>
      </c>
      <c r="BL14" s="19">
        <f t="shared" si="38"/>
        <v>-100</v>
      </c>
      <c r="BM14" s="19">
        <f t="shared" si="39"/>
        <v>-100</v>
      </c>
      <c r="BN14" s="15">
        <v>6</v>
      </c>
      <c r="BO14" s="16">
        <v>82.8</v>
      </c>
      <c r="BP14" s="11">
        <f t="shared" si="40"/>
        <v>13.799999999999999</v>
      </c>
      <c r="BQ14" s="19">
        <f t="shared" si="41"/>
        <v>-14.285714285714292</v>
      </c>
      <c r="BR14" s="19" t="e">
        <f t="shared" si="42"/>
        <v>#DIV/0!</v>
      </c>
      <c r="BS14" s="19" t="e">
        <f t="shared" si="43"/>
        <v>#DIV/0!</v>
      </c>
      <c r="BT14" s="17">
        <v>5</v>
      </c>
      <c r="BU14" s="16">
        <v>67.4</v>
      </c>
      <c r="BV14" s="11">
        <f t="shared" si="44"/>
        <v>13.48</v>
      </c>
      <c r="BW14" s="19">
        <f t="shared" si="45"/>
        <v>-16.66666666666667</v>
      </c>
      <c r="BX14" s="19">
        <f t="shared" si="46"/>
        <v>-18.599033816425106</v>
      </c>
      <c r="BY14" s="19">
        <f t="shared" si="47"/>
        <v>-2.318840579710141</v>
      </c>
      <c r="BZ14" s="9">
        <v>5</v>
      </c>
      <c r="CA14" s="16">
        <v>67.4</v>
      </c>
      <c r="CB14" s="11">
        <f t="shared" si="48"/>
        <v>13.48</v>
      </c>
      <c r="CC14" s="19">
        <f t="shared" si="60"/>
        <v>0</v>
      </c>
      <c r="CD14" s="19">
        <f t="shared" si="61"/>
        <v>0</v>
      </c>
      <c r="CE14" s="19">
        <f t="shared" si="62"/>
        <v>0</v>
      </c>
      <c r="CF14" s="15">
        <v>4</v>
      </c>
      <c r="CG14" s="16">
        <v>43.900000000000006</v>
      </c>
      <c r="CH14" s="11">
        <f t="shared" si="49"/>
        <v>10.975000000000001</v>
      </c>
      <c r="CI14" s="19">
        <f t="shared" si="63"/>
        <v>-20</v>
      </c>
      <c r="CJ14" s="19">
        <f t="shared" si="64"/>
        <v>-34.86646884272996</v>
      </c>
      <c r="CK14" s="19">
        <f t="shared" si="65"/>
        <v>-18.583086053412444</v>
      </c>
      <c r="CL14" s="15">
        <v>5</v>
      </c>
      <c r="CM14" s="16">
        <v>67.4</v>
      </c>
      <c r="CN14" s="11">
        <f t="shared" si="50"/>
        <v>13.48</v>
      </c>
      <c r="CO14" s="19">
        <f t="shared" si="66"/>
        <v>25</v>
      </c>
      <c r="CP14" s="19">
        <f t="shared" si="67"/>
        <v>53.530751708428255</v>
      </c>
      <c r="CQ14" s="19">
        <f t="shared" si="68"/>
        <v>22.824601366742584</v>
      </c>
      <c r="CR14" s="15">
        <v>4</v>
      </c>
      <c r="CS14" s="16">
        <v>43.900000000000006</v>
      </c>
      <c r="CT14" s="11">
        <f t="shared" si="51"/>
        <v>10.975000000000001</v>
      </c>
      <c r="CU14" s="19">
        <f t="shared" si="69"/>
        <v>-20</v>
      </c>
      <c r="CV14" s="19">
        <f t="shared" si="70"/>
        <v>-34.86646884272996</v>
      </c>
      <c r="CW14" s="19">
        <f t="shared" si="71"/>
        <v>-18.583086053412444</v>
      </c>
      <c r="CX14" s="15">
        <v>4</v>
      </c>
      <c r="CY14" s="16">
        <v>43.900000000000006</v>
      </c>
      <c r="CZ14" s="11">
        <f t="shared" si="52"/>
        <v>10.975000000000001</v>
      </c>
      <c r="DA14" s="19">
        <f t="shared" si="72"/>
        <v>0</v>
      </c>
      <c r="DB14" s="19">
        <f t="shared" si="73"/>
        <v>0</v>
      </c>
      <c r="DC14" s="19">
        <f t="shared" si="74"/>
        <v>0</v>
      </c>
      <c r="DD14" s="15">
        <v>4</v>
      </c>
      <c r="DE14" s="16">
        <v>43.900000000000006</v>
      </c>
      <c r="DF14" s="11">
        <f t="shared" si="53"/>
        <v>10.975000000000001</v>
      </c>
      <c r="DG14" s="19">
        <f t="shared" si="75"/>
        <v>0</v>
      </c>
      <c r="DH14" s="19">
        <f t="shared" si="76"/>
        <v>0</v>
      </c>
      <c r="DI14" s="19">
        <f t="shared" si="77"/>
        <v>0</v>
      </c>
      <c r="DJ14" s="15">
        <v>3</v>
      </c>
      <c r="DK14" s="16">
        <v>32.2</v>
      </c>
      <c r="DL14" s="11">
        <f t="shared" si="54"/>
        <v>10.733333333333334</v>
      </c>
      <c r="DM14" s="19">
        <f t="shared" si="78"/>
        <v>-25</v>
      </c>
      <c r="DN14" s="19">
        <f t="shared" si="79"/>
        <v>-26.651480637813208</v>
      </c>
      <c r="DO14" s="19">
        <f t="shared" si="80"/>
        <v>-2.2019741837509486</v>
      </c>
      <c r="DP14" s="15">
        <v>3</v>
      </c>
      <c r="DQ14" s="16">
        <v>32.2</v>
      </c>
      <c r="DR14" s="11">
        <f t="shared" si="55"/>
        <v>10.733333333333334</v>
      </c>
      <c r="DS14" s="19">
        <f t="shared" si="81"/>
        <v>0</v>
      </c>
      <c r="DT14" s="19">
        <f t="shared" si="82"/>
        <v>0</v>
      </c>
      <c r="DU14" s="19">
        <f t="shared" si="83"/>
        <v>0</v>
      </c>
      <c r="DV14" s="15">
        <v>3</v>
      </c>
      <c r="DW14" s="16">
        <v>32.2</v>
      </c>
      <c r="DX14" s="11">
        <f t="shared" si="56"/>
        <v>10.733333333333334</v>
      </c>
      <c r="DY14" s="19">
        <f t="shared" si="84"/>
        <v>0</v>
      </c>
      <c r="DZ14" s="19">
        <f t="shared" si="85"/>
        <v>0</v>
      </c>
      <c r="EA14" s="19">
        <f t="shared" si="86"/>
        <v>0</v>
      </c>
      <c r="EB14" s="15">
        <v>4</v>
      </c>
      <c r="EC14" s="16">
        <v>32.2</v>
      </c>
      <c r="ED14" s="11">
        <f t="shared" si="57"/>
        <v>8.05</v>
      </c>
      <c r="EE14" s="19">
        <f t="shared" si="87"/>
        <v>33.33333333333334</v>
      </c>
      <c r="EF14" s="19">
        <f t="shared" si="88"/>
        <v>0</v>
      </c>
      <c r="EG14" s="19">
        <f t="shared" si="89"/>
        <v>-25</v>
      </c>
      <c r="EH14" s="15"/>
      <c r="EI14" s="16"/>
      <c r="EJ14" s="11" t="e">
        <f t="shared" si="58"/>
        <v>#DIV/0!</v>
      </c>
      <c r="EK14" s="19">
        <f t="shared" si="90"/>
        <v>-100</v>
      </c>
      <c r="EL14" s="19">
        <f t="shared" si="91"/>
        <v>-100</v>
      </c>
      <c r="EM14" s="19" t="e">
        <f t="shared" si="92"/>
        <v>#DIV/0!</v>
      </c>
      <c r="EN14" s="15"/>
      <c r="EO14" s="16"/>
      <c r="EP14" s="11" t="e">
        <f t="shared" si="59"/>
        <v>#DIV/0!</v>
      </c>
      <c r="EQ14" s="19" t="e">
        <f t="shared" si="93"/>
        <v>#DIV/0!</v>
      </c>
      <c r="ER14" s="19" t="e">
        <f t="shared" si="94"/>
        <v>#DIV/0!</v>
      </c>
      <c r="ES14" s="19" t="e">
        <f t="shared" si="95"/>
        <v>#DIV/0!</v>
      </c>
    </row>
    <row r="15" spans="1:149" ht="12">
      <c r="A15" s="1" t="s">
        <v>24</v>
      </c>
      <c r="B15" s="9">
        <v>3</v>
      </c>
      <c r="C15" s="9">
        <v>162</v>
      </c>
      <c r="D15" s="10">
        <f t="shared" si="0"/>
        <v>54</v>
      </c>
      <c r="E15" s="9">
        <v>3</v>
      </c>
      <c r="F15" s="9">
        <v>162</v>
      </c>
      <c r="G15" s="10">
        <f t="shared" si="1"/>
        <v>54</v>
      </c>
      <c r="H15" s="19">
        <f t="shared" si="2"/>
        <v>0</v>
      </c>
      <c r="I15" s="19">
        <f t="shared" si="3"/>
        <v>0</v>
      </c>
      <c r="J15" s="19">
        <f t="shared" si="4"/>
        <v>0</v>
      </c>
      <c r="K15" s="9">
        <v>3</v>
      </c>
      <c r="L15" s="9">
        <v>162</v>
      </c>
      <c r="M15" s="10">
        <f t="shared" si="5"/>
        <v>54</v>
      </c>
      <c r="N15" s="19">
        <f t="shared" si="6"/>
        <v>0</v>
      </c>
      <c r="O15" s="19">
        <f t="shared" si="7"/>
        <v>0</v>
      </c>
      <c r="P15" s="19">
        <f t="shared" si="8"/>
        <v>0</v>
      </c>
      <c r="Q15" s="9">
        <v>3</v>
      </c>
      <c r="R15" s="9">
        <v>162</v>
      </c>
      <c r="S15" s="10">
        <f t="shared" si="9"/>
        <v>54</v>
      </c>
      <c r="T15" s="19">
        <f t="shared" si="10"/>
        <v>0</v>
      </c>
      <c r="U15" s="19">
        <f t="shared" si="11"/>
        <v>0</v>
      </c>
      <c r="V15" s="19">
        <f t="shared" si="12"/>
        <v>0</v>
      </c>
      <c r="W15" s="9">
        <v>4</v>
      </c>
      <c r="X15" s="9">
        <v>207</v>
      </c>
      <c r="Y15" s="11">
        <f t="shared" si="13"/>
        <v>51.75</v>
      </c>
      <c r="Z15" s="19">
        <f t="shared" si="14"/>
        <v>33.33333333333334</v>
      </c>
      <c r="AA15" s="19">
        <f t="shared" si="15"/>
        <v>27.77777777777777</v>
      </c>
      <c r="AB15" s="19">
        <f t="shared" si="16"/>
        <v>-4.166666666666671</v>
      </c>
      <c r="AC15" s="9">
        <v>3</v>
      </c>
      <c r="AD15" s="9">
        <v>162</v>
      </c>
      <c r="AE15" s="11">
        <f t="shared" si="17"/>
        <v>54</v>
      </c>
      <c r="AF15" s="19">
        <f t="shared" si="18"/>
        <v>-25</v>
      </c>
      <c r="AG15" s="19">
        <f t="shared" si="19"/>
        <v>-21.73913043478261</v>
      </c>
      <c r="AH15" s="19">
        <f t="shared" si="20"/>
        <v>4.347826086956516</v>
      </c>
      <c r="AI15" s="9">
        <v>2</v>
      </c>
      <c r="AJ15" s="9">
        <v>95</v>
      </c>
      <c r="AK15" s="11">
        <f t="shared" si="21"/>
        <v>47.5</v>
      </c>
      <c r="AL15" s="19">
        <f t="shared" si="22"/>
        <v>-33.33333333333333</v>
      </c>
      <c r="AM15" s="19">
        <f t="shared" si="23"/>
        <v>-41.358024691358025</v>
      </c>
      <c r="AN15" s="19">
        <f t="shared" si="24"/>
        <v>-12.037037037037038</v>
      </c>
      <c r="AO15" s="9">
        <v>2</v>
      </c>
      <c r="AP15" s="9">
        <v>95</v>
      </c>
      <c r="AQ15" s="11">
        <f t="shared" si="25"/>
        <v>47.5</v>
      </c>
      <c r="AR15" s="19">
        <f t="shared" si="26"/>
        <v>0</v>
      </c>
      <c r="AS15" s="19">
        <f t="shared" si="27"/>
        <v>0</v>
      </c>
      <c r="AT15" s="19">
        <f t="shared" si="28"/>
        <v>0</v>
      </c>
      <c r="AU15" s="26"/>
      <c r="AV15" s="12">
        <v>7</v>
      </c>
      <c r="AW15" s="13">
        <v>218.9</v>
      </c>
      <c r="AX15" s="11">
        <f t="shared" si="29"/>
        <v>31.271428571428572</v>
      </c>
      <c r="AY15" s="19">
        <f t="shared" si="30"/>
        <v>250</v>
      </c>
      <c r="AZ15" s="19" t="s">
        <v>0</v>
      </c>
      <c r="BA15" s="19">
        <f t="shared" si="31"/>
        <v>-34.16541353383458</v>
      </c>
      <c r="BB15" s="12">
        <v>8</v>
      </c>
      <c r="BC15" s="16">
        <v>249.9</v>
      </c>
      <c r="BD15" s="11">
        <f t="shared" si="32"/>
        <v>31.2375</v>
      </c>
      <c r="BE15" s="19">
        <f t="shared" si="33"/>
        <v>14.285714285714292</v>
      </c>
      <c r="BF15" s="19">
        <f t="shared" si="34"/>
        <v>14.16171767930561</v>
      </c>
      <c r="BG15" s="19">
        <f t="shared" si="35"/>
        <v>-0.10849703060758031</v>
      </c>
      <c r="BH15" s="9">
        <v>8</v>
      </c>
      <c r="BI15" s="14">
        <v>249.9</v>
      </c>
      <c r="BJ15" s="11">
        <f t="shared" si="36"/>
        <v>31.2375</v>
      </c>
      <c r="BK15" s="19">
        <f t="shared" si="37"/>
        <v>0</v>
      </c>
      <c r="BL15" s="19">
        <f t="shared" si="38"/>
        <v>0</v>
      </c>
      <c r="BM15" s="19">
        <f t="shared" si="39"/>
        <v>0</v>
      </c>
      <c r="BN15" s="15">
        <v>8</v>
      </c>
      <c r="BO15" s="16">
        <v>249.9</v>
      </c>
      <c r="BP15" s="11">
        <f t="shared" si="40"/>
        <v>31.2375</v>
      </c>
      <c r="BQ15" s="19">
        <f t="shared" si="41"/>
        <v>0</v>
      </c>
      <c r="BR15" s="19">
        <f t="shared" si="42"/>
        <v>0</v>
      </c>
      <c r="BS15" s="19">
        <f t="shared" si="43"/>
        <v>0</v>
      </c>
      <c r="BT15" s="17">
        <v>8</v>
      </c>
      <c r="BU15" s="16">
        <v>249.9</v>
      </c>
      <c r="BV15" s="11">
        <f t="shared" si="44"/>
        <v>31.2375</v>
      </c>
      <c r="BW15" s="19">
        <f t="shared" si="45"/>
        <v>0</v>
      </c>
      <c r="BX15" s="19">
        <f t="shared" si="46"/>
        <v>0</v>
      </c>
      <c r="BY15" s="19">
        <f t="shared" si="47"/>
        <v>0</v>
      </c>
      <c r="BZ15" s="9">
        <v>8</v>
      </c>
      <c r="CA15" s="16">
        <v>249.9</v>
      </c>
      <c r="CB15" s="11">
        <f t="shared" si="48"/>
        <v>31.2375</v>
      </c>
      <c r="CC15" s="19">
        <f t="shared" si="60"/>
        <v>0</v>
      </c>
      <c r="CD15" s="19">
        <f t="shared" si="61"/>
        <v>0</v>
      </c>
      <c r="CE15" s="19">
        <f t="shared" si="62"/>
        <v>0</v>
      </c>
      <c r="CF15" s="15">
        <v>8</v>
      </c>
      <c r="CG15" s="16">
        <v>249.9</v>
      </c>
      <c r="CH15" s="11">
        <f t="shared" si="49"/>
        <v>31.2375</v>
      </c>
      <c r="CI15" s="19">
        <f t="shared" si="63"/>
        <v>0</v>
      </c>
      <c r="CJ15" s="19">
        <f t="shared" si="64"/>
        <v>0</v>
      </c>
      <c r="CK15" s="19">
        <f t="shared" si="65"/>
        <v>0</v>
      </c>
      <c r="CL15" s="15">
        <v>8</v>
      </c>
      <c r="CM15" s="16">
        <v>249.9</v>
      </c>
      <c r="CN15" s="11">
        <f t="shared" si="50"/>
        <v>31.2375</v>
      </c>
      <c r="CO15" s="19">
        <f t="shared" si="66"/>
        <v>0</v>
      </c>
      <c r="CP15" s="19">
        <f t="shared" si="67"/>
        <v>0</v>
      </c>
      <c r="CQ15" s="19">
        <f t="shared" si="68"/>
        <v>0</v>
      </c>
      <c r="CR15" s="15">
        <v>8</v>
      </c>
      <c r="CS15" s="16">
        <v>249.9</v>
      </c>
      <c r="CT15" s="11">
        <f t="shared" si="51"/>
        <v>31.2375</v>
      </c>
      <c r="CU15" s="19">
        <f t="shared" si="69"/>
        <v>0</v>
      </c>
      <c r="CV15" s="19">
        <f t="shared" si="70"/>
        <v>0</v>
      </c>
      <c r="CW15" s="19">
        <f t="shared" si="71"/>
        <v>0</v>
      </c>
      <c r="CX15" s="15">
        <v>8</v>
      </c>
      <c r="CY15" s="16">
        <v>249.9</v>
      </c>
      <c r="CZ15" s="11">
        <f t="shared" si="52"/>
        <v>31.2375</v>
      </c>
      <c r="DA15" s="19">
        <f t="shared" si="72"/>
        <v>0</v>
      </c>
      <c r="DB15" s="19">
        <f t="shared" si="73"/>
        <v>0</v>
      </c>
      <c r="DC15" s="19">
        <f t="shared" si="74"/>
        <v>0</v>
      </c>
      <c r="DD15" s="15">
        <v>9</v>
      </c>
      <c r="DE15" s="16">
        <v>353.5</v>
      </c>
      <c r="DF15" s="11">
        <f t="shared" si="53"/>
        <v>39.27777777777778</v>
      </c>
      <c r="DG15" s="19">
        <f t="shared" si="75"/>
        <v>12.5</v>
      </c>
      <c r="DH15" s="19">
        <f t="shared" si="76"/>
        <v>41.456582633053216</v>
      </c>
      <c r="DI15" s="19">
        <f t="shared" si="77"/>
        <v>25.739184562713973</v>
      </c>
      <c r="DJ15" s="15">
        <v>8</v>
      </c>
      <c r="DK15" s="16">
        <v>249.9</v>
      </c>
      <c r="DL15" s="11">
        <f t="shared" si="54"/>
        <v>31.2375</v>
      </c>
      <c r="DM15" s="19">
        <f t="shared" si="78"/>
        <v>-11.111111111111114</v>
      </c>
      <c r="DN15" s="19">
        <f t="shared" si="79"/>
        <v>-29.306930693069305</v>
      </c>
      <c r="DO15" s="19">
        <f t="shared" si="80"/>
        <v>-20.470297029702976</v>
      </c>
      <c r="DP15" s="15">
        <v>9</v>
      </c>
      <c r="DQ15" s="16">
        <v>353.5</v>
      </c>
      <c r="DR15" s="11">
        <f t="shared" si="55"/>
        <v>39.27777777777778</v>
      </c>
      <c r="DS15" s="19">
        <f t="shared" si="81"/>
        <v>12.5</v>
      </c>
      <c r="DT15" s="19">
        <f t="shared" si="82"/>
        <v>41.456582633053216</v>
      </c>
      <c r="DU15" s="19">
        <f t="shared" si="83"/>
        <v>25.739184562713973</v>
      </c>
      <c r="DV15" s="15">
        <v>9</v>
      </c>
      <c r="DW15" s="16">
        <v>353.5</v>
      </c>
      <c r="DX15" s="11">
        <f t="shared" si="56"/>
        <v>39.27777777777778</v>
      </c>
      <c r="DY15" s="19">
        <f t="shared" si="84"/>
        <v>0</v>
      </c>
      <c r="DZ15" s="19">
        <f t="shared" si="85"/>
        <v>0</v>
      </c>
      <c r="EA15" s="19">
        <f t="shared" si="86"/>
        <v>0</v>
      </c>
      <c r="EB15" s="15">
        <v>9</v>
      </c>
      <c r="EC15" s="16">
        <v>353.5</v>
      </c>
      <c r="ED15" s="11">
        <f t="shared" si="57"/>
        <v>39.27777777777778</v>
      </c>
      <c r="EE15" s="19">
        <f t="shared" si="87"/>
        <v>0</v>
      </c>
      <c r="EF15" s="19">
        <f t="shared" si="88"/>
        <v>0</v>
      </c>
      <c r="EG15" s="19">
        <f t="shared" si="89"/>
        <v>0</v>
      </c>
      <c r="EH15" s="15"/>
      <c r="EI15" s="16"/>
      <c r="EJ15" s="11" t="e">
        <f t="shared" si="58"/>
        <v>#DIV/0!</v>
      </c>
      <c r="EK15" s="19">
        <f t="shared" si="90"/>
        <v>-100</v>
      </c>
      <c r="EL15" s="19">
        <f t="shared" si="91"/>
        <v>-100</v>
      </c>
      <c r="EM15" s="19" t="e">
        <f t="shared" si="92"/>
        <v>#DIV/0!</v>
      </c>
      <c r="EN15" s="15"/>
      <c r="EO15" s="16"/>
      <c r="EP15" s="11" t="e">
        <f t="shared" si="59"/>
        <v>#DIV/0!</v>
      </c>
      <c r="EQ15" s="19" t="e">
        <f t="shared" si="93"/>
        <v>#DIV/0!</v>
      </c>
      <c r="ER15" s="19" t="e">
        <f t="shared" si="94"/>
        <v>#DIV/0!</v>
      </c>
      <c r="ES15" s="19" t="e">
        <f t="shared" si="95"/>
        <v>#DIV/0!</v>
      </c>
    </row>
    <row r="16" spans="1:149" ht="12">
      <c r="A16" s="1" t="s">
        <v>25</v>
      </c>
      <c r="B16" s="9">
        <v>2512</v>
      </c>
      <c r="C16" s="9">
        <v>47253</v>
      </c>
      <c r="D16" s="10">
        <f t="shared" si="0"/>
        <v>18.810907643312103</v>
      </c>
      <c r="E16" s="9">
        <v>2403</v>
      </c>
      <c r="F16" s="9">
        <v>46529</v>
      </c>
      <c r="G16" s="10">
        <f t="shared" si="1"/>
        <v>19.36287973366625</v>
      </c>
      <c r="H16" s="19">
        <f t="shared" si="2"/>
        <v>-4.339171974522287</v>
      </c>
      <c r="I16" s="19">
        <f t="shared" si="3"/>
        <v>-1.532177851141725</v>
      </c>
      <c r="J16" s="19">
        <f t="shared" si="4"/>
        <v>2.9343192833674436</v>
      </c>
      <c r="K16" s="9">
        <v>2320</v>
      </c>
      <c r="L16" s="9">
        <v>45187</v>
      </c>
      <c r="M16" s="10">
        <f t="shared" si="5"/>
        <v>19.47715517241379</v>
      </c>
      <c r="N16" s="19">
        <f t="shared" si="6"/>
        <v>-3.4540158135663717</v>
      </c>
      <c r="O16" s="19">
        <f t="shared" si="7"/>
        <v>-2.8842227428055622</v>
      </c>
      <c r="P16" s="19">
        <f t="shared" si="8"/>
        <v>0.5901779090681885</v>
      </c>
      <c r="Q16" s="9">
        <v>2196</v>
      </c>
      <c r="R16" s="9">
        <v>43618</v>
      </c>
      <c r="S16" s="10">
        <f t="shared" si="9"/>
        <v>19.86247723132969</v>
      </c>
      <c r="T16" s="19">
        <f t="shared" si="10"/>
        <v>-5.34482758620689</v>
      </c>
      <c r="U16" s="19">
        <f t="shared" si="11"/>
        <v>-3.472237590457439</v>
      </c>
      <c r="V16" s="19">
        <f t="shared" si="12"/>
        <v>1.9783282286606578</v>
      </c>
      <c r="W16" s="9">
        <v>2082</v>
      </c>
      <c r="X16" s="9">
        <v>42954</v>
      </c>
      <c r="Y16" s="11">
        <f t="shared" si="13"/>
        <v>20.631123919308358</v>
      </c>
      <c r="Z16" s="19">
        <f t="shared" si="14"/>
        <v>-5.191256830601091</v>
      </c>
      <c r="AA16" s="19">
        <f t="shared" si="15"/>
        <v>-1.5223073043239026</v>
      </c>
      <c r="AB16" s="19">
        <f t="shared" si="16"/>
        <v>3.869843016188611</v>
      </c>
      <c r="AC16" s="9">
        <v>1830</v>
      </c>
      <c r="AD16" s="9">
        <v>41630</v>
      </c>
      <c r="AE16" s="11">
        <f t="shared" si="17"/>
        <v>22.74863387978142</v>
      </c>
      <c r="AF16" s="19">
        <f t="shared" si="18"/>
        <v>-12.103746397694522</v>
      </c>
      <c r="AG16" s="19">
        <f t="shared" si="19"/>
        <v>-3.082367183498633</v>
      </c>
      <c r="AH16" s="19">
        <f t="shared" si="20"/>
        <v>10.263667499429417</v>
      </c>
      <c r="AI16" s="9">
        <v>1835</v>
      </c>
      <c r="AJ16" s="9">
        <v>42558</v>
      </c>
      <c r="AK16" s="11">
        <f t="shared" si="21"/>
        <v>23.192370572207086</v>
      </c>
      <c r="AL16" s="19">
        <f t="shared" si="22"/>
        <v>0.2732240437158424</v>
      </c>
      <c r="AM16" s="19">
        <f t="shared" si="23"/>
        <v>2.229161662262797</v>
      </c>
      <c r="AN16" s="19">
        <f t="shared" si="24"/>
        <v>1.950608088251201</v>
      </c>
      <c r="AO16" s="9">
        <v>1754</v>
      </c>
      <c r="AP16" s="9">
        <v>42460</v>
      </c>
      <c r="AQ16" s="11">
        <f t="shared" si="25"/>
        <v>24.207525655644243</v>
      </c>
      <c r="AR16" s="19">
        <f t="shared" si="26"/>
        <v>-4.4141689373297055</v>
      </c>
      <c r="AS16" s="19">
        <f t="shared" si="27"/>
        <v>-0.23027397904036206</v>
      </c>
      <c r="AT16" s="19">
        <f t="shared" si="28"/>
        <v>4.377107895359714</v>
      </c>
      <c r="AU16" s="26"/>
      <c r="AV16" s="12">
        <v>1617</v>
      </c>
      <c r="AW16" s="13">
        <v>30136.4</v>
      </c>
      <c r="AX16" s="11">
        <f t="shared" si="29"/>
        <v>18.63722943722944</v>
      </c>
      <c r="AY16" s="19">
        <f t="shared" si="30"/>
        <v>-7.81071835803877</v>
      </c>
      <c r="AZ16" s="19" t="s">
        <v>0</v>
      </c>
      <c r="BA16" s="19">
        <f t="shared" si="31"/>
        <v>-23.010597190531243</v>
      </c>
      <c r="BB16" s="12">
        <v>1579</v>
      </c>
      <c r="BC16" s="16">
        <v>29633.7</v>
      </c>
      <c r="BD16" s="11">
        <f t="shared" si="32"/>
        <v>18.767384420519317</v>
      </c>
      <c r="BE16" s="19">
        <f t="shared" si="33"/>
        <v>-2.350030921459492</v>
      </c>
      <c r="BF16" s="19">
        <f t="shared" si="34"/>
        <v>-1.668082451785878</v>
      </c>
      <c r="BG16" s="19">
        <f t="shared" si="35"/>
        <v>0.6983601491211004</v>
      </c>
      <c r="BH16" s="9">
        <v>1513</v>
      </c>
      <c r="BI16" s="14">
        <v>28939.4</v>
      </c>
      <c r="BJ16" s="11">
        <f t="shared" si="36"/>
        <v>19.127164573694646</v>
      </c>
      <c r="BK16" s="19">
        <f t="shared" si="37"/>
        <v>-4.179860671310962</v>
      </c>
      <c r="BL16" s="19">
        <f t="shared" si="38"/>
        <v>-2.3429406385297824</v>
      </c>
      <c r="BM16" s="19">
        <f t="shared" si="39"/>
        <v>1.9170500540393078</v>
      </c>
      <c r="BN16" s="15">
        <v>1472</v>
      </c>
      <c r="BO16" s="16">
        <v>28203.6</v>
      </c>
      <c r="BP16" s="11">
        <f t="shared" si="40"/>
        <v>19.160054347826087</v>
      </c>
      <c r="BQ16" s="19">
        <f t="shared" si="41"/>
        <v>-2.7098479841374683</v>
      </c>
      <c r="BR16" s="19">
        <f t="shared" si="42"/>
        <v>-2.542554441349864</v>
      </c>
      <c r="BS16" s="19">
        <f t="shared" si="43"/>
        <v>0.1719532134766837</v>
      </c>
      <c r="BT16" s="17">
        <v>1414</v>
      </c>
      <c r="BU16" s="16">
        <v>27572.9</v>
      </c>
      <c r="BV16" s="11">
        <f t="shared" si="44"/>
        <v>19.49992927864215</v>
      </c>
      <c r="BW16" s="19">
        <f t="shared" si="45"/>
        <v>-3.940217391304344</v>
      </c>
      <c r="BX16" s="19">
        <f t="shared" si="46"/>
        <v>-2.2362393453317964</v>
      </c>
      <c r="BY16" s="19">
        <f t="shared" si="47"/>
        <v>1.7738724778441082</v>
      </c>
      <c r="BZ16" s="9">
        <v>1379</v>
      </c>
      <c r="CA16" s="16">
        <v>27262</v>
      </c>
      <c r="CB16" s="11">
        <f t="shared" si="48"/>
        <v>19.76939811457578</v>
      </c>
      <c r="CC16" s="19">
        <f t="shared" si="60"/>
        <v>-2.4752475247524757</v>
      </c>
      <c r="CD16" s="19">
        <f t="shared" si="61"/>
        <v>-1.1275564050208828</v>
      </c>
      <c r="CE16" s="19">
        <f t="shared" si="62"/>
        <v>1.3818964781004297</v>
      </c>
      <c r="CF16" s="15">
        <v>1365</v>
      </c>
      <c r="CG16" s="16">
        <v>26973.9</v>
      </c>
      <c r="CH16" s="11">
        <f t="shared" si="49"/>
        <v>19.7610989010989</v>
      </c>
      <c r="CI16" s="19">
        <f t="shared" si="63"/>
        <v>-1.015228426395936</v>
      </c>
      <c r="CJ16" s="19">
        <f t="shared" si="64"/>
        <v>-1.056782334384863</v>
      </c>
      <c r="CK16" s="19">
        <f t="shared" si="65"/>
        <v>-0.041980101917005186</v>
      </c>
      <c r="CL16" s="15">
        <v>1337</v>
      </c>
      <c r="CM16" s="16">
        <v>28199.6</v>
      </c>
      <c r="CN16" s="11">
        <f t="shared" si="50"/>
        <v>21.091697830964847</v>
      </c>
      <c r="CO16" s="19">
        <f t="shared" si="66"/>
        <v>-2.051282051282058</v>
      </c>
      <c r="CP16" s="19">
        <f t="shared" si="67"/>
        <v>4.544022184407879</v>
      </c>
      <c r="CQ16" s="19">
        <f t="shared" si="68"/>
        <v>6.733425790364095</v>
      </c>
      <c r="CR16" s="15">
        <v>1266</v>
      </c>
      <c r="CS16" s="16">
        <v>27482.9</v>
      </c>
      <c r="CT16" s="11">
        <f t="shared" si="51"/>
        <v>21.708451816745658</v>
      </c>
      <c r="CU16" s="19">
        <f t="shared" si="69"/>
        <v>-5.310396409872851</v>
      </c>
      <c r="CV16" s="19">
        <f t="shared" si="70"/>
        <v>-2.5415254117079655</v>
      </c>
      <c r="CW16" s="19">
        <f t="shared" si="71"/>
        <v>2.924155232659146</v>
      </c>
      <c r="CX16" s="15">
        <v>1210</v>
      </c>
      <c r="CY16" s="16">
        <v>27140.199999999997</v>
      </c>
      <c r="CZ16" s="11">
        <f t="shared" si="52"/>
        <v>22.4299173553719</v>
      </c>
      <c r="DA16" s="19">
        <f t="shared" si="72"/>
        <v>-4.423380726698255</v>
      </c>
      <c r="DB16" s="19">
        <f t="shared" si="73"/>
        <v>-1.2469571988400219</v>
      </c>
      <c r="DC16" s="19">
        <f t="shared" si="74"/>
        <v>3.323431558899614</v>
      </c>
      <c r="DD16" s="15">
        <v>1192</v>
      </c>
      <c r="DE16" s="16">
        <v>28015.999999999996</v>
      </c>
      <c r="DF16" s="11">
        <f t="shared" si="53"/>
        <v>23.503355704697984</v>
      </c>
      <c r="DG16" s="19">
        <f t="shared" si="75"/>
        <v>-1.4876033057851288</v>
      </c>
      <c r="DH16" s="19">
        <f t="shared" si="76"/>
        <v>3.226947480121737</v>
      </c>
      <c r="DI16" s="19">
        <f t="shared" si="77"/>
        <v>4.785743666902093</v>
      </c>
      <c r="DJ16" s="15">
        <v>1130</v>
      </c>
      <c r="DK16" s="16">
        <v>26153.7</v>
      </c>
      <c r="DL16" s="11">
        <f t="shared" si="54"/>
        <v>23.14486725663717</v>
      </c>
      <c r="DM16" s="19">
        <f t="shared" si="78"/>
        <v>-5.201342281879192</v>
      </c>
      <c r="DN16" s="19">
        <f t="shared" si="79"/>
        <v>-6.647272986864635</v>
      </c>
      <c r="DO16" s="19">
        <f t="shared" si="80"/>
        <v>-1.5252649560554232</v>
      </c>
      <c r="DP16" s="15">
        <v>1110</v>
      </c>
      <c r="DQ16" s="16">
        <v>27155.6</v>
      </c>
      <c r="DR16" s="11">
        <f t="shared" si="55"/>
        <v>24.464504504504504</v>
      </c>
      <c r="DS16" s="19">
        <f t="shared" si="81"/>
        <v>-1.7699115044247833</v>
      </c>
      <c r="DT16" s="19">
        <f t="shared" si="82"/>
        <v>3.8308155251455815</v>
      </c>
      <c r="DU16" s="19">
        <f t="shared" si="83"/>
        <v>5.701641030103147</v>
      </c>
      <c r="DV16" s="15">
        <v>1073</v>
      </c>
      <c r="DW16" s="16">
        <v>26777.5</v>
      </c>
      <c r="DX16" s="11">
        <f t="shared" si="56"/>
        <v>24.955731593662627</v>
      </c>
      <c r="DY16" s="19">
        <f t="shared" si="84"/>
        <v>-3.3333333333333286</v>
      </c>
      <c r="DZ16" s="19">
        <f t="shared" si="85"/>
        <v>-1.392346330038734</v>
      </c>
      <c r="EA16" s="19">
        <f t="shared" si="86"/>
        <v>2.00791758961509</v>
      </c>
      <c r="EB16" s="15">
        <v>1044</v>
      </c>
      <c r="EC16" s="16">
        <v>26002</v>
      </c>
      <c r="ED16" s="11">
        <f t="shared" si="57"/>
        <v>24.906130268199234</v>
      </c>
      <c r="EE16" s="19">
        <f t="shared" si="87"/>
        <v>-2.702702702702709</v>
      </c>
      <c r="EF16" s="19">
        <f t="shared" si="88"/>
        <v>-2.8960881336943345</v>
      </c>
      <c r="EG16" s="19">
        <f t="shared" si="89"/>
        <v>-0.19875724851915777</v>
      </c>
      <c r="EH16" s="15"/>
      <c r="EI16" s="16"/>
      <c r="EJ16" s="11" t="e">
        <f t="shared" si="58"/>
        <v>#DIV/0!</v>
      </c>
      <c r="EK16" s="19">
        <f t="shared" si="90"/>
        <v>-100</v>
      </c>
      <c r="EL16" s="19">
        <f t="shared" si="91"/>
        <v>-100</v>
      </c>
      <c r="EM16" s="19" t="e">
        <f t="shared" si="92"/>
        <v>#DIV/0!</v>
      </c>
      <c r="EN16" s="15"/>
      <c r="EO16" s="16"/>
      <c r="EP16" s="11" t="e">
        <f t="shared" si="59"/>
        <v>#DIV/0!</v>
      </c>
      <c r="EQ16" s="19" t="e">
        <f t="shared" si="93"/>
        <v>#DIV/0!</v>
      </c>
      <c r="ER16" s="19" t="e">
        <f t="shared" si="94"/>
        <v>#DIV/0!</v>
      </c>
      <c r="ES16" s="19" t="e">
        <f t="shared" si="95"/>
        <v>#DIV/0!</v>
      </c>
    </row>
    <row r="17" spans="1:149" ht="12">
      <c r="A17" s="1" t="s">
        <v>26</v>
      </c>
      <c r="B17" s="9">
        <v>586</v>
      </c>
      <c r="C17" s="9">
        <v>9168</v>
      </c>
      <c r="D17" s="10">
        <f t="shared" si="0"/>
        <v>15.64505119453925</v>
      </c>
      <c r="E17" s="9">
        <v>575</v>
      </c>
      <c r="F17" s="9">
        <v>9019</v>
      </c>
      <c r="G17" s="10">
        <f t="shared" si="1"/>
        <v>15.685217391304349</v>
      </c>
      <c r="H17" s="19">
        <f t="shared" si="2"/>
        <v>-1.877133105802045</v>
      </c>
      <c r="I17" s="19">
        <f t="shared" si="3"/>
        <v>-1.6252181500872638</v>
      </c>
      <c r="J17" s="19">
        <f t="shared" si="4"/>
        <v>0.2567341983458675</v>
      </c>
      <c r="K17" s="9">
        <v>565</v>
      </c>
      <c r="L17" s="9">
        <v>8988</v>
      </c>
      <c r="M17" s="10">
        <f t="shared" si="5"/>
        <v>15.907964601769912</v>
      </c>
      <c r="N17" s="19">
        <f t="shared" si="6"/>
        <v>-1.7391304347826093</v>
      </c>
      <c r="O17" s="19">
        <f t="shared" si="7"/>
        <v>-0.3437188158332418</v>
      </c>
      <c r="P17" s="19">
        <f t="shared" si="8"/>
        <v>1.4201091697272261</v>
      </c>
      <c r="Q17" s="9">
        <v>526</v>
      </c>
      <c r="R17" s="9">
        <v>8468</v>
      </c>
      <c r="S17" s="10">
        <f t="shared" si="9"/>
        <v>16.098859315589355</v>
      </c>
      <c r="T17" s="19">
        <f t="shared" si="10"/>
        <v>-6.9026548672566435</v>
      </c>
      <c r="U17" s="19">
        <f t="shared" si="11"/>
        <v>-5.7854917668001775</v>
      </c>
      <c r="V17" s="19">
        <f t="shared" si="12"/>
        <v>1.199994585091062</v>
      </c>
      <c r="W17" s="9">
        <v>500</v>
      </c>
      <c r="X17" s="9">
        <v>8135</v>
      </c>
      <c r="Y17" s="11">
        <f t="shared" si="13"/>
        <v>16.27</v>
      </c>
      <c r="Z17" s="19">
        <f t="shared" si="14"/>
        <v>-4.942965779467684</v>
      </c>
      <c r="AA17" s="19">
        <f t="shared" si="15"/>
        <v>-3.9324515824279587</v>
      </c>
      <c r="AB17" s="19">
        <f t="shared" si="16"/>
        <v>1.063060935285776</v>
      </c>
      <c r="AC17" s="9">
        <v>466</v>
      </c>
      <c r="AD17" s="9">
        <v>7628</v>
      </c>
      <c r="AE17" s="11">
        <f t="shared" si="17"/>
        <v>16.369098712446352</v>
      </c>
      <c r="AF17" s="19">
        <f t="shared" si="18"/>
        <v>-6.799999999999997</v>
      </c>
      <c r="AG17" s="19">
        <f t="shared" si="19"/>
        <v>-6.232329440688389</v>
      </c>
      <c r="AH17" s="19">
        <f t="shared" si="20"/>
        <v>0.6090885829523813</v>
      </c>
      <c r="AI17" s="9">
        <v>458</v>
      </c>
      <c r="AJ17" s="9">
        <v>7554</v>
      </c>
      <c r="AK17" s="11">
        <f t="shared" si="21"/>
        <v>16.49344978165939</v>
      </c>
      <c r="AL17" s="19">
        <f t="shared" si="22"/>
        <v>-1.7167381974248883</v>
      </c>
      <c r="AM17" s="19">
        <f t="shared" si="23"/>
        <v>-0.9701101206082825</v>
      </c>
      <c r="AN17" s="19">
        <f t="shared" si="24"/>
        <v>0.7596696152762945</v>
      </c>
      <c r="AO17" s="9">
        <v>435</v>
      </c>
      <c r="AP17" s="9">
        <v>7181</v>
      </c>
      <c r="AQ17" s="11">
        <f t="shared" si="25"/>
        <v>16.508045977011495</v>
      </c>
      <c r="AR17" s="19">
        <f t="shared" si="26"/>
        <v>-5.021834061135365</v>
      </c>
      <c r="AS17" s="19">
        <f t="shared" si="27"/>
        <v>-4.937781307916339</v>
      </c>
      <c r="AT17" s="19">
        <f t="shared" si="28"/>
        <v>0.08849692178004887</v>
      </c>
      <c r="AU17" s="26"/>
      <c r="AV17" s="12">
        <v>374</v>
      </c>
      <c r="AW17" s="13">
        <v>4529.8</v>
      </c>
      <c r="AX17" s="11">
        <f t="shared" si="29"/>
        <v>12.111764705882353</v>
      </c>
      <c r="AY17" s="19">
        <f t="shared" si="30"/>
        <v>-14.022988505747122</v>
      </c>
      <c r="AZ17" s="19" t="s">
        <v>0</v>
      </c>
      <c r="BA17" s="19">
        <f t="shared" si="31"/>
        <v>-26.631142639481638</v>
      </c>
      <c r="BB17" s="12">
        <v>372</v>
      </c>
      <c r="BC17" s="16">
        <v>4566.7</v>
      </c>
      <c r="BD17" s="11">
        <f t="shared" si="32"/>
        <v>12.276075268817204</v>
      </c>
      <c r="BE17" s="19">
        <f t="shared" si="33"/>
        <v>-0.5347593582887669</v>
      </c>
      <c r="BF17" s="19">
        <f t="shared" si="34"/>
        <v>0.8146055013466338</v>
      </c>
      <c r="BG17" s="19">
        <f t="shared" si="35"/>
        <v>1.356619509418394</v>
      </c>
      <c r="BH17" s="9">
        <v>353</v>
      </c>
      <c r="BI17" s="14">
        <v>4402.6</v>
      </c>
      <c r="BJ17" s="11">
        <f t="shared" si="36"/>
        <v>12.471954674220964</v>
      </c>
      <c r="BK17" s="19">
        <f t="shared" si="37"/>
        <v>-5.107526881720432</v>
      </c>
      <c r="BL17" s="19">
        <f t="shared" si="38"/>
        <v>-3.593404427704897</v>
      </c>
      <c r="BM17" s="19">
        <f t="shared" si="39"/>
        <v>1.5956191300106894</v>
      </c>
      <c r="BN17" s="15">
        <v>350</v>
      </c>
      <c r="BO17" s="16">
        <v>4342.1</v>
      </c>
      <c r="BP17" s="11">
        <f t="shared" si="40"/>
        <v>12.406</v>
      </c>
      <c r="BQ17" s="19">
        <f t="shared" si="41"/>
        <v>-0.8498583569405156</v>
      </c>
      <c r="BR17" s="19">
        <f t="shared" si="42"/>
        <v>-1.374187979830097</v>
      </c>
      <c r="BS17" s="19">
        <f t="shared" si="43"/>
        <v>-0.528823876800061</v>
      </c>
      <c r="BT17" s="17">
        <v>340</v>
      </c>
      <c r="BU17" s="16">
        <v>4253.7</v>
      </c>
      <c r="BV17" s="11">
        <f t="shared" si="44"/>
        <v>12.510882352941175</v>
      </c>
      <c r="BW17" s="19">
        <f t="shared" si="45"/>
        <v>-2.857142857142861</v>
      </c>
      <c r="BX17" s="19">
        <f t="shared" si="46"/>
        <v>-2.0358812556136456</v>
      </c>
      <c r="BY17" s="19">
        <f t="shared" si="47"/>
        <v>0.8454163545153506</v>
      </c>
      <c r="BZ17" s="9">
        <v>329</v>
      </c>
      <c r="CA17" s="16">
        <v>4145.4</v>
      </c>
      <c r="CB17" s="11">
        <f t="shared" si="48"/>
        <v>12.6</v>
      </c>
      <c r="CC17" s="19">
        <f t="shared" si="60"/>
        <v>-3.235294117647058</v>
      </c>
      <c r="CD17" s="19">
        <f t="shared" si="61"/>
        <v>-2.5460187601382387</v>
      </c>
      <c r="CE17" s="19">
        <f t="shared" si="62"/>
        <v>0.7123210381550251</v>
      </c>
      <c r="CF17" s="15">
        <v>306</v>
      </c>
      <c r="CG17" s="16">
        <v>3877</v>
      </c>
      <c r="CH17" s="11">
        <f t="shared" si="49"/>
        <v>12.669934640522875</v>
      </c>
      <c r="CI17" s="19">
        <f t="shared" si="63"/>
        <v>-6.9908814589665695</v>
      </c>
      <c r="CJ17" s="19">
        <f t="shared" si="64"/>
        <v>-6.474646596227132</v>
      </c>
      <c r="CK17" s="19">
        <f t="shared" si="65"/>
        <v>0.5550368295466228</v>
      </c>
      <c r="CL17" s="15">
        <v>295</v>
      </c>
      <c r="CM17" s="16">
        <v>3818.0999999999995</v>
      </c>
      <c r="CN17" s="11">
        <f t="shared" si="50"/>
        <v>12.942711864406778</v>
      </c>
      <c r="CO17" s="19">
        <f t="shared" si="66"/>
        <v>-3.5947712418300597</v>
      </c>
      <c r="CP17" s="19">
        <f t="shared" si="67"/>
        <v>-1.5192158885736546</v>
      </c>
      <c r="CQ17" s="19">
        <f t="shared" si="68"/>
        <v>2.1529489426998794</v>
      </c>
      <c r="CR17" s="15">
        <v>290</v>
      </c>
      <c r="CS17" s="16">
        <v>3792.3</v>
      </c>
      <c r="CT17" s="11">
        <f t="shared" si="51"/>
        <v>13.076896551724138</v>
      </c>
      <c r="CU17" s="19">
        <f t="shared" si="69"/>
        <v>-1.6949152542372872</v>
      </c>
      <c r="CV17" s="19">
        <f t="shared" si="70"/>
        <v>-0.6757287656163982</v>
      </c>
      <c r="CW17" s="19">
        <f t="shared" si="71"/>
        <v>1.036758669459175</v>
      </c>
      <c r="CX17" s="15">
        <v>262</v>
      </c>
      <c r="CY17" s="16">
        <v>3728.5</v>
      </c>
      <c r="CZ17" s="11">
        <f t="shared" si="52"/>
        <v>14.23091603053435</v>
      </c>
      <c r="DA17" s="19">
        <f t="shared" si="72"/>
        <v>-9.65517241379311</v>
      </c>
      <c r="DB17" s="19">
        <f t="shared" si="73"/>
        <v>-1.6823563536640052</v>
      </c>
      <c r="DC17" s="19">
        <f t="shared" si="74"/>
        <v>8.824872738310845</v>
      </c>
      <c r="DD17" s="15">
        <v>269</v>
      </c>
      <c r="DE17" s="16">
        <v>3560.4</v>
      </c>
      <c r="DF17" s="11">
        <f t="shared" si="53"/>
        <v>13.235687732342008</v>
      </c>
      <c r="DG17" s="19">
        <f t="shared" si="75"/>
        <v>2.6717557251908346</v>
      </c>
      <c r="DH17" s="19">
        <f t="shared" si="76"/>
        <v>-4.508515488802473</v>
      </c>
      <c r="DI17" s="19">
        <f t="shared" si="77"/>
        <v>-6.993424007681213</v>
      </c>
      <c r="DJ17" s="15">
        <v>260</v>
      </c>
      <c r="DK17" s="16">
        <v>3483.4</v>
      </c>
      <c r="DL17" s="11">
        <f t="shared" si="54"/>
        <v>13.397692307692308</v>
      </c>
      <c r="DM17" s="19">
        <f t="shared" si="78"/>
        <v>-3.3457249070632002</v>
      </c>
      <c r="DN17" s="19">
        <f t="shared" si="79"/>
        <v>-2.1626783507471146</v>
      </c>
      <c r="DO17" s="19">
        <f t="shared" si="80"/>
        <v>1.2239981678808647</v>
      </c>
      <c r="DP17" s="15">
        <v>249</v>
      </c>
      <c r="DQ17" s="16">
        <v>3355.8999999999996</v>
      </c>
      <c r="DR17" s="11">
        <f t="shared" si="55"/>
        <v>13.477510040160642</v>
      </c>
      <c r="DS17" s="19">
        <f t="shared" si="81"/>
        <v>-4.230769230769226</v>
      </c>
      <c r="DT17" s="19">
        <f t="shared" si="82"/>
        <v>-3.660217029339165</v>
      </c>
      <c r="DU17" s="19">
        <f t="shared" si="83"/>
        <v>0.595757318762324</v>
      </c>
      <c r="DV17" s="15">
        <v>234</v>
      </c>
      <c r="DW17" s="16">
        <v>3181.7</v>
      </c>
      <c r="DX17" s="11">
        <f t="shared" si="56"/>
        <v>13.597008547008546</v>
      </c>
      <c r="DY17" s="19">
        <f t="shared" si="84"/>
        <v>-6.024096385542165</v>
      </c>
      <c r="DZ17" s="19">
        <f t="shared" si="85"/>
        <v>-5.190857892070667</v>
      </c>
      <c r="EA17" s="19">
        <f t="shared" si="86"/>
        <v>0.8866512174119663</v>
      </c>
      <c r="EB17" s="15">
        <v>219</v>
      </c>
      <c r="EC17" s="16">
        <v>2979.9</v>
      </c>
      <c r="ED17" s="11">
        <f t="shared" si="57"/>
        <v>13.606849315068494</v>
      </c>
      <c r="EE17" s="19">
        <f t="shared" si="87"/>
        <v>-6.410256410256409</v>
      </c>
      <c r="EF17" s="19">
        <f t="shared" si="88"/>
        <v>-6.342521293648048</v>
      </c>
      <c r="EG17" s="19">
        <f t="shared" si="89"/>
        <v>0.07237450815688362</v>
      </c>
      <c r="EH17" s="15"/>
      <c r="EI17" s="16"/>
      <c r="EJ17" s="11" t="e">
        <f t="shared" si="58"/>
        <v>#DIV/0!</v>
      </c>
      <c r="EK17" s="19">
        <f t="shared" si="90"/>
        <v>-100</v>
      </c>
      <c r="EL17" s="19">
        <f t="shared" si="91"/>
        <v>-100</v>
      </c>
      <c r="EM17" s="19" t="e">
        <f t="shared" si="92"/>
        <v>#DIV/0!</v>
      </c>
      <c r="EN17" s="15"/>
      <c r="EO17" s="16"/>
      <c r="EP17" s="11" t="e">
        <f t="shared" si="59"/>
        <v>#DIV/0!</v>
      </c>
      <c r="EQ17" s="19" t="e">
        <f t="shared" si="93"/>
        <v>#DIV/0!</v>
      </c>
      <c r="ER17" s="19" t="e">
        <f t="shared" si="94"/>
        <v>#DIV/0!</v>
      </c>
      <c r="ES17" s="19" t="e">
        <f t="shared" si="95"/>
        <v>#DIV/0!</v>
      </c>
    </row>
    <row r="18" spans="1:149" ht="12">
      <c r="A18" s="1" t="s">
        <v>27</v>
      </c>
      <c r="B18" s="9">
        <v>2</v>
      </c>
      <c r="C18" s="9">
        <v>0</v>
      </c>
      <c r="D18" s="10">
        <f t="shared" si="0"/>
        <v>0</v>
      </c>
      <c r="E18" s="9">
        <v>2</v>
      </c>
      <c r="F18" s="9">
        <v>0</v>
      </c>
      <c r="G18" s="10">
        <f t="shared" si="1"/>
        <v>0</v>
      </c>
      <c r="H18" s="19">
        <f t="shared" si="2"/>
        <v>0</v>
      </c>
      <c r="I18" s="19" t="e">
        <f t="shared" si="3"/>
        <v>#DIV/0!</v>
      </c>
      <c r="J18" s="19" t="e">
        <f t="shared" si="4"/>
        <v>#DIV/0!</v>
      </c>
      <c r="K18" s="9">
        <v>2</v>
      </c>
      <c r="L18" s="9">
        <v>0</v>
      </c>
      <c r="M18" s="10">
        <f t="shared" si="5"/>
        <v>0</v>
      </c>
      <c r="N18" s="19">
        <f t="shared" si="6"/>
        <v>0</v>
      </c>
      <c r="O18" s="19" t="e">
        <f t="shared" si="7"/>
        <v>#DIV/0!</v>
      </c>
      <c r="P18" s="19" t="e">
        <f t="shared" si="8"/>
        <v>#DIV/0!</v>
      </c>
      <c r="Q18" s="9">
        <v>2</v>
      </c>
      <c r="R18" s="9">
        <v>0</v>
      </c>
      <c r="S18" s="10">
        <f t="shared" si="9"/>
        <v>0</v>
      </c>
      <c r="T18" s="19">
        <f t="shared" si="10"/>
        <v>0</v>
      </c>
      <c r="U18" s="19" t="e">
        <f t="shared" si="11"/>
        <v>#DIV/0!</v>
      </c>
      <c r="V18" s="19" t="e">
        <f t="shared" si="12"/>
        <v>#DIV/0!</v>
      </c>
      <c r="W18" s="9">
        <v>2</v>
      </c>
      <c r="X18" s="9">
        <v>0</v>
      </c>
      <c r="Y18" s="11">
        <f t="shared" si="13"/>
        <v>0</v>
      </c>
      <c r="Z18" s="19">
        <f t="shared" si="14"/>
        <v>0</v>
      </c>
      <c r="AA18" s="19" t="e">
        <f t="shared" si="15"/>
        <v>#DIV/0!</v>
      </c>
      <c r="AB18" s="19" t="e">
        <f t="shared" si="16"/>
        <v>#DIV/0!</v>
      </c>
      <c r="AC18" s="9">
        <v>3</v>
      </c>
      <c r="AD18" s="9">
        <v>0</v>
      </c>
      <c r="AE18" s="11">
        <f t="shared" si="17"/>
        <v>0</v>
      </c>
      <c r="AF18" s="19">
        <f t="shared" si="18"/>
        <v>50</v>
      </c>
      <c r="AG18" s="19" t="e">
        <f t="shared" si="19"/>
        <v>#DIV/0!</v>
      </c>
      <c r="AH18" s="19" t="e">
        <f t="shared" si="20"/>
        <v>#DIV/0!</v>
      </c>
      <c r="AI18" s="9">
        <v>3</v>
      </c>
      <c r="AJ18" s="9">
        <v>0</v>
      </c>
      <c r="AK18" s="11">
        <f t="shared" si="21"/>
        <v>0</v>
      </c>
      <c r="AL18" s="19">
        <f t="shared" si="22"/>
        <v>0</v>
      </c>
      <c r="AM18" s="19" t="e">
        <f t="shared" si="23"/>
        <v>#DIV/0!</v>
      </c>
      <c r="AN18" s="19" t="e">
        <f t="shared" si="24"/>
        <v>#DIV/0!</v>
      </c>
      <c r="AO18" s="9">
        <v>3</v>
      </c>
      <c r="AP18" s="9">
        <v>0</v>
      </c>
      <c r="AQ18" s="11">
        <f t="shared" si="25"/>
        <v>0</v>
      </c>
      <c r="AR18" s="19">
        <f t="shared" si="26"/>
        <v>0</v>
      </c>
      <c r="AS18" s="19" t="e">
        <f t="shared" si="27"/>
        <v>#DIV/0!</v>
      </c>
      <c r="AT18" s="19" t="e">
        <f t="shared" si="28"/>
        <v>#DIV/0!</v>
      </c>
      <c r="AU18" s="26"/>
      <c r="AV18" s="12">
        <v>8</v>
      </c>
      <c r="AW18" s="13">
        <v>0</v>
      </c>
      <c r="AX18" s="11">
        <f t="shared" si="29"/>
        <v>0</v>
      </c>
      <c r="AY18" s="19">
        <f t="shared" si="30"/>
        <v>166.66666666666669</v>
      </c>
      <c r="AZ18" s="19" t="s">
        <v>0</v>
      </c>
      <c r="BA18" s="19" t="e">
        <f t="shared" si="31"/>
        <v>#DIV/0!</v>
      </c>
      <c r="BB18" s="12">
        <v>9</v>
      </c>
      <c r="BC18" s="16"/>
      <c r="BD18" s="11">
        <f t="shared" si="32"/>
        <v>0</v>
      </c>
      <c r="BE18" s="19">
        <f t="shared" si="33"/>
        <v>12.5</v>
      </c>
      <c r="BF18" s="19" t="e">
        <f t="shared" si="34"/>
        <v>#DIV/0!</v>
      </c>
      <c r="BG18" s="19" t="e">
        <f t="shared" si="35"/>
        <v>#DIV/0!</v>
      </c>
      <c r="BH18" s="9">
        <v>11</v>
      </c>
      <c r="BI18" s="14"/>
      <c r="BJ18" s="11">
        <f t="shared" si="36"/>
        <v>0</v>
      </c>
      <c r="BK18" s="19">
        <f t="shared" si="37"/>
        <v>22.22222222222223</v>
      </c>
      <c r="BL18" s="19" t="e">
        <f t="shared" si="38"/>
        <v>#DIV/0!</v>
      </c>
      <c r="BM18" s="19" t="e">
        <f t="shared" si="39"/>
        <v>#DIV/0!</v>
      </c>
      <c r="BN18" s="15">
        <v>12</v>
      </c>
      <c r="BO18" s="16"/>
      <c r="BP18" s="11">
        <f t="shared" si="40"/>
        <v>0</v>
      </c>
      <c r="BQ18" s="19">
        <f t="shared" si="41"/>
        <v>9.090909090909093</v>
      </c>
      <c r="BR18" s="19" t="e">
        <f t="shared" si="42"/>
        <v>#DIV/0!</v>
      </c>
      <c r="BS18" s="19" t="e">
        <f t="shared" si="43"/>
        <v>#DIV/0!</v>
      </c>
      <c r="BT18" s="17">
        <v>16</v>
      </c>
      <c r="BU18" s="16">
        <v>0</v>
      </c>
      <c r="BV18" s="11"/>
      <c r="BW18" s="19">
        <f t="shared" si="45"/>
        <v>33.33333333333334</v>
      </c>
      <c r="BX18" s="19" t="e">
        <f t="shared" si="46"/>
        <v>#DIV/0!</v>
      </c>
      <c r="BY18" s="19" t="e">
        <f t="shared" si="47"/>
        <v>#DIV/0!</v>
      </c>
      <c r="BZ18" s="9">
        <v>16</v>
      </c>
      <c r="CA18" s="16"/>
      <c r="CB18" s="11">
        <f t="shared" si="48"/>
        <v>0</v>
      </c>
      <c r="CC18" s="19">
        <f t="shared" si="60"/>
        <v>0</v>
      </c>
      <c r="CD18" s="19" t="e">
        <f t="shared" si="61"/>
        <v>#DIV/0!</v>
      </c>
      <c r="CE18" s="19" t="e">
        <f t="shared" si="62"/>
        <v>#DIV/0!</v>
      </c>
      <c r="CF18" s="15">
        <v>18</v>
      </c>
      <c r="CG18" s="16">
        <v>0</v>
      </c>
      <c r="CH18" s="11">
        <f t="shared" si="49"/>
        <v>0</v>
      </c>
      <c r="CI18" s="19">
        <f t="shared" si="63"/>
        <v>12.5</v>
      </c>
      <c r="CJ18" s="19" t="e">
        <f t="shared" si="64"/>
        <v>#DIV/0!</v>
      </c>
      <c r="CK18" s="19" t="e">
        <f t="shared" si="65"/>
        <v>#DIV/0!</v>
      </c>
      <c r="CL18" s="15">
        <v>19</v>
      </c>
      <c r="CM18" s="16">
        <v>0</v>
      </c>
      <c r="CN18" s="11">
        <f t="shared" si="50"/>
        <v>0</v>
      </c>
      <c r="CO18" s="19">
        <f t="shared" si="66"/>
        <v>5.555555555555557</v>
      </c>
      <c r="CP18" s="19" t="e">
        <f t="shared" si="67"/>
        <v>#DIV/0!</v>
      </c>
      <c r="CQ18" s="19" t="e">
        <f t="shared" si="68"/>
        <v>#DIV/0!</v>
      </c>
      <c r="CR18" s="15">
        <v>23</v>
      </c>
      <c r="CS18" s="16">
        <v>0</v>
      </c>
      <c r="CT18" s="11">
        <f t="shared" si="51"/>
        <v>0</v>
      </c>
      <c r="CU18" s="19">
        <f t="shared" si="69"/>
        <v>21.05263157894737</v>
      </c>
      <c r="CV18" s="19" t="e">
        <f t="shared" si="70"/>
        <v>#DIV/0!</v>
      </c>
      <c r="CW18" s="19" t="e">
        <f t="shared" si="71"/>
        <v>#DIV/0!</v>
      </c>
      <c r="CX18" s="15">
        <v>25</v>
      </c>
      <c r="CY18" s="16">
        <v>0</v>
      </c>
      <c r="CZ18" s="11">
        <f t="shared" si="52"/>
        <v>0</v>
      </c>
      <c r="DA18" s="19">
        <f t="shared" si="72"/>
        <v>8.695652173913047</v>
      </c>
      <c r="DB18" s="19" t="e">
        <f t="shared" si="73"/>
        <v>#DIV/0!</v>
      </c>
      <c r="DC18" s="19" t="e">
        <f t="shared" si="74"/>
        <v>#DIV/0!</v>
      </c>
      <c r="DD18" s="15">
        <v>33</v>
      </c>
      <c r="DE18" s="16">
        <v>0</v>
      </c>
      <c r="DF18" s="11">
        <f t="shared" si="53"/>
        <v>0</v>
      </c>
      <c r="DG18" s="19">
        <f t="shared" si="75"/>
        <v>32</v>
      </c>
      <c r="DH18" s="19" t="e">
        <f t="shared" si="76"/>
        <v>#DIV/0!</v>
      </c>
      <c r="DI18" s="19" t="e">
        <f t="shared" si="77"/>
        <v>#DIV/0!</v>
      </c>
      <c r="DJ18" s="15">
        <v>35</v>
      </c>
      <c r="DK18" s="16">
        <v>0</v>
      </c>
      <c r="DL18" s="11">
        <f t="shared" si="54"/>
        <v>0</v>
      </c>
      <c r="DM18" s="19">
        <f t="shared" si="78"/>
        <v>6.060606060606062</v>
      </c>
      <c r="DN18" s="19" t="e">
        <f t="shared" si="79"/>
        <v>#DIV/0!</v>
      </c>
      <c r="DO18" s="19" t="e">
        <f t="shared" si="80"/>
        <v>#DIV/0!</v>
      </c>
      <c r="DP18" s="15">
        <v>45</v>
      </c>
      <c r="DQ18" s="16">
        <v>0</v>
      </c>
      <c r="DR18" s="11">
        <f t="shared" si="55"/>
        <v>0</v>
      </c>
      <c r="DS18" s="19">
        <f t="shared" si="81"/>
        <v>28.571428571428584</v>
      </c>
      <c r="DT18" s="19" t="e">
        <f t="shared" si="82"/>
        <v>#DIV/0!</v>
      </c>
      <c r="DU18" s="19" t="e">
        <f t="shared" si="83"/>
        <v>#DIV/0!</v>
      </c>
      <c r="DV18" s="15">
        <v>57</v>
      </c>
      <c r="DW18" s="16">
        <v>0</v>
      </c>
      <c r="DX18" s="11">
        <f t="shared" si="56"/>
        <v>0</v>
      </c>
      <c r="DY18" s="19">
        <f t="shared" si="84"/>
        <v>26.66666666666667</v>
      </c>
      <c r="DZ18" s="19" t="e">
        <f t="shared" si="85"/>
        <v>#DIV/0!</v>
      </c>
      <c r="EA18" s="19" t="e">
        <f t="shared" si="86"/>
        <v>#DIV/0!</v>
      </c>
      <c r="EB18" s="15">
        <v>61</v>
      </c>
      <c r="EC18" s="16">
        <v>0</v>
      </c>
      <c r="ED18" s="11">
        <f t="shared" si="57"/>
        <v>0</v>
      </c>
      <c r="EE18" s="19">
        <f t="shared" si="87"/>
        <v>7.017543859649123</v>
      </c>
      <c r="EF18" s="19" t="e">
        <f t="shared" si="88"/>
        <v>#DIV/0!</v>
      </c>
      <c r="EG18" s="19" t="e">
        <f t="shared" si="89"/>
        <v>#DIV/0!</v>
      </c>
      <c r="EH18" s="15"/>
      <c r="EI18" s="16"/>
      <c r="EJ18" s="11" t="e">
        <f t="shared" si="58"/>
        <v>#DIV/0!</v>
      </c>
      <c r="EK18" s="19">
        <f t="shared" si="90"/>
        <v>-100</v>
      </c>
      <c r="EL18" s="19" t="e">
        <f t="shared" si="91"/>
        <v>#DIV/0!</v>
      </c>
      <c r="EM18" s="19" t="e">
        <f t="shared" si="92"/>
        <v>#DIV/0!</v>
      </c>
      <c r="EN18" s="15"/>
      <c r="EO18" s="16"/>
      <c r="EP18" s="11" t="e">
        <f t="shared" si="59"/>
        <v>#DIV/0!</v>
      </c>
      <c r="EQ18" s="19" t="e">
        <f t="shared" si="93"/>
        <v>#DIV/0!</v>
      </c>
      <c r="ER18" s="19" t="e">
        <f t="shared" si="94"/>
        <v>#DIV/0!</v>
      </c>
      <c r="ES18" s="19" t="e">
        <f t="shared" si="95"/>
        <v>#DIV/0!</v>
      </c>
    </row>
    <row r="19" spans="1:149" ht="12">
      <c r="A19" s="1" t="s">
        <v>28</v>
      </c>
      <c r="B19" s="9">
        <v>1306</v>
      </c>
      <c r="C19" s="9">
        <v>0</v>
      </c>
      <c r="D19" s="10">
        <f t="shared" si="0"/>
        <v>0</v>
      </c>
      <c r="E19" s="9">
        <v>1309</v>
      </c>
      <c r="F19" s="9">
        <v>0</v>
      </c>
      <c r="G19" s="10">
        <f t="shared" si="1"/>
        <v>0</v>
      </c>
      <c r="H19" s="19">
        <f t="shared" si="2"/>
        <v>0.22970903522205788</v>
      </c>
      <c r="I19" s="19" t="e">
        <f t="shared" si="3"/>
        <v>#DIV/0!</v>
      </c>
      <c r="J19" s="19" t="e">
        <f t="shared" si="4"/>
        <v>#DIV/0!</v>
      </c>
      <c r="K19" s="9">
        <v>1315</v>
      </c>
      <c r="L19" s="9">
        <v>0</v>
      </c>
      <c r="M19" s="10">
        <f t="shared" si="5"/>
        <v>0</v>
      </c>
      <c r="N19" s="19">
        <f t="shared" si="6"/>
        <v>0.4583651642475104</v>
      </c>
      <c r="O19" s="19" t="e">
        <f t="shared" si="7"/>
        <v>#DIV/0!</v>
      </c>
      <c r="P19" s="19" t="e">
        <f t="shared" si="8"/>
        <v>#DIV/0!</v>
      </c>
      <c r="Q19" s="9">
        <v>1350</v>
      </c>
      <c r="R19" s="9">
        <v>0</v>
      </c>
      <c r="S19" s="10">
        <f t="shared" si="9"/>
        <v>0</v>
      </c>
      <c r="T19" s="19">
        <f t="shared" si="10"/>
        <v>2.6615969581749113</v>
      </c>
      <c r="U19" s="19" t="e">
        <f t="shared" si="11"/>
        <v>#DIV/0!</v>
      </c>
      <c r="V19" s="19" t="e">
        <f t="shared" si="12"/>
        <v>#DIV/0!</v>
      </c>
      <c r="W19" s="9">
        <v>1327</v>
      </c>
      <c r="X19" s="9">
        <v>0</v>
      </c>
      <c r="Y19" s="11">
        <f t="shared" si="13"/>
        <v>0</v>
      </c>
      <c r="Z19" s="19">
        <f t="shared" si="14"/>
        <v>-1.7037037037037095</v>
      </c>
      <c r="AA19" s="19" t="e">
        <f t="shared" si="15"/>
        <v>#DIV/0!</v>
      </c>
      <c r="AB19" s="19" t="e">
        <f t="shared" si="16"/>
        <v>#DIV/0!</v>
      </c>
      <c r="AC19" s="9">
        <v>1282</v>
      </c>
      <c r="AD19" s="9">
        <v>0</v>
      </c>
      <c r="AE19" s="11">
        <f t="shared" si="17"/>
        <v>0</v>
      </c>
      <c r="AF19" s="19">
        <f t="shared" si="18"/>
        <v>-3.3911077618688807</v>
      </c>
      <c r="AG19" s="19" t="e">
        <f t="shared" si="19"/>
        <v>#DIV/0!</v>
      </c>
      <c r="AH19" s="19" t="e">
        <f t="shared" si="20"/>
        <v>#DIV/0!</v>
      </c>
      <c r="AI19" s="9">
        <v>1326</v>
      </c>
      <c r="AJ19" s="9">
        <v>0</v>
      </c>
      <c r="AK19" s="11">
        <f t="shared" si="21"/>
        <v>0</v>
      </c>
      <c r="AL19" s="19">
        <f t="shared" si="22"/>
        <v>3.4321372854914216</v>
      </c>
      <c r="AM19" s="19" t="e">
        <f t="shared" si="23"/>
        <v>#DIV/0!</v>
      </c>
      <c r="AN19" s="19" t="e">
        <f t="shared" si="24"/>
        <v>#DIV/0!</v>
      </c>
      <c r="AO19" s="9">
        <v>1339</v>
      </c>
      <c r="AP19" s="9">
        <v>0</v>
      </c>
      <c r="AQ19" s="11">
        <f t="shared" si="25"/>
        <v>0</v>
      </c>
      <c r="AR19" s="19">
        <f t="shared" si="26"/>
        <v>0.9803921568627487</v>
      </c>
      <c r="AS19" s="19" t="e">
        <f t="shared" si="27"/>
        <v>#DIV/0!</v>
      </c>
      <c r="AT19" s="19" t="e">
        <f t="shared" si="28"/>
        <v>#DIV/0!</v>
      </c>
      <c r="AU19" s="26"/>
      <c r="AV19" s="12">
        <v>1310</v>
      </c>
      <c r="AW19" s="13">
        <v>0</v>
      </c>
      <c r="AX19" s="11">
        <f t="shared" si="29"/>
        <v>0</v>
      </c>
      <c r="AY19" s="19">
        <f t="shared" si="30"/>
        <v>-2.165795369678861</v>
      </c>
      <c r="AZ19" s="19" t="s">
        <v>0</v>
      </c>
      <c r="BA19" s="19" t="e">
        <f t="shared" si="31"/>
        <v>#DIV/0!</v>
      </c>
      <c r="BB19" s="12">
        <v>1310</v>
      </c>
      <c r="BC19" s="16"/>
      <c r="BD19" s="11">
        <f t="shared" si="32"/>
        <v>0</v>
      </c>
      <c r="BE19" s="19">
        <f t="shared" si="33"/>
        <v>0</v>
      </c>
      <c r="BF19" s="19" t="e">
        <f t="shared" si="34"/>
        <v>#DIV/0!</v>
      </c>
      <c r="BG19" s="19" t="e">
        <f t="shared" si="35"/>
        <v>#DIV/0!</v>
      </c>
      <c r="BH19" s="9">
        <v>1292</v>
      </c>
      <c r="BI19" s="14"/>
      <c r="BJ19" s="11">
        <f t="shared" si="36"/>
        <v>0</v>
      </c>
      <c r="BK19" s="19">
        <f t="shared" si="37"/>
        <v>-1.3740458015267194</v>
      </c>
      <c r="BL19" s="19" t="e">
        <f t="shared" si="38"/>
        <v>#DIV/0!</v>
      </c>
      <c r="BM19" s="19" t="e">
        <f t="shared" si="39"/>
        <v>#DIV/0!</v>
      </c>
      <c r="BN19" s="15">
        <v>1285</v>
      </c>
      <c r="BO19" s="16"/>
      <c r="BP19" s="11">
        <f t="shared" si="40"/>
        <v>0</v>
      </c>
      <c r="BQ19" s="19">
        <f t="shared" si="41"/>
        <v>-0.5417956656346803</v>
      </c>
      <c r="BR19" s="19" t="e">
        <f t="shared" si="42"/>
        <v>#DIV/0!</v>
      </c>
      <c r="BS19" s="19" t="e">
        <f t="shared" si="43"/>
        <v>#DIV/0!</v>
      </c>
      <c r="BT19" s="17">
        <v>1274</v>
      </c>
      <c r="BU19" s="16">
        <v>0</v>
      </c>
      <c r="BV19" s="11"/>
      <c r="BW19" s="19">
        <f t="shared" si="45"/>
        <v>-0.8560311284046662</v>
      </c>
      <c r="BX19" s="19" t="e">
        <f t="shared" si="46"/>
        <v>#DIV/0!</v>
      </c>
      <c r="BY19" s="19" t="e">
        <f t="shared" si="47"/>
        <v>#DIV/0!</v>
      </c>
      <c r="BZ19" s="9">
        <v>1256</v>
      </c>
      <c r="CA19" s="16"/>
      <c r="CB19" s="11">
        <f t="shared" si="48"/>
        <v>0</v>
      </c>
      <c r="CC19" s="19">
        <f t="shared" si="60"/>
        <v>-1.412872841444269</v>
      </c>
      <c r="CD19" s="19" t="e">
        <f t="shared" si="61"/>
        <v>#DIV/0!</v>
      </c>
      <c r="CE19" s="19" t="e">
        <f t="shared" si="62"/>
        <v>#DIV/0!</v>
      </c>
      <c r="CF19" s="15">
        <v>1239</v>
      </c>
      <c r="CG19" s="16">
        <v>0</v>
      </c>
      <c r="CH19" s="11">
        <f t="shared" si="49"/>
        <v>0</v>
      </c>
      <c r="CI19" s="19">
        <f t="shared" si="63"/>
        <v>-1.3535031847133752</v>
      </c>
      <c r="CJ19" s="19" t="e">
        <f t="shared" si="64"/>
        <v>#DIV/0!</v>
      </c>
      <c r="CK19" s="19" t="e">
        <f t="shared" si="65"/>
        <v>#DIV/0!</v>
      </c>
      <c r="CL19" s="15">
        <v>1225</v>
      </c>
      <c r="CM19" s="16">
        <v>0</v>
      </c>
      <c r="CN19" s="11">
        <f t="shared" si="50"/>
        <v>0</v>
      </c>
      <c r="CO19" s="19">
        <f t="shared" si="66"/>
        <v>-1.1299435028248581</v>
      </c>
      <c r="CP19" s="19" t="e">
        <f t="shared" si="67"/>
        <v>#DIV/0!</v>
      </c>
      <c r="CQ19" s="19" t="e">
        <f t="shared" si="68"/>
        <v>#DIV/0!</v>
      </c>
      <c r="CR19" s="15">
        <v>1200</v>
      </c>
      <c r="CS19" s="16">
        <v>0</v>
      </c>
      <c r="CT19" s="11">
        <f t="shared" si="51"/>
        <v>0</v>
      </c>
      <c r="CU19" s="19">
        <f t="shared" si="69"/>
        <v>-2.040816326530617</v>
      </c>
      <c r="CV19" s="19" t="e">
        <f t="shared" si="70"/>
        <v>#DIV/0!</v>
      </c>
      <c r="CW19" s="19" t="e">
        <f t="shared" si="71"/>
        <v>#DIV/0!</v>
      </c>
      <c r="CX19" s="15">
        <v>1183</v>
      </c>
      <c r="CY19" s="16">
        <v>0</v>
      </c>
      <c r="CZ19" s="11">
        <f t="shared" si="52"/>
        <v>0</v>
      </c>
      <c r="DA19" s="19">
        <f t="shared" si="72"/>
        <v>-1.4166666666666714</v>
      </c>
      <c r="DB19" s="19" t="e">
        <f t="shared" si="73"/>
        <v>#DIV/0!</v>
      </c>
      <c r="DC19" s="19" t="e">
        <f t="shared" si="74"/>
        <v>#DIV/0!</v>
      </c>
      <c r="DD19" s="15">
        <v>1172</v>
      </c>
      <c r="DE19" s="16">
        <v>0</v>
      </c>
      <c r="DF19" s="11">
        <f t="shared" si="53"/>
        <v>0</v>
      </c>
      <c r="DG19" s="19">
        <f t="shared" si="75"/>
        <v>-0.929839391377854</v>
      </c>
      <c r="DH19" s="19" t="e">
        <f t="shared" si="76"/>
        <v>#DIV/0!</v>
      </c>
      <c r="DI19" s="19" t="e">
        <f t="shared" si="77"/>
        <v>#DIV/0!</v>
      </c>
      <c r="DJ19" s="15">
        <v>1128</v>
      </c>
      <c r="DK19" s="16">
        <v>0</v>
      </c>
      <c r="DL19" s="11">
        <f t="shared" si="54"/>
        <v>0</v>
      </c>
      <c r="DM19" s="19">
        <f t="shared" si="78"/>
        <v>-3.75426621160409</v>
      </c>
      <c r="DN19" s="19" t="e">
        <f t="shared" si="79"/>
        <v>#DIV/0!</v>
      </c>
      <c r="DO19" s="19" t="e">
        <f t="shared" si="80"/>
        <v>#DIV/0!</v>
      </c>
      <c r="DP19" s="15">
        <v>1126</v>
      </c>
      <c r="DQ19" s="16">
        <v>0</v>
      </c>
      <c r="DR19" s="11">
        <f t="shared" si="55"/>
        <v>0</v>
      </c>
      <c r="DS19" s="19">
        <f t="shared" si="81"/>
        <v>-0.17730496453900457</v>
      </c>
      <c r="DT19" s="19" t="e">
        <f t="shared" si="82"/>
        <v>#DIV/0!</v>
      </c>
      <c r="DU19" s="19" t="e">
        <f t="shared" si="83"/>
        <v>#DIV/0!</v>
      </c>
      <c r="DV19" s="15">
        <v>1114</v>
      </c>
      <c r="DW19" s="16">
        <v>0</v>
      </c>
      <c r="DX19" s="11">
        <f t="shared" si="56"/>
        <v>0</v>
      </c>
      <c r="DY19" s="19">
        <f t="shared" si="84"/>
        <v>-1.0657193605683801</v>
      </c>
      <c r="DZ19" s="19" t="e">
        <f t="shared" si="85"/>
        <v>#DIV/0!</v>
      </c>
      <c r="EA19" s="19" t="e">
        <f t="shared" si="86"/>
        <v>#DIV/0!</v>
      </c>
      <c r="EB19" s="15">
        <v>1087</v>
      </c>
      <c r="EC19" s="16">
        <v>0</v>
      </c>
      <c r="ED19" s="11">
        <f t="shared" si="57"/>
        <v>0</v>
      </c>
      <c r="EE19" s="19">
        <f t="shared" si="87"/>
        <v>-2.4236983842010744</v>
      </c>
      <c r="EF19" s="19" t="e">
        <f t="shared" si="88"/>
        <v>#DIV/0!</v>
      </c>
      <c r="EG19" s="19" t="e">
        <f t="shared" si="89"/>
        <v>#DIV/0!</v>
      </c>
      <c r="EH19" s="15"/>
      <c r="EI19" s="16"/>
      <c r="EJ19" s="11" t="e">
        <f t="shared" si="58"/>
        <v>#DIV/0!</v>
      </c>
      <c r="EK19" s="19">
        <f t="shared" si="90"/>
        <v>-100</v>
      </c>
      <c r="EL19" s="19" t="e">
        <f t="shared" si="91"/>
        <v>#DIV/0!</v>
      </c>
      <c r="EM19" s="19" t="e">
        <f t="shared" si="92"/>
        <v>#DIV/0!</v>
      </c>
      <c r="EN19" s="15"/>
      <c r="EO19" s="16"/>
      <c r="EP19" s="11" t="e">
        <f t="shared" si="59"/>
        <v>#DIV/0!</v>
      </c>
      <c r="EQ19" s="19" t="e">
        <f t="shared" si="93"/>
        <v>#DIV/0!</v>
      </c>
      <c r="ER19" s="19" t="e">
        <f t="shared" si="94"/>
        <v>#DIV/0!</v>
      </c>
      <c r="ES19" s="19" t="e">
        <f t="shared" si="95"/>
        <v>#DIV/0!</v>
      </c>
    </row>
    <row r="20" spans="1:149" ht="12">
      <c r="A20" s="1" t="s">
        <v>29</v>
      </c>
      <c r="B20" s="9">
        <v>247</v>
      </c>
      <c r="C20" s="9">
        <v>0</v>
      </c>
      <c r="D20" s="10">
        <f t="shared" si="0"/>
        <v>0</v>
      </c>
      <c r="E20" s="9">
        <v>253</v>
      </c>
      <c r="F20" s="9">
        <v>0</v>
      </c>
      <c r="G20" s="10">
        <f t="shared" si="1"/>
        <v>0</v>
      </c>
      <c r="H20" s="19">
        <f t="shared" si="2"/>
        <v>2.429149797570844</v>
      </c>
      <c r="I20" s="19" t="e">
        <f t="shared" si="3"/>
        <v>#DIV/0!</v>
      </c>
      <c r="J20" s="19" t="e">
        <f t="shared" si="4"/>
        <v>#DIV/0!</v>
      </c>
      <c r="K20" s="9">
        <v>273</v>
      </c>
      <c r="L20" s="9">
        <v>0</v>
      </c>
      <c r="M20" s="10">
        <f t="shared" si="5"/>
        <v>0</v>
      </c>
      <c r="N20" s="19">
        <f t="shared" si="6"/>
        <v>7.905138339920953</v>
      </c>
      <c r="O20" s="19" t="e">
        <f t="shared" si="7"/>
        <v>#DIV/0!</v>
      </c>
      <c r="P20" s="19" t="e">
        <f t="shared" si="8"/>
        <v>#DIV/0!</v>
      </c>
      <c r="Q20" s="9">
        <v>281</v>
      </c>
      <c r="R20" s="9">
        <v>0</v>
      </c>
      <c r="S20" s="10">
        <f t="shared" si="9"/>
        <v>0</v>
      </c>
      <c r="T20" s="19">
        <f t="shared" si="10"/>
        <v>2.930402930402934</v>
      </c>
      <c r="U20" s="19" t="e">
        <f t="shared" si="11"/>
        <v>#DIV/0!</v>
      </c>
      <c r="V20" s="19" t="e">
        <f t="shared" si="12"/>
        <v>#DIV/0!</v>
      </c>
      <c r="W20" s="9">
        <v>300</v>
      </c>
      <c r="X20" s="9">
        <v>0</v>
      </c>
      <c r="Y20" s="11">
        <f t="shared" si="13"/>
        <v>0</v>
      </c>
      <c r="Z20" s="19">
        <f t="shared" si="14"/>
        <v>6.761565836298928</v>
      </c>
      <c r="AA20" s="19" t="e">
        <f t="shared" si="15"/>
        <v>#DIV/0!</v>
      </c>
      <c r="AB20" s="19" t="e">
        <f t="shared" si="16"/>
        <v>#DIV/0!</v>
      </c>
      <c r="AC20" s="9">
        <v>299</v>
      </c>
      <c r="AD20" s="9">
        <v>0</v>
      </c>
      <c r="AE20" s="11">
        <f t="shared" si="17"/>
        <v>0</v>
      </c>
      <c r="AF20" s="19">
        <f t="shared" si="18"/>
        <v>-0.3333333333333286</v>
      </c>
      <c r="AG20" s="19" t="e">
        <f t="shared" si="19"/>
        <v>#DIV/0!</v>
      </c>
      <c r="AH20" s="19" t="e">
        <f t="shared" si="20"/>
        <v>#DIV/0!</v>
      </c>
      <c r="AI20" s="9">
        <v>318</v>
      </c>
      <c r="AJ20" s="9">
        <v>0</v>
      </c>
      <c r="AK20" s="11">
        <f t="shared" si="21"/>
        <v>0</v>
      </c>
      <c r="AL20" s="19">
        <f t="shared" si="22"/>
        <v>6.3545150501672225</v>
      </c>
      <c r="AM20" s="19" t="e">
        <f t="shared" si="23"/>
        <v>#DIV/0!</v>
      </c>
      <c r="AN20" s="19" t="e">
        <f t="shared" si="24"/>
        <v>#DIV/0!</v>
      </c>
      <c r="AO20" s="9">
        <v>315</v>
      </c>
      <c r="AP20" s="9">
        <v>0</v>
      </c>
      <c r="AQ20" s="11">
        <f t="shared" si="25"/>
        <v>0</v>
      </c>
      <c r="AR20" s="19">
        <f t="shared" si="26"/>
        <v>-0.9433962264150892</v>
      </c>
      <c r="AS20" s="19" t="e">
        <f t="shared" si="27"/>
        <v>#DIV/0!</v>
      </c>
      <c r="AT20" s="19" t="e">
        <f t="shared" si="28"/>
        <v>#DIV/0!</v>
      </c>
      <c r="AU20" s="26"/>
      <c r="AV20" s="12">
        <v>331</v>
      </c>
      <c r="AW20" s="13">
        <v>0</v>
      </c>
      <c r="AX20" s="11">
        <f t="shared" si="29"/>
        <v>0</v>
      </c>
      <c r="AY20" s="19">
        <f t="shared" si="30"/>
        <v>5.0793650793650755</v>
      </c>
      <c r="AZ20" s="19" t="s">
        <v>0</v>
      </c>
      <c r="BA20" s="19" t="e">
        <f t="shared" si="31"/>
        <v>#DIV/0!</v>
      </c>
      <c r="BB20" s="12">
        <v>333</v>
      </c>
      <c r="BC20" s="16"/>
      <c r="BD20" s="11">
        <f t="shared" si="32"/>
        <v>0</v>
      </c>
      <c r="BE20" s="19">
        <f t="shared" si="33"/>
        <v>0.6042296072507582</v>
      </c>
      <c r="BF20" s="19" t="e">
        <f t="shared" si="34"/>
        <v>#DIV/0!</v>
      </c>
      <c r="BG20" s="19" t="e">
        <f t="shared" si="35"/>
        <v>#DIV/0!</v>
      </c>
      <c r="BH20" s="9">
        <v>341</v>
      </c>
      <c r="BI20" s="14"/>
      <c r="BJ20" s="11">
        <f t="shared" si="36"/>
        <v>0</v>
      </c>
      <c r="BK20" s="19">
        <f t="shared" si="37"/>
        <v>2.4024024024024015</v>
      </c>
      <c r="BL20" s="19" t="e">
        <f t="shared" si="38"/>
        <v>#DIV/0!</v>
      </c>
      <c r="BM20" s="19" t="e">
        <f t="shared" si="39"/>
        <v>#DIV/0!</v>
      </c>
      <c r="BN20" s="15">
        <v>347</v>
      </c>
      <c r="BO20" s="16"/>
      <c r="BP20" s="11">
        <f t="shared" si="40"/>
        <v>0</v>
      </c>
      <c r="BQ20" s="19">
        <f t="shared" si="41"/>
        <v>1.7595307917888618</v>
      </c>
      <c r="BR20" s="19" t="e">
        <f t="shared" si="42"/>
        <v>#DIV/0!</v>
      </c>
      <c r="BS20" s="19" t="e">
        <f t="shared" si="43"/>
        <v>#DIV/0!</v>
      </c>
      <c r="BT20" s="17">
        <v>351</v>
      </c>
      <c r="BU20" s="16">
        <v>0</v>
      </c>
      <c r="BV20" s="11"/>
      <c r="BW20" s="19">
        <f t="shared" si="45"/>
        <v>1.1527377521613857</v>
      </c>
      <c r="BX20" s="19" t="e">
        <f t="shared" si="46"/>
        <v>#DIV/0!</v>
      </c>
      <c r="BY20" s="19" t="e">
        <f t="shared" si="47"/>
        <v>#DIV/0!</v>
      </c>
      <c r="BZ20" s="9">
        <v>356</v>
      </c>
      <c r="CA20" s="16"/>
      <c r="CB20" s="11">
        <f t="shared" si="48"/>
        <v>0</v>
      </c>
      <c r="CC20" s="19">
        <f t="shared" si="60"/>
        <v>1.424501424501429</v>
      </c>
      <c r="CD20" s="19" t="e">
        <f t="shared" si="61"/>
        <v>#DIV/0!</v>
      </c>
      <c r="CE20" s="19" t="e">
        <f t="shared" si="62"/>
        <v>#DIV/0!</v>
      </c>
      <c r="CF20" s="15">
        <v>346</v>
      </c>
      <c r="CG20" s="16">
        <v>0</v>
      </c>
      <c r="CH20" s="11">
        <f t="shared" si="49"/>
        <v>0</v>
      </c>
      <c r="CI20" s="19">
        <f t="shared" si="63"/>
        <v>-2.8089887640449405</v>
      </c>
      <c r="CJ20" s="19" t="e">
        <f t="shared" si="64"/>
        <v>#DIV/0!</v>
      </c>
      <c r="CK20" s="19" t="e">
        <f t="shared" si="65"/>
        <v>#DIV/0!</v>
      </c>
      <c r="CL20" s="15">
        <v>345</v>
      </c>
      <c r="CM20" s="16">
        <v>0</v>
      </c>
      <c r="CN20" s="11">
        <f t="shared" si="50"/>
        <v>0</v>
      </c>
      <c r="CO20" s="19">
        <f t="shared" si="66"/>
        <v>-0.28901734104046284</v>
      </c>
      <c r="CP20" s="19" t="e">
        <f t="shared" si="67"/>
        <v>#DIV/0!</v>
      </c>
      <c r="CQ20" s="19" t="e">
        <f t="shared" si="68"/>
        <v>#DIV/0!</v>
      </c>
      <c r="CR20" s="15">
        <v>343</v>
      </c>
      <c r="CS20" s="16">
        <v>0</v>
      </c>
      <c r="CT20" s="11">
        <f t="shared" si="51"/>
        <v>0</v>
      </c>
      <c r="CU20" s="19">
        <f t="shared" si="69"/>
        <v>-0.5797101449275317</v>
      </c>
      <c r="CV20" s="19" t="e">
        <f t="shared" si="70"/>
        <v>#DIV/0!</v>
      </c>
      <c r="CW20" s="19" t="e">
        <f t="shared" si="71"/>
        <v>#DIV/0!</v>
      </c>
      <c r="CX20" s="15">
        <v>340</v>
      </c>
      <c r="CY20" s="16">
        <v>0</v>
      </c>
      <c r="CZ20" s="11">
        <f t="shared" si="52"/>
        <v>0</v>
      </c>
      <c r="DA20" s="19">
        <f t="shared" si="72"/>
        <v>-0.8746355685131135</v>
      </c>
      <c r="DB20" s="19" t="e">
        <f t="shared" si="73"/>
        <v>#DIV/0!</v>
      </c>
      <c r="DC20" s="19" t="e">
        <f t="shared" si="74"/>
        <v>#DIV/0!</v>
      </c>
      <c r="DD20" s="15">
        <v>346</v>
      </c>
      <c r="DE20" s="16">
        <v>0</v>
      </c>
      <c r="DF20" s="11">
        <f t="shared" si="53"/>
        <v>0</v>
      </c>
      <c r="DG20" s="19">
        <f t="shared" si="75"/>
        <v>1.764705882352942</v>
      </c>
      <c r="DH20" s="19" t="e">
        <f t="shared" si="76"/>
        <v>#DIV/0!</v>
      </c>
      <c r="DI20" s="19" t="e">
        <f t="shared" si="77"/>
        <v>#DIV/0!</v>
      </c>
      <c r="DJ20" s="15">
        <v>345</v>
      </c>
      <c r="DK20" s="16">
        <v>0</v>
      </c>
      <c r="DL20" s="11">
        <f t="shared" si="54"/>
        <v>0</v>
      </c>
      <c r="DM20" s="19">
        <f t="shared" si="78"/>
        <v>-0.28901734104046284</v>
      </c>
      <c r="DN20" s="19" t="e">
        <f t="shared" si="79"/>
        <v>#DIV/0!</v>
      </c>
      <c r="DO20" s="19" t="e">
        <f t="shared" si="80"/>
        <v>#DIV/0!</v>
      </c>
      <c r="DP20" s="15">
        <v>346</v>
      </c>
      <c r="DQ20" s="16">
        <v>0</v>
      </c>
      <c r="DR20" s="11">
        <f t="shared" si="55"/>
        <v>0</v>
      </c>
      <c r="DS20" s="19">
        <f t="shared" si="81"/>
        <v>0.28985507246376585</v>
      </c>
      <c r="DT20" s="19" t="e">
        <f t="shared" si="82"/>
        <v>#DIV/0!</v>
      </c>
      <c r="DU20" s="19" t="e">
        <f t="shared" si="83"/>
        <v>#DIV/0!</v>
      </c>
      <c r="DV20" s="15">
        <v>343</v>
      </c>
      <c r="DW20" s="16">
        <v>0</v>
      </c>
      <c r="DX20" s="11">
        <f t="shared" si="56"/>
        <v>0</v>
      </c>
      <c r="DY20" s="19">
        <f t="shared" si="84"/>
        <v>-0.8670520231213885</v>
      </c>
      <c r="DZ20" s="19" t="e">
        <f t="shared" si="85"/>
        <v>#DIV/0!</v>
      </c>
      <c r="EA20" s="19" t="e">
        <f t="shared" si="86"/>
        <v>#DIV/0!</v>
      </c>
      <c r="EB20" s="15">
        <v>343</v>
      </c>
      <c r="EC20" s="16">
        <v>0</v>
      </c>
      <c r="ED20" s="11">
        <f t="shared" si="57"/>
        <v>0</v>
      </c>
      <c r="EE20" s="19">
        <f t="shared" si="87"/>
        <v>0</v>
      </c>
      <c r="EF20" s="19" t="e">
        <f t="shared" si="88"/>
        <v>#DIV/0!</v>
      </c>
      <c r="EG20" s="19" t="e">
        <f t="shared" si="89"/>
        <v>#DIV/0!</v>
      </c>
      <c r="EH20" s="15"/>
      <c r="EI20" s="16"/>
      <c r="EJ20" s="11" t="e">
        <f t="shared" si="58"/>
        <v>#DIV/0!</v>
      </c>
      <c r="EK20" s="19">
        <f t="shared" si="90"/>
        <v>-100</v>
      </c>
      <c r="EL20" s="19" t="e">
        <f t="shared" si="91"/>
        <v>#DIV/0!</v>
      </c>
      <c r="EM20" s="19" t="e">
        <f t="shared" si="92"/>
        <v>#DIV/0!</v>
      </c>
      <c r="EN20" s="15"/>
      <c r="EO20" s="16"/>
      <c r="EP20" s="11" t="e">
        <f t="shared" si="59"/>
        <v>#DIV/0!</v>
      </c>
      <c r="EQ20" s="19" t="e">
        <f t="shared" si="93"/>
        <v>#DIV/0!</v>
      </c>
      <c r="ER20" s="19" t="e">
        <f t="shared" si="94"/>
        <v>#DIV/0!</v>
      </c>
      <c r="ES20" s="19" t="e">
        <f t="shared" si="95"/>
        <v>#DIV/0!</v>
      </c>
    </row>
    <row r="21" spans="1:149" ht="12">
      <c r="A21" s="1" t="s">
        <v>30</v>
      </c>
      <c r="B21" s="9">
        <v>9</v>
      </c>
      <c r="C21" s="9">
        <v>0</v>
      </c>
      <c r="D21" s="10">
        <f t="shared" si="0"/>
        <v>0</v>
      </c>
      <c r="E21" s="9">
        <v>14</v>
      </c>
      <c r="F21" s="9">
        <v>0</v>
      </c>
      <c r="G21" s="10">
        <f t="shared" si="1"/>
        <v>0</v>
      </c>
      <c r="H21" s="19">
        <f t="shared" si="2"/>
        <v>55.55555555555554</v>
      </c>
      <c r="I21" s="19" t="e">
        <f t="shared" si="3"/>
        <v>#DIV/0!</v>
      </c>
      <c r="J21" s="19" t="e">
        <f t="shared" si="4"/>
        <v>#DIV/0!</v>
      </c>
      <c r="K21" s="9">
        <v>17</v>
      </c>
      <c r="L21" s="9">
        <v>0</v>
      </c>
      <c r="M21" s="10">
        <f t="shared" si="5"/>
        <v>0</v>
      </c>
      <c r="N21" s="19">
        <f t="shared" si="6"/>
        <v>21.42857142857143</v>
      </c>
      <c r="O21" s="19" t="e">
        <f t="shared" si="7"/>
        <v>#DIV/0!</v>
      </c>
      <c r="P21" s="19" t="e">
        <f t="shared" si="8"/>
        <v>#DIV/0!</v>
      </c>
      <c r="Q21" s="9">
        <v>22</v>
      </c>
      <c r="R21" s="9">
        <v>0</v>
      </c>
      <c r="S21" s="10">
        <f t="shared" si="9"/>
        <v>0</v>
      </c>
      <c r="T21" s="19">
        <f t="shared" si="10"/>
        <v>29.411764705882348</v>
      </c>
      <c r="U21" s="19" t="e">
        <f t="shared" si="11"/>
        <v>#DIV/0!</v>
      </c>
      <c r="V21" s="19" t="e">
        <f t="shared" si="12"/>
        <v>#DIV/0!</v>
      </c>
      <c r="W21" s="9">
        <v>26</v>
      </c>
      <c r="X21" s="9">
        <v>0</v>
      </c>
      <c r="Y21" s="11">
        <f t="shared" si="13"/>
        <v>0</v>
      </c>
      <c r="Z21" s="19">
        <f t="shared" si="14"/>
        <v>18.181818181818187</v>
      </c>
      <c r="AA21" s="19" t="e">
        <f t="shared" si="15"/>
        <v>#DIV/0!</v>
      </c>
      <c r="AB21" s="19" t="e">
        <f t="shared" si="16"/>
        <v>#DIV/0!</v>
      </c>
      <c r="AC21" s="9">
        <v>26</v>
      </c>
      <c r="AD21" s="9">
        <v>0</v>
      </c>
      <c r="AE21" s="11">
        <f t="shared" si="17"/>
        <v>0</v>
      </c>
      <c r="AF21" s="19">
        <f t="shared" si="18"/>
        <v>0</v>
      </c>
      <c r="AG21" s="19" t="e">
        <f t="shared" si="19"/>
        <v>#DIV/0!</v>
      </c>
      <c r="AH21" s="19" t="e">
        <f t="shared" si="20"/>
        <v>#DIV/0!</v>
      </c>
      <c r="AI21" s="9">
        <v>28</v>
      </c>
      <c r="AJ21" s="9">
        <v>0</v>
      </c>
      <c r="AK21" s="11">
        <f t="shared" si="21"/>
        <v>0</v>
      </c>
      <c r="AL21" s="19">
        <f t="shared" si="22"/>
        <v>7.692307692307693</v>
      </c>
      <c r="AM21" s="19" t="e">
        <f t="shared" si="23"/>
        <v>#DIV/0!</v>
      </c>
      <c r="AN21" s="19" t="e">
        <f t="shared" si="24"/>
        <v>#DIV/0!</v>
      </c>
      <c r="AO21" s="9">
        <v>31</v>
      </c>
      <c r="AP21" s="9">
        <v>0</v>
      </c>
      <c r="AQ21" s="11">
        <f t="shared" si="25"/>
        <v>0</v>
      </c>
      <c r="AR21" s="19">
        <f t="shared" si="26"/>
        <v>10.714285714285708</v>
      </c>
      <c r="AS21" s="19" t="e">
        <f t="shared" si="27"/>
        <v>#DIV/0!</v>
      </c>
      <c r="AT21" s="19" t="e">
        <f t="shared" si="28"/>
        <v>#DIV/0!</v>
      </c>
      <c r="AU21" s="26"/>
      <c r="AV21" s="12">
        <v>35</v>
      </c>
      <c r="AW21" s="13">
        <v>0</v>
      </c>
      <c r="AX21" s="11">
        <f t="shared" si="29"/>
        <v>0</v>
      </c>
      <c r="AY21" s="19">
        <f t="shared" si="30"/>
        <v>12.903225806451616</v>
      </c>
      <c r="AZ21" s="19" t="s">
        <v>0</v>
      </c>
      <c r="BA21" s="19" t="e">
        <f t="shared" si="31"/>
        <v>#DIV/0!</v>
      </c>
      <c r="BB21" s="12">
        <v>37</v>
      </c>
      <c r="BC21" s="16"/>
      <c r="BD21" s="11">
        <f t="shared" si="32"/>
        <v>0</v>
      </c>
      <c r="BE21" s="19">
        <f t="shared" si="33"/>
        <v>5.714285714285708</v>
      </c>
      <c r="BF21" s="19" t="e">
        <f t="shared" si="34"/>
        <v>#DIV/0!</v>
      </c>
      <c r="BG21" s="19" t="e">
        <f t="shared" si="35"/>
        <v>#DIV/0!</v>
      </c>
      <c r="BH21" s="9">
        <v>45</v>
      </c>
      <c r="BI21" s="14"/>
      <c r="BJ21" s="11">
        <f t="shared" si="36"/>
        <v>0</v>
      </c>
      <c r="BK21" s="19">
        <f t="shared" si="37"/>
        <v>21.621621621621628</v>
      </c>
      <c r="BL21" s="19" t="e">
        <f t="shared" si="38"/>
        <v>#DIV/0!</v>
      </c>
      <c r="BM21" s="19" t="e">
        <f t="shared" si="39"/>
        <v>#DIV/0!</v>
      </c>
      <c r="BN21" s="15">
        <v>48</v>
      </c>
      <c r="BO21" s="16"/>
      <c r="BP21" s="11">
        <f t="shared" si="40"/>
        <v>0</v>
      </c>
      <c r="BQ21" s="19">
        <f t="shared" si="41"/>
        <v>6.666666666666671</v>
      </c>
      <c r="BR21" s="19" t="e">
        <f t="shared" si="42"/>
        <v>#DIV/0!</v>
      </c>
      <c r="BS21" s="19" t="e">
        <f t="shared" si="43"/>
        <v>#DIV/0!</v>
      </c>
      <c r="BT21" s="17">
        <v>55</v>
      </c>
      <c r="BU21" s="16">
        <v>0</v>
      </c>
      <c r="BV21" s="11"/>
      <c r="BW21" s="19">
        <f t="shared" si="45"/>
        <v>14.583333333333329</v>
      </c>
      <c r="BX21" s="19" t="e">
        <f t="shared" si="46"/>
        <v>#DIV/0!</v>
      </c>
      <c r="BY21" s="19" t="e">
        <f t="shared" si="47"/>
        <v>#DIV/0!</v>
      </c>
      <c r="BZ21" s="9">
        <v>56</v>
      </c>
      <c r="CA21" s="16"/>
      <c r="CB21" s="11">
        <f t="shared" si="48"/>
        <v>0</v>
      </c>
      <c r="CC21" s="19">
        <f t="shared" si="60"/>
        <v>1.818181818181813</v>
      </c>
      <c r="CD21" s="19" t="e">
        <f t="shared" si="61"/>
        <v>#DIV/0!</v>
      </c>
      <c r="CE21" s="19" t="e">
        <f t="shared" si="62"/>
        <v>#DIV/0!</v>
      </c>
      <c r="CF21" s="15">
        <v>60</v>
      </c>
      <c r="CG21" s="16">
        <v>0</v>
      </c>
      <c r="CH21" s="11">
        <f t="shared" si="49"/>
        <v>0</v>
      </c>
      <c r="CI21" s="19">
        <f t="shared" si="63"/>
        <v>7.142857142857139</v>
      </c>
      <c r="CJ21" s="19" t="e">
        <f t="shared" si="64"/>
        <v>#DIV/0!</v>
      </c>
      <c r="CK21" s="19" t="e">
        <f t="shared" si="65"/>
        <v>#DIV/0!</v>
      </c>
      <c r="CL21" s="15">
        <v>65</v>
      </c>
      <c r="CM21" s="16">
        <v>0</v>
      </c>
      <c r="CN21" s="11">
        <f t="shared" si="50"/>
        <v>0</v>
      </c>
      <c r="CO21" s="19">
        <f t="shared" si="66"/>
        <v>8.333333333333329</v>
      </c>
      <c r="CP21" s="19" t="e">
        <f t="shared" si="67"/>
        <v>#DIV/0!</v>
      </c>
      <c r="CQ21" s="19" t="e">
        <f t="shared" si="68"/>
        <v>#DIV/0!</v>
      </c>
      <c r="CR21" s="15">
        <v>76</v>
      </c>
      <c r="CS21" s="16">
        <v>0</v>
      </c>
      <c r="CT21" s="11">
        <f t="shared" si="51"/>
        <v>0</v>
      </c>
      <c r="CU21" s="19">
        <f t="shared" si="69"/>
        <v>16.92307692307692</v>
      </c>
      <c r="CV21" s="19" t="e">
        <f t="shared" si="70"/>
        <v>#DIV/0!</v>
      </c>
      <c r="CW21" s="19" t="e">
        <f t="shared" si="71"/>
        <v>#DIV/0!</v>
      </c>
      <c r="CX21" s="15">
        <v>82</v>
      </c>
      <c r="CY21" s="16">
        <v>0</v>
      </c>
      <c r="CZ21" s="11">
        <f t="shared" si="52"/>
        <v>0</v>
      </c>
      <c r="DA21" s="19">
        <f t="shared" si="72"/>
        <v>7.89473684210526</v>
      </c>
      <c r="DB21" s="19" t="e">
        <f t="shared" si="73"/>
        <v>#DIV/0!</v>
      </c>
      <c r="DC21" s="19" t="e">
        <f t="shared" si="74"/>
        <v>#DIV/0!</v>
      </c>
      <c r="DD21" s="15">
        <v>88</v>
      </c>
      <c r="DE21" s="16">
        <v>0</v>
      </c>
      <c r="DF21" s="11">
        <f t="shared" si="53"/>
        <v>0</v>
      </c>
      <c r="DG21" s="19">
        <f t="shared" si="75"/>
        <v>7.317073170731703</v>
      </c>
      <c r="DH21" s="19" t="e">
        <f t="shared" si="76"/>
        <v>#DIV/0!</v>
      </c>
      <c r="DI21" s="19" t="e">
        <f t="shared" si="77"/>
        <v>#DIV/0!</v>
      </c>
      <c r="DJ21" s="15">
        <v>92</v>
      </c>
      <c r="DK21" s="16">
        <v>0</v>
      </c>
      <c r="DL21" s="11">
        <f t="shared" si="54"/>
        <v>0</v>
      </c>
      <c r="DM21" s="19">
        <f t="shared" si="78"/>
        <v>4.545454545454547</v>
      </c>
      <c r="DN21" s="19" t="e">
        <f t="shared" si="79"/>
        <v>#DIV/0!</v>
      </c>
      <c r="DO21" s="19" t="e">
        <f t="shared" si="80"/>
        <v>#DIV/0!</v>
      </c>
      <c r="DP21" s="15">
        <v>111</v>
      </c>
      <c r="DQ21" s="16">
        <v>0</v>
      </c>
      <c r="DR21" s="11">
        <f t="shared" si="55"/>
        <v>0</v>
      </c>
      <c r="DS21" s="19">
        <f t="shared" si="81"/>
        <v>20.652173913043484</v>
      </c>
      <c r="DT21" s="19" t="e">
        <f t="shared" si="82"/>
        <v>#DIV/0!</v>
      </c>
      <c r="DU21" s="19" t="e">
        <f t="shared" si="83"/>
        <v>#DIV/0!</v>
      </c>
      <c r="DV21" s="15">
        <v>126</v>
      </c>
      <c r="DW21" s="16">
        <v>0</v>
      </c>
      <c r="DX21" s="11">
        <f t="shared" si="56"/>
        <v>0</v>
      </c>
      <c r="DY21" s="19">
        <f t="shared" si="84"/>
        <v>13.513513513513516</v>
      </c>
      <c r="DZ21" s="19" t="e">
        <f t="shared" si="85"/>
        <v>#DIV/0!</v>
      </c>
      <c r="EA21" s="19" t="e">
        <f t="shared" si="86"/>
        <v>#DIV/0!</v>
      </c>
      <c r="EB21" s="15">
        <v>130</v>
      </c>
      <c r="EC21" s="16">
        <v>0</v>
      </c>
      <c r="ED21" s="11">
        <f t="shared" si="57"/>
        <v>0</v>
      </c>
      <c r="EE21" s="19">
        <f t="shared" si="87"/>
        <v>3.1746031746031775</v>
      </c>
      <c r="EF21" s="19" t="e">
        <f t="shared" si="88"/>
        <v>#DIV/0!</v>
      </c>
      <c r="EG21" s="19" t="e">
        <f t="shared" si="89"/>
        <v>#DIV/0!</v>
      </c>
      <c r="EH21" s="15"/>
      <c r="EI21" s="16"/>
      <c r="EJ21" s="11" t="e">
        <f t="shared" si="58"/>
        <v>#DIV/0!</v>
      </c>
      <c r="EK21" s="19">
        <f t="shared" si="90"/>
        <v>-100</v>
      </c>
      <c r="EL21" s="19" t="e">
        <f t="shared" si="91"/>
        <v>#DIV/0!</v>
      </c>
      <c r="EM21" s="19" t="e">
        <f t="shared" si="92"/>
        <v>#DIV/0!</v>
      </c>
      <c r="EN21" s="15"/>
      <c r="EO21" s="16"/>
      <c r="EP21" s="11" t="e">
        <f t="shared" si="59"/>
        <v>#DIV/0!</v>
      </c>
      <c r="EQ21" s="19" t="e">
        <f t="shared" si="93"/>
        <v>#DIV/0!</v>
      </c>
      <c r="ER21" s="19" t="e">
        <f t="shared" si="94"/>
        <v>#DIV/0!</v>
      </c>
      <c r="ES21" s="19" t="e">
        <f t="shared" si="95"/>
        <v>#DIV/0!</v>
      </c>
    </row>
    <row r="22" spans="1:149" ht="12">
      <c r="A22" s="1" t="s">
        <v>31</v>
      </c>
      <c r="B22" s="9">
        <v>0</v>
      </c>
      <c r="C22" s="9">
        <v>0</v>
      </c>
      <c r="D22" s="10" t="e">
        <f t="shared" si="0"/>
        <v>#DIV/0!</v>
      </c>
      <c r="E22" s="9">
        <v>0</v>
      </c>
      <c r="F22" s="9">
        <v>0</v>
      </c>
      <c r="G22" s="10" t="e">
        <f t="shared" si="1"/>
        <v>#DIV/0!</v>
      </c>
      <c r="H22" s="19" t="e">
        <f t="shared" si="2"/>
        <v>#DIV/0!</v>
      </c>
      <c r="I22" s="19" t="e">
        <f t="shared" si="3"/>
        <v>#DIV/0!</v>
      </c>
      <c r="J22" s="19" t="e">
        <f t="shared" si="4"/>
        <v>#DIV/0!</v>
      </c>
      <c r="K22" s="9">
        <v>0</v>
      </c>
      <c r="L22" s="9">
        <v>0</v>
      </c>
      <c r="M22" s="10" t="e">
        <f t="shared" si="5"/>
        <v>#DIV/0!</v>
      </c>
      <c r="N22" s="19" t="e">
        <f t="shared" si="6"/>
        <v>#DIV/0!</v>
      </c>
      <c r="O22" s="19" t="e">
        <f t="shared" si="7"/>
        <v>#DIV/0!</v>
      </c>
      <c r="P22" s="19" t="e">
        <f t="shared" si="8"/>
        <v>#DIV/0!</v>
      </c>
      <c r="Q22" s="9">
        <v>0</v>
      </c>
      <c r="R22" s="9">
        <v>0</v>
      </c>
      <c r="S22" s="10" t="e">
        <f t="shared" si="9"/>
        <v>#DIV/0!</v>
      </c>
      <c r="T22" s="19" t="e">
        <f t="shared" si="10"/>
        <v>#DIV/0!</v>
      </c>
      <c r="U22" s="19" t="e">
        <f t="shared" si="11"/>
        <v>#DIV/0!</v>
      </c>
      <c r="V22" s="19" t="e">
        <f t="shared" si="12"/>
        <v>#DIV/0!</v>
      </c>
      <c r="W22" s="9">
        <v>0</v>
      </c>
      <c r="X22" s="9">
        <v>0</v>
      </c>
      <c r="Y22" s="11" t="e">
        <f t="shared" si="13"/>
        <v>#DIV/0!</v>
      </c>
      <c r="Z22" s="19" t="e">
        <f t="shared" si="14"/>
        <v>#DIV/0!</v>
      </c>
      <c r="AA22" s="19" t="e">
        <f t="shared" si="15"/>
        <v>#DIV/0!</v>
      </c>
      <c r="AB22" s="19" t="e">
        <f t="shared" si="16"/>
        <v>#DIV/0!</v>
      </c>
      <c r="AC22" s="9">
        <v>0</v>
      </c>
      <c r="AD22" s="9">
        <v>0</v>
      </c>
      <c r="AE22" s="11" t="e">
        <f t="shared" si="17"/>
        <v>#DIV/0!</v>
      </c>
      <c r="AF22" s="19" t="e">
        <f t="shared" si="18"/>
        <v>#DIV/0!</v>
      </c>
      <c r="AG22" s="19" t="e">
        <f t="shared" si="19"/>
        <v>#DIV/0!</v>
      </c>
      <c r="AH22" s="19" t="e">
        <f t="shared" si="20"/>
        <v>#DIV/0!</v>
      </c>
      <c r="AI22" s="9">
        <v>1</v>
      </c>
      <c r="AJ22" s="9">
        <v>0</v>
      </c>
      <c r="AK22" s="11">
        <f t="shared" si="21"/>
        <v>0</v>
      </c>
      <c r="AL22" s="19" t="e">
        <f t="shared" si="22"/>
        <v>#DIV/0!</v>
      </c>
      <c r="AM22" s="19" t="e">
        <f t="shared" si="23"/>
        <v>#DIV/0!</v>
      </c>
      <c r="AN22" s="19" t="e">
        <f t="shared" si="24"/>
        <v>#DIV/0!</v>
      </c>
      <c r="AO22" s="9">
        <v>1</v>
      </c>
      <c r="AP22" s="9">
        <v>0</v>
      </c>
      <c r="AQ22" s="11">
        <f t="shared" si="25"/>
        <v>0</v>
      </c>
      <c r="AR22" s="19">
        <f t="shared" si="26"/>
        <v>0</v>
      </c>
      <c r="AS22" s="19" t="e">
        <f t="shared" si="27"/>
        <v>#DIV/0!</v>
      </c>
      <c r="AT22" s="19" t="e">
        <f t="shared" si="28"/>
        <v>#DIV/0!</v>
      </c>
      <c r="AU22" s="26"/>
      <c r="AV22" s="12">
        <v>1</v>
      </c>
      <c r="AW22" s="13">
        <v>0</v>
      </c>
      <c r="AX22" s="11">
        <f t="shared" si="29"/>
        <v>0</v>
      </c>
      <c r="AY22" s="19">
        <f t="shared" si="30"/>
        <v>0</v>
      </c>
      <c r="AZ22" s="19" t="s">
        <v>0</v>
      </c>
      <c r="BA22" s="19" t="e">
        <f t="shared" si="31"/>
        <v>#DIV/0!</v>
      </c>
      <c r="BB22" s="12">
        <v>1</v>
      </c>
      <c r="BC22" s="16"/>
      <c r="BD22" s="11">
        <f t="shared" si="32"/>
        <v>0</v>
      </c>
      <c r="BE22" s="19">
        <f t="shared" si="33"/>
        <v>0</v>
      </c>
      <c r="BF22" s="19" t="e">
        <f t="shared" si="34"/>
        <v>#DIV/0!</v>
      </c>
      <c r="BG22" s="19" t="e">
        <f t="shared" si="35"/>
        <v>#DIV/0!</v>
      </c>
      <c r="BH22" s="9">
        <v>1</v>
      </c>
      <c r="BI22" s="14"/>
      <c r="BJ22" s="11">
        <f t="shared" si="36"/>
        <v>0</v>
      </c>
      <c r="BK22" s="19">
        <f t="shared" si="37"/>
        <v>0</v>
      </c>
      <c r="BL22" s="19" t="e">
        <f t="shared" si="38"/>
        <v>#DIV/0!</v>
      </c>
      <c r="BM22" s="19" t="e">
        <f t="shared" si="39"/>
        <v>#DIV/0!</v>
      </c>
      <c r="BN22" s="15">
        <v>1</v>
      </c>
      <c r="BO22" s="16"/>
      <c r="BP22" s="11">
        <f t="shared" si="40"/>
        <v>0</v>
      </c>
      <c r="BQ22" s="19">
        <f t="shared" si="41"/>
        <v>0</v>
      </c>
      <c r="BR22" s="19" t="e">
        <f t="shared" si="42"/>
        <v>#DIV/0!</v>
      </c>
      <c r="BS22" s="19" t="e">
        <f t="shared" si="43"/>
        <v>#DIV/0!</v>
      </c>
      <c r="BT22" s="17">
        <v>1</v>
      </c>
      <c r="BU22" s="16">
        <v>0</v>
      </c>
      <c r="BV22" s="11"/>
      <c r="BW22" s="19">
        <f t="shared" si="45"/>
        <v>0</v>
      </c>
      <c r="BX22" s="19" t="e">
        <f t="shared" si="46"/>
        <v>#DIV/0!</v>
      </c>
      <c r="BY22" s="19" t="e">
        <f t="shared" si="47"/>
        <v>#DIV/0!</v>
      </c>
      <c r="BZ22" s="9">
        <v>1</v>
      </c>
      <c r="CA22" s="16"/>
      <c r="CB22" s="11">
        <f t="shared" si="48"/>
        <v>0</v>
      </c>
      <c r="CC22" s="19">
        <f t="shared" si="60"/>
        <v>0</v>
      </c>
      <c r="CD22" s="19" t="e">
        <f t="shared" si="61"/>
        <v>#DIV/0!</v>
      </c>
      <c r="CE22" s="19" t="e">
        <f t="shared" si="62"/>
        <v>#DIV/0!</v>
      </c>
      <c r="CF22" s="15">
        <v>1</v>
      </c>
      <c r="CG22" s="16">
        <v>0</v>
      </c>
      <c r="CH22" s="11">
        <f t="shared" si="49"/>
        <v>0</v>
      </c>
      <c r="CI22" s="19">
        <f t="shared" si="63"/>
        <v>0</v>
      </c>
      <c r="CJ22" s="19" t="e">
        <f t="shared" si="64"/>
        <v>#DIV/0!</v>
      </c>
      <c r="CK22" s="19" t="e">
        <f t="shared" si="65"/>
        <v>#DIV/0!</v>
      </c>
      <c r="CL22" s="15">
        <v>1</v>
      </c>
      <c r="CM22" s="16">
        <v>0</v>
      </c>
      <c r="CN22" s="11">
        <f t="shared" si="50"/>
        <v>0</v>
      </c>
      <c r="CO22" s="19">
        <f t="shared" si="66"/>
        <v>0</v>
      </c>
      <c r="CP22" s="19" t="e">
        <f t="shared" si="67"/>
        <v>#DIV/0!</v>
      </c>
      <c r="CQ22" s="19" t="e">
        <f t="shared" si="68"/>
        <v>#DIV/0!</v>
      </c>
      <c r="CR22" s="15">
        <v>3</v>
      </c>
      <c r="CS22" s="16">
        <v>0</v>
      </c>
      <c r="CT22" s="11">
        <f t="shared" si="51"/>
        <v>0</v>
      </c>
      <c r="CU22" s="19">
        <f t="shared" si="69"/>
        <v>200</v>
      </c>
      <c r="CV22" s="19" t="e">
        <f t="shared" si="70"/>
        <v>#DIV/0!</v>
      </c>
      <c r="CW22" s="19" t="e">
        <f t="shared" si="71"/>
        <v>#DIV/0!</v>
      </c>
      <c r="CX22" s="15">
        <v>4</v>
      </c>
      <c r="CY22" s="16">
        <v>0</v>
      </c>
      <c r="CZ22" s="11">
        <f t="shared" si="52"/>
        <v>0</v>
      </c>
      <c r="DA22" s="19">
        <f t="shared" si="72"/>
        <v>33.33333333333334</v>
      </c>
      <c r="DB22" s="19" t="e">
        <f t="shared" si="73"/>
        <v>#DIV/0!</v>
      </c>
      <c r="DC22" s="19" t="e">
        <f t="shared" si="74"/>
        <v>#DIV/0!</v>
      </c>
      <c r="DD22" s="15">
        <v>4</v>
      </c>
      <c r="DE22" s="16">
        <v>0</v>
      </c>
      <c r="DF22" s="11">
        <f t="shared" si="53"/>
        <v>0</v>
      </c>
      <c r="DG22" s="19">
        <f t="shared" si="75"/>
        <v>0</v>
      </c>
      <c r="DH22" s="19" t="e">
        <f t="shared" si="76"/>
        <v>#DIV/0!</v>
      </c>
      <c r="DI22" s="19" t="e">
        <f t="shared" si="77"/>
        <v>#DIV/0!</v>
      </c>
      <c r="DJ22" s="15">
        <v>4</v>
      </c>
      <c r="DK22" s="16">
        <v>0</v>
      </c>
      <c r="DL22" s="11">
        <f t="shared" si="54"/>
        <v>0</v>
      </c>
      <c r="DM22" s="19">
        <f t="shared" si="78"/>
        <v>0</v>
      </c>
      <c r="DN22" s="19" t="e">
        <f t="shared" si="79"/>
        <v>#DIV/0!</v>
      </c>
      <c r="DO22" s="19" t="e">
        <f t="shared" si="80"/>
        <v>#DIV/0!</v>
      </c>
      <c r="DP22" s="15">
        <v>3</v>
      </c>
      <c r="DQ22" s="16">
        <v>0</v>
      </c>
      <c r="DR22" s="11">
        <f t="shared" si="55"/>
        <v>0</v>
      </c>
      <c r="DS22" s="19">
        <f t="shared" si="81"/>
        <v>-25</v>
      </c>
      <c r="DT22" s="19" t="e">
        <f t="shared" si="82"/>
        <v>#DIV/0!</v>
      </c>
      <c r="DU22" s="19" t="e">
        <f t="shared" si="83"/>
        <v>#DIV/0!</v>
      </c>
      <c r="DV22" s="15">
        <v>2</v>
      </c>
      <c r="DW22" s="16">
        <v>0</v>
      </c>
      <c r="DX22" s="11">
        <f t="shared" si="56"/>
        <v>0</v>
      </c>
      <c r="DY22" s="19">
        <f t="shared" si="84"/>
        <v>-33.33333333333333</v>
      </c>
      <c r="DZ22" s="19" t="e">
        <f t="shared" si="85"/>
        <v>#DIV/0!</v>
      </c>
      <c r="EA22" s="19" t="e">
        <f t="shared" si="86"/>
        <v>#DIV/0!</v>
      </c>
      <c r="EB22" s="15">
        <v>2</v>
      </c>
      <c r="EC22" s="16">
        <v>0</v>
      </c>
      <c r="ED22" s="11">
        <f t="shared" si="57"/>
        <v>0</v>
      </c>
      <c r="EE22" s="19">
        <f t="shared" si="87"/>
        <v>0</v>
      </c>
      <c r="EF22" s="19" t="e">
        <f t="shared" si="88"/>
        <v>#DIV/0!</v>
      </c>
      <c r="EG22" s="19" t="e">
        <f t="shared" si="89"/>
        <v>#DIV/0!</v>
      </c>
      <c r="EH22" s="15"/>
      <c r="EI22" s="16"/>
      <c r="EJ22" s="11" t="e">
        <f t="shared" si="58"/>
        <v>#DIV/0!</v>
      </c>
      <c r="EK22" s="19">
        <f t="shared" si="90"/>
        <v>-100</v>
      </c>
      <c r="EL22" s="19" t="e">
        <f t="shared" si="91"/>
        <v>#DIV/0!</v>
      </c>
      <c r="EM22" s="19" t="e">
        <f t="shared" si="92"/>
        <v>#DIV/0!</v>
      </c>
      <c r="EN22" s="15"/>
      <c r="EO22" s="16"/>
      <c r="EP22" s="11" t="e">
        <f t="shared" si="59"/>
        <v>#DIV/0!</v>
      </c>
      <c r="EQ22" s="19" t="e">
        <f t="shared" si="93"/>
        <v>#DIV/0!</v>
      </c>
      <c r="ER22" s="19" t="e">
        <f t="shared" si="94"/>
        <v>#DIV/0!</v>
      </c>
      <c r="ES22" s="19" t="e">
        <f t="shared" si="95"/>
        <v>#DIV/0!</v>
      </c>
    </row>
    <row r="23" spans="1:149" ht="12">
      <c r="A23" s="1" t="s">
        <v>32</v>
      </c>
      <c r="B23" s="9">
        <v>18</v>
      </c>
      <c r="C23" s="9">
        <v>0</v>
      </c>
      <c r="D23" s="10">
        <f t="shared" si="0"/>
        <v>0</v>
      </c>
      <c r="E23" s="9">
        <v>88</v>
      </c>
      <c r="F23" s="9">
        <v>0</v>
      </c>
      <c r="G23" s="10">
        <f t="shared" si="1"/>
        <v>0</v>
      </c>
      <c r="H23" s="19">
        <f t="shared" si="2"/>
        <v>388.8888888888889</v>
      </c>
      <c r="I23" s="19" t="e">
        <f t="shared" si="3"/>
        <v>#DIV/0!</v>
      </c>
      <c r="J23" s="19" t="e">
        <f t="shared" si="4"/>
        <v>#DIV/0!</v>
      </c>
      <c r="K23" s="9">
        <v>137</v>
      </c>
      <c r="L23" s="9">
        <v>0</v>
      </c>
      <c r="M23" s="10">
        <f t="shared" si="5"/>
        <v>0</v>
      </c>
      <c r="N23" s="19">
        <f t="shared" si="6"/>
        <v>55.68181818181819</v>
      </c>
      <c r="O23" s="19" t="e">
        <f t="shared" si="7"/>
        <v>#DIV/0!</v>
      </c>
      <c r="P23" s="19" t="e">
        <f t="shared" si="8"/>
        <v>#DIV/0!</v>
      </c>
      <c r="Q23" s="9">
        <v>190</v>
      </c>
      <c r="R23" s="9">
        <v>0</v>
      </c>
      <c r="S23" s="10">
        <f t="shared" si="9"/>
        <v>0</v>
      </c>
      <c r="T23" s="19">
        <f t="shared" si="10"/>
        <v>38.68613138686132</v>
      </c>
      <c r="U23" s="19" t="e">
        <f t="shared" si="11"/>
        <v>#DIV/0!</v>
      </c>
      <c r="V23" s="19" t="e">
        <f t="shared" si="12"/>
        <v>#DIV/0!</v>
      </c>
      <c r="W23" s="9">
        <v>226</v>
      </c>
      <c r="X23" s="9">
        <v>0</v>
      </c>
      <c r="Y23" s="11">
        <f t="shared" si="13"/>
        <v>0</v>
      </c>
      <c r="Z23" s="19">
        <f t="shared" si="14"/>
        <v>18.94736842105263</v>
      </c>
      <c r="AA23" s="19" t="e">
        <f t="shared" si="15"/>
        <v>#DIV/0!</v>
      </c>
      <c r="AB23" s="19" t="e">
        <f t="shared" si="16"/>
        <v>#DIV/0!</v>
      </c>
      <c r="AC23" s="9">
        <v>299</v>
      </c>
      <c r="AD23" s="9">
        <v>0</v>
      </c>
      <c r="AE23" s="11">
        <f t="shared" si="17"/>
        <v>0</v>
      </c>
      <c r="AF23" s="19">
        <f t="shared" si="18"/>
        <v>32.300884955752224</v>
      </c>
      <c r="AG23" s="19" t="e">
        <f t="shared" si="19"/>
        <v>#DIV/0!</v>
      </c>
      <c r="AH23" s="19" t="e">
        <f t="shared" si="20"/>
        <v>#DIV/0!</v>
      </c>
      <c r="AI23" s="9">
        <v>397</v>
      </c>
      <c r="AJ23" s="9">
        <v>0</v>
      </c>
      <c r="AK23" s="11">
        <f t="shared" si="21"/>
        <v>0</v>
      </c>
      <c r="AL23" s="19">
        <f t="shared" si="22"/>
        <v>32.77591973244148</v>
      </c>
      <c r="AM23" s="19" t="e">
        <f t="shared" si="23"/>
        <v>#DIV/0!</v>
      </c>
      <c r="AN23" s="19" t="e">
        <f t="shared" si="24"/>
        <v>#DIV/0!</v>
      </c>
      <c r="AO23" s="9">
        <v>502</v>
      </c>
      <c r="AP23" s="9">
        <v>0</v>
      </c>
      <c r="AQ23" s="11">
        <f t="shared" si="25"/>
        <v>0</v>
      </c>
      <c r="AR23" s="19">
        <f t="shared" si="26"/>
        <v>26.448362720403026</v>
      </c>
      <c r="AS23" s="19" t="e">
        <f t="shared" si="27"/>
        <v>#DIV/0!</v>
      </c>
      <c r="AT23" s="19" t="e">
        <f t="shared" si="28"/>
        <v>#DIV/0!</v>
      </c>
      <c r="AU23" s="26"/>
      <c r="AV23" s="12">
        <v>699</v>
      </c>
      <c r="AW23" s="13">
        <v>0</v>
      </c>
      <c r="AX23" s="11">
        <f t="shared" si="29"/>
        <v>0</v>
      </c>
      <c r="AY23" s="19">
        <f t="shared" si="30"/>
        <v>39.24302788844622</v>
      </c>
      <c r="AZ23" s="19" t="s">
        <v>0</v>
      </c>
      <c r="BA23" s="19" t="e">
        <f t="shared" si="31"/>
        <v>#DIV/0!</v>
      </c>
      <c r="BB23" s="12">
        <v>717</v>
      </c>
      <c r="BC23" s="16"/>
      <c r="BD23" s="11">
        <f t="shared" si="32"/>
        <v>0</v>
      </c>
      <c r="BE23" s="19">
        <f t="shared" si="33"/>
        <v>2.5751072961373325</v>
      </c>
      <c r="BF23" s="19" t="e">
        <f t="shared" si="34"/>
        <v>#DIV/0!</v>
      </c>
      <c r="BG23" s="19" t="e">
        <f t="shared" si="35"/>
        <v>#DIV/0!</v>
      </c>
      <c r="BH23" s="9">
        <v>819</v>
      </c>
      <c r="BI23" s="14"/>
      <c r="BJ23" s="11">
        <f t="shared" si="36"/>
        <v>0</v>
      </c>
      <c r="BK23" s="19">
        <f t="shared" si="37"/>
        <v>14.225941422594147</v>
      </c>
      <c r="BL23" s="19" t="e">
        <f t="shared" si="38"/>
        <v>#DIV/0!</v>
      </c>
      <c r="BM23" s="19" t="e">
        <f t="shared" si="39"/>
        <v>#DIV/0!</v>
      </c>
      <c r="BN23" s="15">
        <v>887</v>
      </c>
      <c r="BO23" s="16"/>
      <c r="BP23" s="11">
        <f t="shared" si="40"/>
        <v>0</v>
      </c>
      <c r="BQ23" s="19">
        <f t="shared" si="41"/>
        <v>8.302808302808302</v>
      </c>
      <c r="BR23" s="19" t="e">
        <f t="shared" si="42"/>
        <v>#DIV/0!</v>
      </c>
      <c r="BS23" s="19" t="e">
        <f t="shared" si="43"/>
        <v>#DIV/0!</v>
      </c>
      <c r="BT23" s="17">
        <v>981</v>
      </c>
      <c r="BU23" s="16">
        <v>171.9</v>
      </c>
      <c r="BV23" s="11"/>
      <c r="BW23" s="19">
        <f t="shared" si="45"/>
        <v>10.59751972942503</v>
      </c>
      <c r="BX23" s="19" t="e">
        <f t="shared" si="46"/>
        <v>#DIV/0!</v>
      </c>
      <c r="BY23" s="19" t="e">
        <f t="shared" si="47"/>
        <v>#DIV/0!</v>
      </c>
      <c r="BZ23" s="9">
        <v>1009</v>
      </c>
      <c r="CA23" s="16"/>
      <c r="CB23" s="11">
        <f t="shared" si="48"/>
        <v>0</v>
      </c>
      <c r="CC23" s="19">
        <f t="shared" si="60"/>
        <v>2.854230377166161</v>
      </c>
      <c r="CD23" s="19">
        <f t="shared" si="61"/>
        <v>-100</v>
      </c>
      <c r="CE23" s="19" t="e">
        <f t="shared" si="62"/>
        <v>#DIV/0!</v>
      </c>
      <c r="CF23" s="15">
        <v>1030</v>
      </c>
      <c r="CG23" s="16">
        <v>0</v>
      </c>
      <c r="CH23" s="11">
        <f t="shared" si="49"/>
        <v>0</v>
      </c>
      <c r="CI23" s="19">
        <f t="shared" si="63"/>
        <v>2.0812685827552</v>
      </c>
      <c r="CJ23" s="19" t="e">
        <f t="shared" si="64"/>
        <v>#DIV/0!</v>
      </c>
      <c r="CK23" s="19" t="e">
        <f t="shared" si="65"/>
        <v>#DIV/0!</v>
      </c>
      <c r="CL23" s="15">
        <v>1073</v>
      </c>
      <c r="CM23" s="16">
        <v>0</v>
      </c>
      <c r="CN23" s="11">
        <f t="shared" si="50"/>
        <v>0</v>
      </c>
      <c r="CO23" s="19">
        <f t="shared" si="66"/>
        <v>4.174757281553397</v>
      </c>
      <c r="CP23" s="19" t="e">
        <f t="shared" si="67"/>
        <v>#DIV/0!</v>
      </c>
      <c r="CQ23" s="19" t="e">
        <f t="shared" si="68"/>
        <v>#DIV/0!</v>
      </c>
      <c r="CR23" s="15">
        <v>1126</v>
      </c>
      <c r="CS23" s="16">
        <v>0</v>
      </c>
      <c r="CT23" s="11">
        <f t="shared" si="51"/>
        <v>0</v>
      </c>
      <c r="CU23" s="19">
        <f t="shared" si="69"/>
        <v>4.939422180801486</v>
      </c>
      <c r="CV23" s="19" t="e">
        <f t="shared" si="70"/>
        <v>#DIV/0!</v>
      </c>
      <c r="CW23" s="19" t="e">
        <f t="shared" si="71"/>
        <v>#DIV/0!</v>
      </c>
      <c r="CX23" s="15">
        <v>1155</v>
      </c>
      <c r="CY23" s="16">
        <v>0</v>
      </c>
      <c r="CZ23" s="11">
        <f t="shared" si="52"/>
        <v>0</v>
      </c>
      <c r="DA23" s="19">
        <f t="shared" si="72"/>
        <v>2.575488454706928</v>
      </c>
      <c r="DB23" s="19" t="e">
        <f t="shared" si="73"/>
        <v>#DIV/0!</v>
      </c>
      <c r="DC23" s="19" t="e">
        <f t="shared" si="74"/>
        <v>#DIV/0!</v>
      </c>
      <c r="DD23" s="15">
        <v>1248</v>
      </c>
      <c r="DE23" s="16">
        <v>0</v>
      </c>
      <c r="DF23" s="11">
        <f t="shared" si="53"/>
        <v>0</v>
      </c>
      <c r="DG23" s="19">
        <f t="shared" si="75"/>
        <v>8.051948051948045</v>
      </c>
      <c r="DH23" s="19" t="e">
        <f t="shared" si="76"/>
        <v>#DIV/0!</v>
      </c>
      <c r="DI23" s="19" t="e">
        <f t="shared" si="77"/>
        <v>#DIV/0!</v>
      </c>
      <c r="DJ23" s="15">
        <v>1222</v>
      </c>
      <c r="DK23" s="16">
        <v>0</v>
      </c>
      <c r="DL23" s="11">
        <f t="shared" si="54"/>
        <v>0</v>
      </c>
      <c r="DM23" s="19">
        <f t="shared" si="78"/>
        <v>-2.0833333333333286</v>
      </c>
      <c r="DN23" s="19" t="e">
        <f t="shared" si="79"/>
        <v>#DIV/0!</v>
      </c>
      <c r="DO23" s="19" t="e">
        <f t="shared" si="80"/>
        <v>#DIV/0!</v>
      </c>
      <c r="DP23" s="15">
        <v>1322</v>
      </c>
      <c r="DQ23" s="16">
        <v>0</v>
      </c>
      <c r="DR23" s="11">
        <f t="shared" si="55"/>
        <v>0</v>
      </c>
      <c r="DS23" s="19">
        <f t="shared" si="81"/>
        <v>8.183306055646483</v>
      </c>
      <c r="DT23" s="19" t="e">
        <f t="shared" si="82"/>
        <v>#DIV/0!</v>
      </c>
      <c r="DU23" s="19" t="e">
        <f t="shared" si="83"/>
        <v>#DIV/0!</v>
      </c>
      <c r="DV23" s="15">
        <v>1376</v>
      </c>
      <c r="DW23" s="16">
        <v>0</v>
      </c>
      <c r="DX23" s="11">
        <f t="shared" si="56"/>
        <v>0</v>
      </c>
      <c r="DY23" s="19">
        <f t="shared" si="84"/>
        <v>4.084720121028738</v>
      </c>
      <c r="DZ23" s="19" t="e">
        <f t="shared" si="85"/>
        <v>#DIV/0!</v>
      </c>
      <c r="EA23" s="19" t="e">
        <f t="shared" si="86"/>
        <v>#DIV/0!</v>
      </c>
      <c r="EB23" s="15">
        <v>1405</v>
      </c>
      <c r="EC23" s="16">
        <v>0</v>
      </c>
      <c r="ED23" s="11">
        <f t="shared" si="57"/>
        <v>0</v>
      </c>
      <c r="EE23" s="19">
        <f t="shared" si="87"/>
        <v>2.1075581395348877</v>
      </c>
      <c r="EF23" s="19" t="e">
        <f t="shared" si="88"/>
        <v>#DIV/0!</v>
      </c>
      <c r="EG23" s="19" t="e">
        <f t="shared" si="89"/>
        <v>#DIV/0!</v>
      </c>
      <c r="EH23" s="15"/>
      <c r="EI23" s="16"/>
      <c r="EJ23" s="11" t="e">
        <f t="shared" si="58"/>
        <v>#DIV/0!</v>
      </c>
      <c r="EK23" s="19">
        <f t="shared" si="90"/>
        <v>-100</v>
      </c>
      <c r="EL23" s="19" t="e">
        <f t="shared" si="91"/>
        <v>#DIV/0!</v>
      </c>
      <c r="EM23" s="19" t="e">
        <f t="shared" si="92"/>
        <v>#DIV/0!</v>
      </c>
      <c r="EN23" s="15"/>
      <c r="EO23" s="16"/>
      <c r="EP23" s="11" t="e">
        <f t="shared" si="59"/>
        <v>#DIV/0!</v>
      </c>
      <c r="EQ23" s="19" t="e">
        <f t="shared" si="93"/>
        <v>#DIV/0!</v>
      </c>
      <c r="ER23" s="19" t="e">
        <f t="shared" si="94"/>
        <v>#DIV/0!</v>
      </c>
      <c r="ES23" s="19" t="e">
        <f t="shared" si="95"/>
        <v>#DIV/0!</v>
      </c>
    </row>
    <row r="24" spans="1:149" ht="12">
      <c r="A24" s="1" t="s">
        <v>33</v>
      </c>
      <c r="B24" s="9">
        <v>13</v>
      </c>
      <c r="C24" s="9">
        <v>0</v>
      </c>
      <c r="D24" s="10">
        <f t="shared" si="0"/>
        <v>0</v>
      </c>
      <c r="E24" s="9">
        <v>25</v>
      </c>
      <c r="F24" s="9">
        <v>0</v>
      </c>
      <c r="G24" s="10">
        <f t="shared" si="1"/>
        <v>0</v>
      </c>
      <c r="H24" s="19">
        <f t="shared" si="2"/>
        <v>92.30769230769232</v>
      </c>
      <c r="I24" s="19" t="e">
        <f t="shared" si="3"/>
        <v>#DIV/0!</v>
      </c>
      <c r="J24" s="19" t="e">
        <f t="shared" si="4"/>
        <v>#DIV/0!</v>
      </c>
      <c r="K24" s="9">
        <v>30</v>
      </c>
      <c r="L24" s="9">
        <v>0</v>
      </c>
      <c r="M24" s="10">
        <f t="shared" si="5"/>
        <v>0</v>
      </c>
      <c r="N24" s="19">
        <f t="shared" si="6"/>
        <v>20</v>
      </c>
      <c r="O24" s="19" t="e">
        <f t="shared" si="7"/>
        <v>#DIV/0!</v>
      </c>
      <c r="P24" s="19" t="e">
        <f t="shared" si="8"/>
        <v>#DIV/0!</v>
      </c>
      <c r="Q24" s="9">
        <v>44</v>
      </c>
      <c r="R24" s="9">
        <v>0</v>
      </c>
      <c r="S24" s="10">
        <f t="shared" si="9"/>
        <v>0</v>
      </c>
      <c r="T24" s="19">
        <f t="shared" si="10"/>
        <v>46.66666666666666</v>
      </c>
      <c r="U24" s="19" t="e">
        <f t="shared" si="11"/>
        <v>#DIV/0!</v>
      </c>
      <c r="V24" s="19" t="e">
        <f t="shared" si="12"/>
        <v>#DIV/0!</v>
      </c>
      <c r="W24" s="9">
        <v>60</v>
      </c>
      <c r="X24" s="9">
        <v>0</v>
      </c>
      <c r="Y24" s="11">
        <f t="shared" si="13"/>
        <v>0</v>
      </c>
      <c r="Z24" s="19">
        <f t="shared" si="14"/>
        <v>36.363636363636374</v>
      </c>
      <c r="AA24" s="19" t="e">
        <f t="shared" si="15"/>
        <v>#DIV/0!</v>
      </c>
      <c r="AB24" s="19" t="e">
        <f t="shared" si="16"/>
        <v>#DIV/0!</v>
      </c>
      <c r="AC24" s="9">
        <v>68</v>
      </c>
      <c r="AD24" s="9">
        <v>0</v>
      </c>
      <c r="AE24" s="11">
        <f t="shared" si="17"/>
        <v>0</v>
      </c>
      <c r="AF24" s="19">
        <f t="shared" si="18"/>
        <v>13.333333333333329</v>
      </c>
      <c r="AG24" s="19" t="e">
        <f t="shared" si="19"/>
        <v>#DIV/0!</v>
      </c>
      <c r="AH24" s="19" t="e">
        <f t="shared" si="20"/>
        <v>#DIV/0!</v>
      </c>
      <c r="AI24" s="9">
        <v>86</v>
      </c>
      <c r="AJ24" s="9">
        <v>0</v>
      </c>
      <c r="AK24" s="11">
        <f t="shared" si="21"/>
        <v>0</v>
      </c>
      <c r="AL24" s="19">
        <f t="shared" si="22"/>
        <v>26.470588235294116</v>
      </c>
      <c r="AM24" s="19" t="e">
        <f t="shared" si="23"/>
        <v>#DIV/0!</v>
      </c>
      <c r="AN24" s="19" t="e">
        <f t="shared" si="24"/>
        <v>#DIV/0!</v>
      </c>
      <c r="AO24" s="9">
        <v>122</v>
      </c>
      <c r="AP24" s="9">
        <v>0</v>
      </c>
      <c r="AQ24" s="11">
        <f t="shared" si="25"/>
        <v>0</v>
      </c>
      <c r="AR24" s="19">
        <f t="shared" si="26"/>
        <v>41.86046511627907</v>
      </c>
      <c r="AS24" s="19" t="e">
        <f t="shared" si="27"/>
        <v>#DIV/0!</v>
      </c>
      <c r="AT24" s="19" t="e">
        <f t="shared" si="28"/>
        <v>#DIV/0!</v>
      </c>
      <c r="AU24" s="26"/>
      <c r="AV24" s="12">
        <v>173</v>
      </c>
      <c r="AW24" s="13">
        <v>0</v>
      </c>
      <c r="AX24" s="11">
        <f t="shared" si="29"/>
        <v>0</v>
      </c>
      <c r="AY24" s="19">
        <f t="shared" si="30"/>
        <v>41.803278688524586</v>
      </c>
      <c r="AZ24" s="19" t="s">
        <v>0</v>
      </c>
      <c r="BA24" s="19" t="e">
        <f t="shared" si="31"/>
        <v>#DIV/0!</v>
      </c>
      <c r="BB24" s="12">
        <v>188</v>
      </c>
      <c r="BC24" s="16"/>
      <c r="BD24" s="11">
        <f t="shared" si="32"/>
        <v>0</v>
      </c>
      <c r="BE24" s="19">
        <f t="shared" si="33"/>
        <v>8.670520231213871</v>
      </c>
      <c r="BF24" s="19" t="e">
        <f t="shared" si="34"/>
        <v>#DIV/0!</v>
      </c>
      <c r="BG24" s="19" t="e">
        <f t="shared" si="35"/>
        <v>#DIV/0!</v>
      </c>
      <c r="BH24" s="9">
        <v>216</v>
      </c>
      <c r="BI24" s="14"/>
      <c r="BJ24" s="11">
        <f t="shared" si="36"/>
        <v>0</v>
      </c>
      <c r="BK24" s="19">
        <f t="shared" si="37"/>
        <v>14.893617021276597</v>
      </c>
      <c r="BL24" s="19" t="e">
        <f t="shared" si="38"/>
        <v>#DIV/0!</v>
      </c>
      <c r="BM24" s="19" t="e">
        <f t="shared" si="39"/>
        <v>#DIV/0!</v>
      </c>
      <c r="BN24" s="15">
        <v>241</v>
      </c>
      <c r="BO24" s="16"/>
      <c r="BP24" s="11">
        <f t="shared" si="40"/>
        <v>0</v>
      </c>
      <c r="BQ24" s="19">
        <f t="shared" si="41"/>
        <v>11.574074074074076</v>
      </c>
      <c r="BR24" s="19" t="e">
        <f t="shared" si="42"/>
        <v>#DIV/0!</v>
      </c>
      <c r="BS24" s="19" t="e">
        <f t="shared" si="43"/>
        <v>#DIV/0!</v>
      </c>
      <c r="BT24" s="17">
        <v>261</v>
      </c>
      <c r="BU24" s="16">
        <v>0</v>
      </c>
      <c r="BV24" s="11"/>
      <c r="BW24" s="19">
        <f t="shared" si="45"/>
        <v>8.29875518672199</v>
      </c>
      <c r="BX24" s="19" t="e">
        <f t="shared" si="46"/>
        <v>#DIV/0!</v>
      </c>
      <c r="BY24" s="19" t="e">
        <f t="shared" si="47"/>
        <v>#DIV/0!</v>
      </c>
      <c r="BZ24" s="9">
        <v>272</v>
      </c>
      <c r="CA24" s="16"/>
      <c r="CB24" s="11">
        <f t="shared" si="48"/>
        <v>0</v>
      </c>
      <c r="CC24" s="19">
        <f t="shared" si="60"/>
        <v>4.214559386973178</v>
      </c>
      <c r="CD24" s="19" t="e">
        <f t="shared" si="61"/>
        <v>#DIV/0!</v>
      </c>
      <c r="CE24" s="19" t="e">
        <f t="shared" si="62"/>
        <v>#DIV/0!</v>
      </c>
      <c r="CF24" s="15">
        <v>278</v>
      </c>
      <c r="CG24" s="16">
        <v>0</v>
      </c>
      <c r="CH24" s="11">
        <f t="shared" si="49"/>
        <v>0</v>
      </c>
      <c r="CI24" s="19">
        <f t="shared" si="63"/>
        <v>2.205882352941174</v>
      </c>
      <c r="CJ24" s="19" t="e">
        <f t="shared" si="64"/>
        <v>#DIV/0!</v>
      </c>
      <c r="CK24" s="19" t="e">
        <f t="shared" si="65"/>
        <v>#DIV/0!</v>
      </c>
      <c r="CL24" s="15">
        <v>291</v>
      </c>
      <c r="CM24" s="16">
        <v>0</v>
      </c>
      <c r="CN24" s="11">
        <f t="shared" si="50"/>
        <v>0</v>
      </c>
      <c r="CO24" s="19">
        <f t="shared" si="66"/>
        <v>4.6762589928057565</v>
      </c>
      <c r="CP24" s="19" t="e">
        <f t="shared" si="67"/>
        <v>#DIV/0!</v>
      </c>
      <c r="CQ24" s="19" t="e">
        <f t="shared" si="68"/>
        <v>#DIV/0!</v>
      </c>
      <c r="CR24" s="15">
        <v>306</v>
      </c>
      <c r="CS24" s="16">
        <v>0</v>
      </c>
      <c r="CT24" s="11">
        <f t="shared" si="51"/>
        <v>0</v>
      </c>
      <c r="CU24" s="19">
        <f t="shared" si="69"/>
        <v>5.154639175257728</v>
      </c>
      <c r="CV24" s="19" t="e">
        <f t="shared" si="70"/>
        <v>#DIV/0!</v>
      </c>
      <c r="CW24" s="19" t="e">
        <f t="shared" si="71"/>
        <v>#DIV/0!</v>
      </c>
      <c r="CX24" s="15">
        <v>324</v>
      </c>
      <c r="CY24" s="16">
        <v>0</v>
      </c>
      <c r="CZ24" s="11">
        <f t="shared" si="52"/>
        <v>0</v>
      </c>
      <c r="DA24" s="19">
        <f t="shared" si="72"/>
        <v>5.882352941176464</v>
      </c>
      <c r="DB24" s="19" t="e">
        <f t="shared" si="73"/>
        <v>#DIV/0!</v>
      </c>
      <c r="DC24" s="19" t="e">
        <f t="shared" si="74"/>
        <v>#DIV/0!</v>
      </c>
      <c r="DD24" s="15">
        <v>343</v>
      </c>
      <c r="DE24" s="16">
        <v>0</v>
      </c>
      <c r="DF24" s="11">
        <f t="shared" si="53"/>
        <v>0</v>
      </c>
      <c r="DG24" s="19">
        <f t="shared" si="75"/>
        <v>5.864197530864203</v>
      </c>
      <c r="DH24" s="19" t="e">
        <f t="shared" si="76"/>
        <v>#DIV/0!</v>
      </c>
      <c r="DI24" s="19" t="e">
        <f t="shared" si="77"/>
        <v>#DIV/0!</v>
      </c>
      <c r="DJ24" s="15">
        <v>339</v>
      </c>
      <c r="DK24" s="16">
        <v>0</v>
      </c>
      <c r="DL24" s="11">
        <f t="shared" si="54"/>
        <v>0</v>
      </c>
      <c r="DM24" s="19">
        <f t="shared" si="78"/>
        <v>-1.1661807580174894</v>
      </c>
      <c r="DN24" s="19" t="e">
        <f t="shared" si="79"/>
        <v>#DIV/0!</v>
      </c>
      <c r="DO24" s="19" t="e">
        <f t="shared" si="80"/>
        <v>#DIV/0!</v>
      </c>
      <c r="DP24" s="15">
        <v>363</v>
      </c>
      <c r="DQ24" s="16">
        <v>0</v>
      </c>
      <c r="DR24" s="11">
        <f t="shared" si="55"/>
        <v>0</v>
      </c>
      <c r="DS24" s="19">
        <f t="shared" si="81"/>
        <v>7.079646017699119</v>
      </c>
      <c r="DT24" s="19" t="e">
        <f t="shared" si="82"/>
        <v>#DIV/0!</v>
      </c>
      <c r="DU24" s="19" t="e">
        <f t="shared" si="83"/>
        <v>#DIV/0!</v>
      </c>
      <c r="DV24" s="15">
        <v>363</v>
      </c>
      <c r="DW24" s="16">
        <v>0</v>
      </c>
      <c r="DX24" s="11">
        <f t="shared" si="56"/>
        <v>0</v>
      </c>
      <c r="DY24" s="19">
        <f t="shared" si="84"/>
        <v>0</v>
      </c>
      <c r="DZ24" s="19" t="e">
        <f t="shared" si="85"/>
        <v>#DIV/0!</v>
      </c>
      <c r="EA24" s="19" t="e">
        <f t="shared" si="86"/>
        <v>#DIV/0!</v>
      </c>
      <c r="EB24" s="15">
        <v>372</v>
      </c>
      <c r="EC24" s="16">
        <v>0</v>
      </c>
      <c r="ED24" s="11">
        <f t="shared" si="57"/>
        <v>0</v>
      </c>
      <c r="EE24" s="19">
        <f t="shared" si="87"/>
        <v>2.47933884297521</v>
      </c>
      <c r="EF24" s="19" t="e">
        <f t="shared" si="88"/>
        <v>#DIV/0!</v>
      </c>
      <c r="EG24" s="19" t="e">
        <f t="shared" si="89"/>
        <v>#DIV/0!</v>
      </c>
      <c r="EH24" s="15"/>
      <c r="EI24" s="16"/>
      <c r="EJ24" s="11" t="e">
        <f t="shared" si="58"/>
        <v>#DIV/0!</v>
      </c>
      <c r="EK24" s="19">
        <f t="shared" si="90"/>
        <v>-100</v>
      </c>
      <c r="EL24" s="19" t="e">
        <f t="shared" si="91"/>
        <v>#DIV/0!</v>
      </c>
      <c r="EM24" s="19" t="e">
        <f t="shared" si="92"/>
        <v>#DIV/0!</v>
      </c>
      <c r="EN24" s="15"/>
      <c r="EO24" s="16"/>
      <c r="EP24" s="11" t="e">
        <f t="shared" si="59"/>
        <v>#DIV/0!</v>
      </c>
      <c r="EQ24" s="19" t="e">
        <f t="shared" si="93"/>
        <v>#DIV/0!</v>
      </c>
      <c r="ER24" s="19" t="e">
        <f t="shared" si="94"/>
        <v>#DIV/0!</v>
      </c>
      <c r="ES24" s="19" t="e">
        <f t="shared" si="95"/>
        <v>#DIV/0!</v>
      </c>
    </row>
    <row r="25" spans="1:149" ht="12">
      <c r="A25" s="1" t="s">
        <v>34</v>
      </c>
      <c r="B25" s="9">
        <v>1</v>
      </c>
      <c r="C25" s="9">
        <v>0</v>
      </c>
      <c r="D25" s="10">
        <f t="shared" si="0"/>
        <v>0</v>
      </c>
      <c r="E25" s="9">
        <v>1</v>
      </c>
      <c r="F25" s="9">
        <v>0</v>
      </c>
      <c r="G25" s="10">
        <f t="shared" si="1"/>
        <v>0</v>
      </c>
      <c r="H25" s="19">
        <f t="shared" si="2"/>
        <v>0</v>
      </c>
      <c r="I25" s="19" t="e">
        <f t="shared" si="3"/>
        <v>#DIV/0!</v>
      </c>
      <c r="J25" s="19" t="e">
        <f t="shared" si="4"/>
        <v>#DIV/0!</v>
      </c>
      <c r="K25" s="9">
        <v>1</v>
      </c>
      <c r="L25" s="9">
        <v>0</v>
      </c>
      <c r="M25" s="10">
        <f t="shared" si="5"/>
        <v>0</v>
      </c>
      <c r="N25" s="19">
        <f t="shared" si="6"/>
        <v>0</v>
      </c>
      <c r="O25" s="19" t="e">
        <f t="shared" si="7"/>
        <v>#DIV/0!</v>
      </c>
      <c r="P25" s="19" t="e">
        <f t="shared" si="8"/>
        <v>#DIV/0!</v>
      </c>
      <c r="Q25" s="9">
        <v>1</v>
      </c>
      <c r="R25" s="9">
        <v>0</v>
      </c>
      <c r="S25" s="10">
        <f t="shared" si="9"/>
        <v>0</v>
      </c>
      <c r="T25" s="19">
        <f t="shared" si="10"/>
        <v>0</v>
      </c>
      <c r="U25" s="19" t="e">
        <f t="shared" si="11"/>
        <v>#DIV/0!</v>
      </c>
      <c r="V25" s="19" t="e">
        <f t="shared" si="12"/>
        <v>#DIV/0!</v>
      </c>
      <c r="W25" s="9">
        <v>1</v>
      </c>
      <c r="X25" s="9">
        <v>0</v>
      </c>
      <c r="Y25" s="11">
        <f t="shared" si="13"/>
        <v>0</v>
      </c>
      <c r="Z25" s="19">
        <f t="shared" si="14"/>
        <v>0</v>
      </c>
      <c r="AA25" s="19" t="e">
        <f t="shared" si="15"/>
        <v>#DIV/0!</v>
      </c>
      <c r="AB25" s="19" t="e">
        <f t="shared" si="16"/>
        <v>#DIV/0!</v>
      </c>
      <c r="AC25" s="9">
        <v>1</v>
      </c>
      <c r="AD25" s="9">
        <v>0</v>
      </c>
      <c r="AE25" s="11">
        <f t="shared" si="17"/>
        <v>0</v>
      </c>
      <c r="AF25" s="19">
        <f t="shared" si="18"/>
        <v>0</v>
      </c>
      <c r="AG25" s="19" t="e">
        <f t="shared" si="19"/>
        <v>#DIV/0!</v>
      </c>
      <c r="AH25" s="19" t="e">
        <f t="shared" si="20"/>
        <v>#DIV/0!</v>
      </c>
      <c r="AI25" s="9">
        <v>1</v>
      </c>
      <c r="AJ25" s="9">
        <v>0</v>
      </c>
      <c r="AK25" s="11">
        <f t="shared" si="21"/>
        <v>0</v>
      </c>
      <c r="AL25" s="19">
        <f t="shared" si="22"/>
        <v>0</v>
      </c>
      <c r="AM25" s="19" t="e">
        <f t="shared" si="23"/>
        <v>#DIV/0!</v>
      </c>
      <c r="AN25" s="19" t="e">
        <f t="shared" si="24"/>
        <v>#DIV/0!</v>
      </c>
      <c r="AO25" s="9">
        <v>1</v>
      </c>
      <c r="AP25" s="9">
        <v>0</v>
      </c>
      <c r="AQ25" s="11">
        <f t="shared" si="25"/>
        <v>0</v>
      </c>
      <c r="AR25" s="19">
        <f t="shared" si="26"/>
        <v>0</v>
      </c>
      <c r="AS25" s="19" t="e">
        <f t="shared" si="27"/>
        <v>#DIV/0!</v>
      </c>
      <c r="AT25" s="19" t="e">
        <f t="shared" si="28"/>
        <v>#DIV/0!</v>
      </c>
      <c r="AU25" s="26"/>
      <c r="AV25" s="12">
        <v>2</v>
      </c>
      <c r="AW25" s="13">
        <v>0</v>
      </c>
      <c r="AX25" s="11">
        <f t="shared" si="29"/>
        <v>0</v>
      </c>
      <c r="AY25" s="19">
        <f t="shared" si="30"/>
        <v>100</v>
      </c>
      <c r="AZ25" s="19" t="s">
        <v>0</v>
      </c>
      <c r="BA25" s="19" t="e">
        <f t="shared" si="31"/>
        <v>#DIV/0!</v>
      </c>
      <c r="BB25" s="12">
        <v>2</v>
      </c>
      <c r="BC25" s="16"/>
      <c r="BD25" s="11">
        <f t="shared" si="32"/>
        <v>0</v>
      </c>
      <c r="BE25" s="19">
        <f t="shared" si="33"/>
        <v>0</v>
      </c>
      <c r="BF25" s="19" t="e">
        <f t="shared" si="34"/>
        <v>#DIV/0!</v>
      </c>
      <c r="BG25" s="19" t="e">
        <f t="shared" si="35"/>
        <v>#DIV/0!</v>
      </c>
      <c r="BH25" s="9">
        <v>3</v>
      </c>
      <c r="BI25" s="14"/>
      <c r="BJ25" s="11">
        <f t="shared" si="36"/>
        <v>0</v>
      </c>
      <c r="BK25" s="19">
        <f t="shared" si="37"/>
        <v>50</v>
      </c>
      <c r="BL25" s="19" t="e">
        <f t="shared" si="38"/>
        <v>#DIV/0!</v>
      </c>
      <c r="BM25" s="19" t="e">
        <f t="shared" si="39"/>
        <v>#DIV/0!</v>
      </c>
      <c r="BN25" s="15">
        <v>3</v>
      </c>
      <c r="BO25" s="16"/>
      <c r="BP25" s="11">
        <f t="shared" si="40"/>
        <v>0</v>
      </c>
      <c r="BQ25" s="19">
        <f t="shared" si="41"/>
        <v>0</v>
      </c>
      <c r="BR25" s="19" t="e">
        <f t="shared" si="42"/>
        <v>#DIV/0!</v>
      </c>
      <c r="BS25" s="19" t="e">
        <f t="shared" si="43"/>
        <v>#DIV/0!</v>
      </c>
      <c r="BT25" s="17">
        <v>3</v>
      </c>
      <c r="BU25" s="16">
        <v>0</v>
      </c>
      <c r="BV25" s="11"/>
      <c r="BW25" s="19">
        <f t="shared" si="45"/>
        <v>0</v>
      </c>
      <c r="BX25" s="19" t="e">
        <f t="shared" si="46"/>
        <v>#DIV/0!</v>
      </c>
      <c r="BY25" s="19" t="e">
        <f t="shared" si="47"/>
        <v>#DIV/0!</v>
      </c>
      <c r="BZ25" s="9">
        <v>3</v>
      </c>
      <c r="CA25" s="16"/>
      <c r="CB25" s="11">
        <f t="shared" si="48"/>
        <v>0</v>
      </c>
      <c r="CC25" s="19">
        <f t="shared" si="60"/>
        <v>0</v>
      </c>
      <c r="CD25" s="19" t="e">
        <f t="shared" si="61"/>
        <v>#DIV/0!</v>
      </c>
      <c r="CE25" s="19" t="e">
        <f t="shared" si="62"/>
        <v>#DIV/0!</v>
      </c>
      <c r="CF25" s="15">
        <v>4</v>
      </c>
      <c r="CG25" s="16">
        <v>0</v>
      </c>
      <c r="CH25" s="11">
        <f t="shared" si="49"/>
        <v>0</v>
      </c>
      <c r="CI25" s="19">
        <f t="shared" si="63"/>
        <v>33.33333333333334</v>
      </c>
      <c r="CJ25" s="19" t="e">
        <f t="shared" si="64"/>
        <v>#DIV/0!</v>
      </c>
      <c r="CK25" s="19" t="e">
        <f t="shared" si="65"/>
        <v>#DIV/0!</v>
      </c>
      <c r="CL25" s="15">
        <v>5</v>
      </c>
      <c r="CM25" s="16">
        <v>0</v>
      </c>
      <c r="CN25" s="11">
        <f t="shared" si="50"/>
        <v>0</v>
      </c>
      <c r="CO25" s="19">
        <f t="shared" si="66"/>
        <v>25</v>
      </c>
      <c r="CP25" s="19" t="e">
        <f t="shared" si="67"/>
        <v>#DIV/0!</v>
      </c>
      <c r="CQ25" s="19" t="e">
        <f t="shared" si="68"/>
        <v>#DIV/0!</v>
      </c>
      <c r="CR25" s="15">
        <v>5</v>
      </c>
      <c r="CS25" s="16">
        <v>0</v>
      </c>
      <c r="CT25" s="11">
        <f t="shared" si="51"/>
        <v>0</v>
      </c>
      <c r="CU25" s="19">
        <f t="shared" si="69"/>
        <v>0</v>
      </c>
      <c r="CV25" s="19" t="e">
        <f t="shared" si="70"/>
        <v>#DIV/0!</v>
      </c>
      <c r="CW25" s="19" t="e">
        <f t="shared" si="71"/>
        <v>#DIV/0!</v>
      </c>
      <c r="CX25" s="15">
        <v>4</v>
      </c>
      <c r="CY25" s="16">
        <v>0</v>
      </c>
      <c r="CZ25" s="11">
        <f t="shared" si="52"/>
        <v>0</v>
      </c>
      <c r="DA25" s="19">
        <f t="shared" si="72"/>
        <v>-20</v>
      </c>
      <c r="DB25" s="19" t="e">
        <f t="shared" si="73"/>
        <v>#DIV/0!</v>
      </c>
      <c r="DC25" s="19" t="e">
        <f t="shared" si="74"/>
        <v>#DIV/0!</v>
      </c>
      <c r="DD25" s="15">
        <v>6</v>
      </c>
      <c r="DE25" s="16">
        <v>0</v>
      </c>
      <c r="DF25" s="11">
        <f t="shared" si="53"/>
        <v>0</v>
      </c>
      <c r="DG25" s="19">
        <f t="shared" si="75"/>
        <v>50</v>
      </c>
      <c r="DH25" s="19" t="e">
        <f t="shared" si="76"/>
        <v>#DIV/0!</v>
      </c>
      <c r="DI25" s="19" t="e">
        <f t="shared" si="77"/>
        <v>#DIV/0!</v>
      </c>
      <c r="DJ25" s="15">
        <v>11</v>
      </c>
      <c r="DK25" s="16">
        <v>0</v>
      </c>
      <c r="DL25" s="11">
        <f t="shared" si="54"/>
        <v>0</v>
      </c>
      <c r="DM25" s="19">
        <f t="shared" si="78"/>
        <v>83.33333333333334</v>
      </c>
      <c r="DN25" s="19" t="e">
        <f t="shared" si="79"/>
        <v>#DIV/0!</v>
      </c>
      <c r="DO25" s="19" t="e">
        <f t="shared" si="80"/>
        <v>#DIV/0!</v>
      </c>
      <c r="DP25" s="15">
        <v>14</v>
      </c>
      <c r="DQ25" s="16">
        <v>0</v>
      </c>
      <c r="DR25" s="11">
        <f t="shared" si="55"/>
        <v>0</v>
      </c>
      <c r="DS25" s="19">
        <f t="shared" si="81"/>
        <v>27.272727272727266</v>
      </c>
      <c r="DT25" s="19" t="e">
        <f t="shared" si="82"/>
        <v>#DIV/0!</v>
      </c>
      <c r="DU25" s="19" t="e">
        <f t="shared" si="83"/>
        <v>#DIV/0!</v>
      </c>
      <c r="DV25" s="15">
        <v>15</v>
      </c>
      <c r="DW25" s="16">
        <v>0</v>
      </c>
      <c r="DX25" s="11">
        <f t="shared" si="56"/>
        <v>0</v>
      </c>
      <c r="DY25" s="19">
        <f t="shared" si="84"/>
        <v>7.142857142857139</v>
      </c>
      <c r="DZ25" s="19" t="e">
        <f t="shared" si="85"/>
        <v>#DIV/0!</v>
      </c>
      <c r="EA25" s="19" t="e">
        <f t="shared" si="86"/>
        <v>#DIV/0!</v>
      </c>
      <c r="EB25" s="15">
        <v>15</v>
      </c>
      <c r="EC25" s="16">
        <v>0</v>
      </c>
      <c r="ED25" s="11">
        <f t="shared" si="57"/>
        <v>0</v>
      </c>
      <c r="EE25" s="19">
        <f t="shared" si="87"/>
        <v>0</v>
      </c>
      <c r="EF25" s="19" t="e">
        <f t="shared" si="88"/>
        <v>#DIV/0!</v>
      </c>
      <c r="EG25" s="19" t="e">
        <f t="shared" si="89"/>
        <v>#DIV/0!</v>
      </c>
      <c r="EH25" s="15"/>
      <c r="EI25" s="16"/>
      <c r="EJ25" s="11" t="e">
        <f t="shared" si="58"/>
        <v>#DIV/0!</v>
      </c>
      <c r="EK25" s="19">
        <f t="shared" si="90"/>
        <v>-100</v>
      </c>
      <c r="EL25" s="19" t="e">
        <f t="shared" si="91"/>
        <v>#DIV/0!</v>
      </c>
      <c r="EM25" s="19" t="e">
        <f t="shared" si="92"/>
        <v>#DIV/0!</v>
      </c>
      <c r="EN25" s="15"/>
      <c r="EO25" s="16"/>
      <c r="EP25" s="11" t="e">
        <f t="shared" si="59"/>
        <v>#DIV/0!</v>
      </c>
      <c r="EQ25" s="19" t="e">
        <f t="shared" si="93"/>
        <v>#DIV/0!</v>
      </c>
      <c r="ER25" s="19" t="e">
        <f t="shared" si="94"/>
        <v>#DIV/0!</v>
      </c>
      <c r="ES25" s="19" t="e">
        <f t="shared" si="95"/>
        <v>#DIV/0!</v>
      </c>
    </row>
    <row r="26" spans="1:149" ht="12">
      <c r="A26" s="1" t="s">
        <v>35</v>
      </c>
      <c r="B26" s="9">
        <v>7</v>
      </c>
      <c r="C26" s="9">
        <v>0</v>
      </c>
      <c r="D26" s="10">
        <f t="shared" si="0"/>
        <v>0</v>
      </c>
      <c r="E26" s="9">
        <v>6</v>
      </c>
      <c r="F26" s="9">
        <v>0</v>
      </c>
      <c r="G26" s="10">
        <f t="shared" si="1"/>
        <v>0</v>
      </c>
      <c r="H26" s="19">
        <f t="shared" si="2"/>
        <v>-14.285714285714292</v>
      </c>
      <c r="I26" s="19" t="e">
        <f t="shared" si="3"/>
        <v>#DIV/0!</v>
      </c>
      <c r="J26" s="19" t="e">
        <f t="shared" si="4"/>
        <v>#DIV/0!</v>
      </c>
      <c r="K26" s="9">
        <v>6</v>
      </c>
      <c r="L26" s="9">
        <v>0</v>
      </c>
      <c r="M26" s="10">
        <f t="shared" si="5"/>
        <v>0</v>
      </c>
      <c r="N26" s="19">
        <f t="shared" si="6"/>
        <v>0</v>
      </c>
      <c r="O26" s="19" t="e">
        <f t="shared" si="7"/>
        <v>#DIV/0!</v>
      </c>
      <c r="P26" s="19" t="e">
        <f t="shared" si="8"/>
        <v>#DIV/0!</v>
      </c>
      <c r="Q26" s="9">
        <v>7</v>
      </c>
      <c r="R26" s="9">
        <v>0</v>
      </c>
      <c r="S26" s="10">
        <f t="shared" si="9"/>
        <v>0</v>
      </c>
      <c r="T26" s="19">
        <f t="shared" si="10"/>
        <v>16.66666666666667</v>
      </c>
      <c r="U26" s="19" t="e">
        <f t="shared" si="11"/>
        <v>#DIV/0!</v>
      </c>
      <c r="V26" s="19" t="e">
        <f t="shared" si="12"/>
        <v>#DIV/0!</v>
      </c>
      <c r="W26" s="9">
        <v>7</v>
      </c>
      <c r="X26" s="9">
        <v>0</v>
      </c>
      <c r="Y26" s="11">
        <f t="shared" si="13"/>
        <v>0</v>
      </c>
      <c r="Z26" s="19">
        <f t="shared" si="14"/>
        <v>0</v>
      </c>
      <c r="AA26" s="19" t="e">
        <f t="shared" si="15"/>
        <v>#DIV/0!</v>
      </c>
      <c r="AB26" s="19" t="e">
        <f t="shared" si="16"/>
        <v>#DIV/0!</v>
      </c>
      <c r="AC26" s="9">
        <v>6</v>
      </c>
      <c r="AD26" s="9">
        <v>0</v>
      </c>
      <c r="AE26" s="11">
        <f t="shared" si="17"/>
        <v>0</v>
      </c>
      <c r="AF26" s="19">
        <f t="shared" si="18"/>
        <v>-14.285714285714292</v>
      </c>
      <c r="AG26" s="19" t="e">
        <f t="shared" si="19"/>
        <v>#DIV/0!</v>
      </c>
      <c r="AH26" s="19" t="e">
        <f t="shared" si="20"/>
        <v>#DIV/0!</v>
      </c>
      <c r="AI26" s="9">
        <v>6</v>
      </c>
      <c r="AJ26" s="9">
        <v>0</v>
      </c>
      <c r="AK26" s="11">
        <f t="shared" si="21"/>
        <v>0</v>
      </c>
      <c r="AL26" s="19">
        <f t="shared" si="22"/>
        <v>0</v>
      </c>
      <c r="AM26" s="19" t="e">
        <f t="shared" si="23"/>
        <v>#DIV/0!</v>
      </c>
      <c r="AN26" s="19" t="e">
        <f t="shared" si="24"/>
        <v>#DIV/0!</v>
      </c>
      <c r="AO26" s="9">
        <v>7</v>
      </c>
      <c r="AP26" s="9">
        <v>0</v>
      </c>
      <c r="AQ26" s="11">
        <f t="shared" si="25"/>
        <v>0</v>
      </c>
      <c r="AR26" s="19">
        <f t="shared" si="26"/>
        <v>16.66666666666667</v>
      </c>
      <c r="AS26" s="19" t="e">
        <f t="shared" si="27"/>
        <v>#DIV/0!</v>
      </c>
      <c r="AT26" s="19" t="e">
        <f t="shared" si="28"/>
        <v>#DIV/0!</v>
      </c>
      <c r="AU26" s="26"/>
      <c r="AV26" s="12">
        <v>15</v>
      </c>
      <c r="AW26" s="13">
        <v>0</v>
      </c>
      <c r="AX26" s="11">
        <f t="shared" si="29"/>
        <v>0</v>
      </c>
      <c r="AY26" s="19">
        <f t="shared" si="30"/>
        <v>114.28571428571428</v>
      </c>
      <c r="AZ26" s="19" t="s">
        <v>0</v>
      </c>
      <c r="BA26" s="19" t="e">
        <f t="shared" si="31"/>
        <v>#DIV/0!</v>
      </c>
      <c r="BB26" s="12">
        <v>17</v>
      </c>
      <c r="BC26" s="16"/>
      <c r="BD26" s="11">
        <f t="shared" si="32"/>
        <v>0</v>
      </c>
      <c r="BE26" s="19">
        <f t="shared" si="33"/>
        <v>13.333333333333329</v>
      </c>
      <c r="BF26" s="19" t="e">
        <f t="shared" si="34"/>
        <v>#DIV/0!</v>
      </c>
      <c r="BG26" s="19" t="e">
        <f t="shared" si="35"/>
        <v>#DIV/0!</v>
      </c>
      <c r="BH26" s="9">
        <v>20</v>
      </c>
      <c r="BI26" s="14"/>
      <c r="BJ26" s="11">
        <f t="shared" si="36"/>
        <v>0</v>
      </c>
      <c r="BK26" s="19">
        <f t="shared" si="37"/>
        <v>17.647058823529406</v>
      </c>
      <c r="BL26" s="19" t="e">
        <f t="shared" si="38"/>
        <v>#DIV/0!</v>
      </c>
      <c r="BM26" s="19" t="e">
        <f t="shared" si="39"/>
        <v>#DIV/0!</v>
      </c>
      <c r="BN26" s="15">
        <v>21</v>
      </c>
      <c r="BO26" s="16"/>
      <c r="BP26" s="11">
        <f t="shared" si="40"/>
        <v>0</v>
      </c>
      <c r="BQ26" s="19">
        <f t="shared" si="41"/>
        <v>5</v>
      </c>
      <c r="BR26" s="19" t="e">
        <f t="shared" si="42"/>
        <v>#DIV/0!</v>
      </c>
      <c r="BS26" s="19" t="e">
        <f t="shared" si="43"/>
        <v>#DIV/0!</v>
      </c>
      <c r="BT26" s="17">
        <v>22</v>
      </c>
      <c r="BU26" s="16">
        <v>0</v>
      </c>
      <c r="BV26" s="11"/>
      <c r="BW26" s="19">
        <f t="shared" si="45"/>
        <v>4.761904761904759</v>
      </c>
      <c r="BX26" s="19" t="e">
        <f t="shared" si="46"/>
        <v>#DIV/0!</v>
      </c>
      <c r="BY26" s="19" t="e">
        <f t="shared" si="47"/>
        <v>#DIV/0!</v>
      </c>
      <c r="BZ26" s="9">
        <v>25</v>
      </c>
      <c r="CA26" s="16"/>
      <c r="CB26" s="11">
        <f t="shared" si="48"/>
        <v>0</v>
      </c>
      <c r="CC26" s="19">
        <f t="shared" si="60"/>
        <v>13.63636363636364</v>
      </c>
      <c r="CD26" s="19" t="e">
        <f t="shared" si="61"/>
        <v>#DIV/0!</v>
      </c>
      <c r="CE26" s="19" t="e">
        <f t="shared" si="62"/>
        <v>#DIV/0!</v>
      </c>
      <c r="CF26" s="15">
        <v>28</v>
      </c>
      <c r="CG26" s="16">
        <v>0</v>
      </c>
      <c r="CH26" s="11">
        <f t="shared" si="49"/>
        <v>0</v>
      </c>
      <c r="CI26" s="19">
        <f t="shared" si="63"/>
        <v>12</v>
      </c>
      <c r="CJ26" s="19" t="e">
        <f t="shared" si="64"/>
        <v>#DIV/0!</v>
      </c>
      <c r="CK26" s="19" t="e">
        <f t="shared" si="65"/>
        <v>#DIV/0!</v>
      </c>
      <c r="CL26" s="15">
        <v>30</v>
      </c>
      <c r="CM26" s="16">
        <v>0</v>
      </c>
      <c r="CN26" s="11">
        <f t="shared" si="50"/>
        <v>0</v>
      </c>
      <c r="CO26" s="19">
        <f t="shared" si="66"/>
        <v>7.142857142857139</v>
      </c>
      <c r="CP26" s="19" t="e">
        <f t="shared" si="67"/>
        <v>#DIV/0!</v>
      </c>
      <c r="CQ26" s="19" t="e">
        <f t="shared" si="68"/>
        <v>#DIV/0!</v>
      </c>
      <c r="CR26" s="15">
        <v>32</v>
      </c>
      <c r="CS26" s="16">
        <v>0</v>
      </c>
      <c r="CT26" s="11">
        <f t="shared" si="51"/>
        <v>0</v>
      </c>
      <c r="CU26" s="19">
        <f t="shared" si="69"/>
        <v>6.666666666666671</v>
      </c>
      <c r="CV26" s="19" t="e">
        <f t="shared" si="70"/>
        <v>#DIV/0!</v>
      </c>
      <c r="CW26" s="19" t="e">
        <f t="shared" si="71"/>
        <v>#DIV/0!</v>
      </c>
      <c r="CX26" s="15">
        <v>32</v>
      </c>
      <c r="CY26" s="16">
        <v>0</v>
      </c>
      <c r="CZ26" s="11">
        <f t="shared" si="52"/>
        <v>0</v>
      </c>
      <c r="DA26" s="19">
        <f t="shared" si="72"/>
        <v>0</v>
      </c>
      <c r="DB26" s="19" t="e">
        <f t="shared" si="73"/>
        <v>#DIV/0!</v>
      </c>
      <c r="DC26" s="19" t="e">
        <f t="shared" si="74"/>
        <v>#DIV/0!</v>
      </c>
      <c r="DD26" s="15">
        <v>36</v>
      </c>
      <c r="DE26" s="16">
        <v>0</v>
      </c>
      <c r="DF26" s="11">
        <f t="shared" si="53"/>
        <v>0</v>
      </c>
      <c r="DG26" s="19">
        <f t="shared" si="75"/>
        <v>12.5</v>
      </c>
      <c r="DH26" s="19" t="e">
        <f t="shared" si="76"/>
        <v>#DIV/0!</v>
      </c>
      <c r="DI26" s="19" t="e">
        <f t="shared" si="77"/>
        <v>#DIV/0!</v>
      </c>
      <c r="DJ26" s="15">
        <v>37</v>
      </c>
      <c r="DK26" s="16">
        <v>0</v>
      </c>
      <c r="DL26" s="11">
        <f t="shared" si="54"/>
        <v>0</v>
      </c>
      <c r="DM26" s="19">
        <f t="shared" si="78"/>
        <v>2.7777777777777715</v>
      </c>
      <c r="DN26" s="19" t="e">
        <f t="shared" si="79"/>
        <v>#DIV/0!</v>
      </c>
      <c r="DO26" s="19" t="e">
        <f t="shared" si="80"/>
        <v>#DIV/0!</v>
      </c>
      <c r="DP26" s="15">
        <v>42</v>
      </c>
      <c r="DQ26" s="16">
        <v>0</v>
      </c>
      <c r="DR26" s="11">
        <f t="shared" si="55"/>
        <v>0</v>
      </c>
      <c r="DS26" s="19">
        <f t="shared" si="81"/>
        <v>13.513513513513516</v>
      </c>
      <c r="DT26" s="19" t="e">
        <f t="shared" si="82"/>
        <v>#DIV/0!</v>
      </c>
      <c r="DU26" s="19" t="e">
        <f t="shared" si="83"/>
        <v>#DIV/0!</v>
      </c>
      <c r="DV26" s="15">
        <v>43</v>
      </c>
      <c r="DW26" s="16">
        <v>0</v>
      </c>
      <c r="DX26" s="11">
        <f t="shared" si="56"/>
        <v>0</v>
      </c>
      <c r="DY26" s="19">
        <f t="shared" si="84"/>
        <v>2.3809523809523796</v>
      </c>
      <c r="DZ26" s="19" t="e">
        <f t="shared" si="85"/>
        <v>#DIV/0!</v>
      </c>
      <c r="EA26" s="19" t="e">
        <f t="shared" si="86"/>
        <v>#DIV/0!</v>
      </c>
      <c r="EB26" s="15">
        <v>44</v>
      </c>
      <c r="EC26" s="16">
        <v>0</v>
      </c>
      <c r="ED26" s="11">
        <f t="shared" si="57"/>
        <v>0</v>
      </c>
      <c r="EE26" s="19">
        <f t="shared" si="87"/>
        <v>2.3255813953488342</v>
      </c>
      <c r="EF26" s="19" t="e">
        <f t="shared" si="88"/>
        <v>#DIV/0!</v>
      </c>
      <c r="EG26" s="19" t="e">
        <f t="shared" si="89"/>
        <v>#DIV/0!</v>
      </c>
      <c r="EH26" s="15"/>
      <c r="EI26" s="16"/>
      <c r="EJ26" s="11" t="e">
        <f t="shared" si="58"/>
        <v>#DIV/0!</v>
      </c>
      <c r="EK26" s="19">
        <f t="shared" si="90"/>
        <v>-100</v>
      </c>
      <c r="EL26" s="19" t="e">
        <f t="shared" si="91"/>
        <v>#DIV/0!</v>
      </c>
      <c r="EM26" s="19" t="e">
        <f t="shared" si="92"/>
        <v>#DIV/0!</v>
      </c>
      <c r="EN26" s="15"/>
      <c r="EO26" s="16"/>
      <c r="EP26" s="11" t="e">
        <f t="shared" si="59"/>
        <v>#DIV/0!</v>
      </c>
      <c r="EQ26" s="19" t="e">
        <f t="shared" si="93"/>
        <v>#DIV/0!</v>
      </c>
      <c r="ER26" s="19" t="e">
        <f t="shared" si="94"/>
        <v>#DIV/0!</v>
      </c>
      <c r="ES26" s="19" t="e">
        <f t="shared" si="95"/>
        <v>#DIV/0!</v>
      </c>
    </row>
    <row r="27" spans="1:149" ht="12">
      <c r="A27" s="1" t="s">
        <v>36</v>
      </c>
      <c r="B27" s="9">
        <v>1</v>
      </c>
      <c r="C27" s="9">
        <v>0</v>
      </c>
      <c r="D27" s="10">
        <f t="shared" si="0"/>
        <v>0</v>
      </c>
      <c r="E27" s="9">
        <v>1</v>
      </c>
      <c r="F27" s="9">
        <v>0</v>
      </c>
      <c r="G27" s="10">
        <f t="shared" si="1"/>
        <v>0</v>
      </c>
      <c r="H27" s="19">
        <f t="shared" si="2"/>
        <v>0</v>
      </c>
      <c r="I27" s="19" t="e">
        <f t="shared" si="3"/>
        <v>#DIV/0!</v>
      </c>
      <c r="J27" s="19" t="e">
        <f t="shared" si="4"/>
        <v>#DIV/0!</v>
      </c>
      <c r="K27" s="9">
        <v>1</v>
      </c>
      <c r="L27" s="9">
        <v>0</v>
      </c>
      <c r="M27" s="10">
        <f t="shared" si="5"/>
        <v>0</v>
      </c>
      <c r="N27" s="19">
        <f t="shared" si="6"/>
        <v>0</v>
      </c>
      <c r="O27" s="19" t="e">
        <f t="shared" si="7"/>
        <v>#DIV/0!</v>
      </c>
      <c r="P27" s="19" t="e">
        <f t="shared" si="8"/>
        <v>#DIV/0!</v>
      </c>
      <c r="Q27" s="9">
        <v>1</v>
      </c>
      <c r="R27" s="9">
        <v>0</v>
      </c>
      <c r="S27" s="10">
        <f t="shared" si="9"/>
        <v>0</v>
      </c>
      <c r="T27" s="19">
        <f t="shared" si="10"/>
        <v>0</v>
      </c>
      <c r="U27" s="19" t="e">
        <f t="shared" si="11"/>
        <v>#DIV/0!</v>
      </c>
      <c r="V27" s="19" t="e">
        <f t="shared" si="12"/>
        <v>#DIV/0!</v>
      </c>
      <c r="W27" s="9">
        <v>1</v>
      </c>
      <c r="X27" s="9">
        <v>0</v>
      </c>
      <c r="Y27" s="11">
        <f t="shared" si="13"/>
        <v>0</v>
      </c>
      <c r="Z27" s="19">
        <f t="shared" si="14"/>
        <v>0</v>
      </c>
      <c r="AA27" s="19" t="e">
        <f t="shared" si="15"/>
        <v>#DIV/0!</v>
      </c>
      <c r="AB27" s="19" t="e">
        <f t="shared" si="16"/>
        <v>#DIV/0!</v>
      </c>
      <c r="AC27" s="9">
        <v>1</v>
      </c>
      <c r="AD27" s="9">
        <v>0</v>
      </c>
      <c r="AE27" s="11">
        <f t="shared" si="17"/>
        <v>0</v>
      </c>
      <c r="AF27" s="19">
        <f t="shared" si="18"/>
        <v>0</v>
      </c>
      <c r="AG27" s="19" t="e">
        <f t="shared" si="19"/>
        <v>#DIV/0!</v>
      </c>
      <c r="AH27" s="19" t="e">
        <f t="shared" si="20"/>
        <v>#DIV/0!</v>
      </c>
      <c r="AI27" s="9">
        <v>1</v>
      </c>
      <c r="AJ27" s="9">
        <v>0</v>
      </c>
      <c r="AK27" s="11">
        <f t="shared" si="21"/>
        <v>0</v>
      </c>
      <c r="AL27" s="19">
        <f t="shared" si="22"/>
        <v>0</v>
      </c>
      <c r="AM27" s="19" t="e">
        <f t="shared" si="23"/>
        <v>#DIV/0!</v>
      </c>
      <c r="AN27" s="19" t="e">
        <f t="shared" si="24"/>
        <v>#DIV/0!</v>
      </c>
      <c r="AO27" s="9">
        <v>1</v>
      </c>
      <c r="AP27" s="9">
        <v>0</v>
      </c>
      <c r="AQ27" s="11">
        <f t="shared" si="25"/>
        <v>0</v>
      </c>
      <c r="AR27" s="19">
        <f t="shared" si="26"/>
        <v>0</v>
      </c>
      <c r="AS27" s="19" t="e">
        <f t="shared" si="27"/>
        <v>#DIV/0!</v>
      </c>
      <c r="AT27" s="19" t="e">
        <f t="shared" si="28"/>
        <v>#DIV/0!</v>
      </c>
      <c r="AU27" s="26"/>
      <c r="AV27" s="12">
        <v>3</v>
      </c>
      <c r="AW27" s="13">
        <v>0</v>
      </c>
      <c r="AX27" s="11">
        <f t="shared" si="29"/>
        <v>0</v>
      </c>
      <c r="AY27" s="19">
        <f t="shared" si="30"/>
        <v>200</v>
      </c>
      <c r="AZ27" s="19" t="s">
        <v>0</v>
      </c>
      <c r="BA27" s="19" t="e">
        <f t="shared" si="31"/>
        <v>#DIV/0!</v>
      </c>
      <c r="BB27" s="12">
        <v>5</v>
      </c>
      <c r="BC27" s="16"/>
      <c r="BD27" s="11">
        <f t="shared" si="32"/>
        <v>0</v>
      </c>
      <c r="BE27" s="19">
        <f t="shared" si="33"/>
        <v>66.66666666666666</v>
      </c>
      <c r="BF27" s="19" t="e">
        <f t="shared" si="34"/>
        <v>#DIV/0!</v>
      </c>
      <c r="BG27" s="19" t="e">
        <f t="shared" si="35"/>
        <v>#DIV/0!</v>
      </c>
      <c r="BH27" s="9">
        <v>5</v>
      </c>
      <c r="BI27" s="14"/>
      <c r="BJ27" s="11">
        <f t="shared" si="36"/>
        <v>0</v>
      </c>
      <c r="BK27" s="19">
        <f t="shared" si="37"/>
        <v>0</v>
      </c>
      <c r="BL27" s="19" t="e">
        <f t="shared" si="38"/>
        <v>#DIV/0!</v>
      </c>
      <c r="BM27" s="19" t="e">
        <f t="shared" si="39"/>
        <v>#DIV/0!</v>
      </c>
      <c r="BN27" s="15">
        <v>6</v>
      </c>
      <c r="BO27" s="16"/>
      <c r="BP27" s="11">
        <f t="shared" si="40"/>
        <v>0</v>
      </c>
      <c r="BQ27" s="19">
        <f t="shared" si="41"/>
        <v>20</v>
      </c>
      <c r="BR27" s="19" t="e">
        <f t="shared" si="42"/>
        <v>#DIV/0!</v>
      </c>
      <c r="BS27" s="19" t="e">
        <f t="shared" si="43"/>
        <v>#DIV/0!</v>
      </c>
      <c r="BT27" s="17">
        <v>6</v>
      </c>
      <c r="BU27" s="16">
        <v>0</v>
      </c>
      <c r="BV27" s="11"/>
      <c r="BW27" s="19">
        <f t="shared" si="45"/>
        <v>0</v>
      </c>
      <c r="BX27" s="19" t="e">
        <f t="shared" si="46"/>
        <v>#DIV/0!</v>
      </c>
      <c r="BY27" s="19" t="e">
        <f t="shared" si="47"/>
        <v>#DIV/0!</v>
      </c>
      <c r="BZ27" s="9">
        <v>8</v>
      </c>
      <c r="CA27" s="16"/>
      <c r="CB27" s="11">
        <f t="shared" si="48"/>
        <v>0</v>
      </c>
      <c r="CC27" s="19">
        <f t="shared" si="60"/>
        <v>33.33333333333334</v>
      </c>
      <c r="CD27" s="19" t="e">
        <f t="shared" si="61"/>
        <v>#DIV/0!</v>
      </c>
      <c r="CE27" s="19" t="e">
        <f t="shared" si="62"/>
        <v>#DIV/0!</v>
      </c>
      <c r="CF27" s="15">
        <v>8</v>
      </c>
      <c r="CG27" s="16">
        <v>0</v>
      </c>
      <c r="CH27" s="11">
        <f t="shared" si="49"/>
        <v>0</v>
      </c>
      <c r="CI27" s="19">
        <f t="shared" si="63"/>
        <v>0</v>
      </c>
      <c r="CJ27" s="19" t="e">
        <f t="shared" si="64"/>
        <v>#DIV/0!</v>
      </c>
      <c r="CK27" s="19" t="e">
        <f t="shared" si="65"/>
        <v>#DIV/0!</v>
      </c>
      <c r="CL27" s="15">
        <v>11</v>
      </c>
      <c r="CM27" s="16">
        <v>0</v>
      </c>
      <c r="CN27" s="11">
        <f t="shared" si="50"/>
        <v>0</v>
      </c>
      <c r="CO27" s="19">
        <f t="shared" si="66"/>
        <v>37.5</v>
      </c>
      <c r="CP27" s="19" t="e">
        <f t="shared" si="67"/>
        <v>#DIV/0!</v>
      </c>
      <c r="CQ27" s="19" t="e">
        <f t="shared" si="68"/>
        <v>#DIV/0!</v>
      </c>
      <c r="CR27" s="15">
        <v>14</v>
      </c>
      <c r="CS27" s="16">
        <v>0</v>
      </c>
      <c r="CT27" s="11">
        <f t="shared" si="51"/>
        <v>0</v>
      </c>
      <c r="CU27" s="19">
        <f t="shared" si="69"/>
        <v>27.272727272727266</v>
      </c>
      <c r="CV27" s="19" t="e">
        <f t="shared" si="70"/>
        <v>#DIV/0!</v>
      </c>
      <c r="CW27" s="19" t="e">
        <f t="shared" si="71"/>
        <v>#DIV/0!</v>
      </c>
      <c r="CX27" s="15">
        <v>15</v>
      </c>
      <c r="CY27" s="16">
        <v>0</v>
      </c>
      <c r="CZ27" s="11">
        <f t="shared" si="52"/>
        <v>0</v>
      </c>
      <c r="DA27" s="19">
        <f t="shared" si="72"/>
        <v>7.142857142857139</v>
      </c>
      <c r="DB27" s="19" t="e">
        <f t="shared" si="73"/>
        <v>#DIV/0!</v>
      </c>
      <c r="DC27" s="19" t="e">
        <f t="shared" si="74"/>
        <v>#DIV/0!</v>
      </c>
      <c r="DD27" s="15">
        <v>19</v>
      </c>
      <c r="DE27" s="16">
        <v>0</v>
      </c>
      <c r="DF27" s="11">
        <f t="shared" si="53"/>
        <v>0</v>
      </c>
      <c r="DG27" s="19">
        <f t="shared" si="75"/>
        <v>26.66666666666667</v>
      </c>
      <c r="DH27" s="19" t="e">
        <f t="shared" si="76"/>
        <v>#DIV/0!</v>
      </c>
      <c r="DI27" s="19" t="e">
        <f t="shared" si="77"/>
        <v>#DIV/0!</v>
      </c>
      <c r="DJ27" s="15">
        <v>21</v>
      </c>
      <c r="DK27" s="16">
        <v>0</v>
      </c>
      <c r="DL27" s="11">
        <f t="shared" si="54"/>
        <v>0</v>
      </c>
      <c r="DM27" s="19">
        <f t="shared" si="78"/>
        <v>10.526315789473685</v>
      </c>
      <c r="DN27" s="19" t="e">
        <f t="shared" si="79"/>
        <v>#DIV/0!</v>
      </c>
      <c r="DO27" s="19" t="e">
        <f t="shared" si="80"/>
        <v>#DIV/0!</v>
      </c>
      <c r="DP27" s="15">
        <v>22</v>
      </c>
      <c r="DQ27" s="16">
        <v>0</v>
      </c>
      <c r="DR27" s="11">
        <f t="shared" si="55"/>
        <v>0</v>
      </c>
      <c r="DS27" s="19">
        <f t="shared" si="81"/>
        <v>4.761904761904759</v>
      </c>
      <c r="DT27" s="19" t="e">
        <f t="shared" si="82"/>
        <v>#DIV/0!</v>
      </c>
      <c r="DU27" s="19" t="e">
        <f t="shared" si="83"/>
        <v>#DIV/0!</v>
      </c>
      <c r="DV27" s="15">
        <v>24</v>
      </c>
      <c r="DW27" s="16">
        <v>0</v>
      </c>
      <c r="DX27" s="11">
        <f t="shared" si="56"/>
        <v>0</v>
      </c>
      <c r="DY27" s="19">
        <f t="shared" si="84"/>
        <v>9.090909090909093</v>
      </c>
      <c r="DZ27" s="19" t="e">
        <f t="shared" si="85"/>
        <v>#DIV/0!</v>
      </c>
      <c r="EA27" s="19" t="e">
        <f t="shared" si="86"/>
        <v>#DIV/0!</v>
      </c>
      <c r="EB27" s="15">
        <v>24</v>
      </c>
      <c r="EC27" s="16">
        <v>0</v>
      </c>
      <c r="ED27" s="11">
        <f t="shared" si="57"/>
        <v>0</v>
      </c>
      <c r="EE27" s="19">
        <f t="shared" si="87"/>
        <v>0</v>
      </c>
      <c r="EF27" s="19" t="e">
        <f t="shared" si="88"/>
        <v>#DIV/0!</v>
      </c>
      <c r="EG27" s="19" t="e">
        <f t="shared" si="89"/>
        <v>#DIV/0!</v>
      </c>
      <c r="EH27" s="15"/>
      <c r="EI27" s="16"/>
      <c r="EJ27" s="11" t="e">
        <f t="shared" si="58"/>
        <v>#DIV/0!</v>
      </c>
      <c r="EK27" s="19">
        <f t="shared" si="90"/>
        <v>-100</v>
      </c>
      <c r="EL27" s="19" t="e">
        <f t="shared" si="91"/>
        <v>#DIV/0!</v>
      </c>
      <c r="EM27" s="19" t="e">
        <f t="shared" si="92"/>
        <v>#DIV/0!</v>
      </c>
      <c r="EN27" s="15"/>
      <c r="EO27" s="16"/>
      <c r="EP27" s="11" t="e">
        <f t="shared" si="59"/>
        <v>#DIV/0!</v>
      </c>
      <c r="EQ27" s="19" t="e">
        <f t="shared" si="93"/>
        <v>#DIV/0!</v>
      </c>
      <c r="ER27" s="19" t="e">
        <f t="shared" si="94"/>
        <v>#DIV/0!</v>
      </c>
      <c r="ES27" s="19" t="e">
        <f t="shared" si="95"/>
        <v>#DIV/0!</v>
      </c>
    </row>
    <row r="28" spans="1:149" ht="12">
      <c r="A28" s="1" t="s">
        <v>37</v>
      </c>
      <c r="B28" s="9">
        <v>740</v>
      </c>
      <c r="C28" s="9">
        <v>0</v>
      </c>
      <c r="D28" s="10">
        <f t="shared" si="0"/>
        <v>0</v>
      </c>
      <c r="E28" s="9">
        <v>718</v>
      </c>
      <c r="F28" s="9">
        <v>0</v>
      </c>
      <c r="G28" s="10">
        <f t="shared" si="1"/>
        <v>0</v>
      </c>
      <c r="H28" s="19">
        <f t="shared" si="2"/>
        <v>-2.9729729729729684</v>
      </c>
      <c r="I28" s="19" t="e">
        <f t="shared" si="3"/>
        <v>#DIV/0!</v>
      </c>
      <c r="J28" s="19" t="e">
        <f t="shared" si="4"/>
        <v>#DIV/0!</v>
      </c>
      <c r="K28" s="9">
        <v>706</v>
      </c>
      <c r="L28" s="9">
        <v>0</v>
      </c>
      <c r="M28" s="10">
        <f t="shared" si="5"/>
        <v>0</v>
      </c>
      <c r="N28" s="19">
        <f t="shared" si="6"/>
        <v>-1.6713091922005532</v>
      </c>
      <c r="O28" s="19" t="e">
        <f t="shared" si="7"/>
        <v>#DIV/0!</v>
      </c>
      <c r="P28" s="19" t="e">
        <f t="shared" si="8"/>
        <v>#DIV/0!</v>
      </c>
      <c r="Q28" s="9">
        <v>693</v>
      </c>
      <c r="R28" s="9">
        <v>0</v>
      </c>
      <c r="S28" s="10">
        <f t="shared" si="9"/>
        <v>0</v>
      </c>
      <c r="T28" s="19">
        <f t="shared" si="10"/>
        <v>-1.84135977337111</v>
      </c>
      <c r="U28" s="19" t="e">
        <f t="shared" si="11"/>
        <v>#DIV/0!</v>
      </c>
      <c r="V28" s="19" t="e">
        <f t="shared" si="12"/>
        <v>#DIV/0!</v>
      </c>
      <c r="W28" s="9">
        <v>676</v>
      </c>
      <c r="X28" s="9">
        <v>0</v>
      </c>
      <c r="Y28" s="11">
        <f t="shared" si="13"/>
        <v>0</v>
      </c>
      <c r="Z28" s="19">
        <f t="shared" si="14"/>
        <v>-2.45310245310246</v>
      </c>
      <c r="AA28" s="19" t="e">
        <f t="shared" si="15"/>
        <v>#DIV/0!</v>
      </c>
      <c r="AB28" s="19" t="e">
        <f t="shared" si="16"/>
        <v>#DIV/0!</v>
      </c>
      <c r="AC28" s="9">
        <v>646</v>
      </c>
      <c r="AD28" s="9">
        <v>6</v>
      </c>
      <c r="AE28" s="11">
        <f t="shared" si="17"/>
        <v>0.009287925696594427</v>
      </c>
      <c r="AF28" s="19">
        <f t="shared" si="18"/>
        <v>-4.437869822485212</v>
      </c>
      <c r="AG28" s="19" t="e">
        <f t="shared" si="19"/>
        <v>#DIV/0!</v>
      </c>
      <c r="AH28" s="19" t="e">
        <f t="shared" si="20"/>
        <v>#DIV/0!</v>
      </c>
      <c r="AI28" s="9">
        <v>628</v>
      </c>
      <c r="AJ28" s="9">
        <v>6</v>
      </c>
      <c r="AK28" s="11">
        <f t="shared" si="21"/>
        <v>0.009554140127388535</v>
      </c>
      <c r="AL28" s="19">
        <f t="shared" si="22"/>
        <v>-2.7863777089783213</v>
      </c>
      <c r="AM28" s="19">
        <f t="shared" si="23"/>
        <v>0</v>
      </c>
      <c r="AN28" s="19">
        <f t="shared" si="24"/>
        <v>2.866242038216569</v>
      </c>
      <c r="AO28" s="9">
        <v>610</v>
      </c>
      <c r="AP28" s="9">
        <v>6</v>
      </c>
      <c r="AQ28" s="11">
        <f t="shared" si="25"/>
        <v>0.009836065573770493</v>
      </c>
      <c r="AR28" s="19">
        <f t="shared" si="26"/>
        <v>-2.866242038216555</v>
      </c>
      <c r="AS28" s="19">
        <f t="shared" si="27"/>
        <v>0</v>
      </c>
      <c r="AT28" s="19">
        <f t="shared" si="28"/>
        <v>2.9508196721311606</v>
      </c>
      <c r="AU28" s="26"/>
      <c r="AV28" s="12">
        <v>569</v>
      </c>
      <c r="AW28" s="13">
        <v>4</v>
      </c>
      <c r="AX28" s="11">
        <f t="shared" si="29"/>
        <v>0.007029876977152899</v>
      </c>
      <c r="AY28" s="19">
        <f t="shared" si="30"/>
        <v>-6.721311475409834</v>
      </c>
      <c r="AZ28" s="19" t="s">
        <v>0</v>
      </c>
      <c r="BA28" s="19">
        <f t="shared" si="31"/>
        <v>-28.529584065612198</v>
      </c>
      <c r="BB28" s="12">
        <v>565</v>
      </c>
      <c r="BC28" s="16">
        <v>158</v>
      </c>
      <c r="BD28" s="11">
        <f t="shared" si="32"/>
        <v>0.27964601769911507</v>
      </c>
      <c r="BE28" s="19">
        <f t="shared" si="33"/>
        <v>-0.7029876977152867</v>
      </c>
      <c r="BF28" s="19">
        <f t="shared" si="34"/>
        <v>3850</v>
      </c>
      <c r="BG28" s="19">
        <f t="shared" si="35"/>
        <v>3877.964601769912</v>
      </c>
      <c r="BH28" s="9">
        <v>545</v>
      </c>
      <c r="BI28" s="14">
        <v>988</v>
      </c>
      <c r="BJ28" s="11">
        <f t="shared" si="36"/>
        <v>1.8128440366972478</v>
      </c>
      <c r="BK28" s="19">
        <f t="shared" si="37"/>
        <v>-3.5398230088495524</v>
      </c>
      <c r="BL28" s="19">
        <f t="shared" si="38"/>
        <v>525.3164556962025</v>
      </c>
      <c r="BM28" s="19">
        <f t="shared" si="39"/>
        <v>548.263848565788</v>
      </c>
      <c r="BN28" s="15">
        <v>542</v>
      </c>
      <c r="BO28" s="16">
        <v>988</v>
      </c>
      <c r="BP28" s="11">
        <f t="shared" si="40"/>
        <v>1.8228782287822878</v>
      </c>
      <c r="BQ28" s="19">
        <f t="shared" si="41"/>
        <v>-0.550458715596335</v>
      </c>
      <c r="BR28" s="19">
        <f t="shared" si="42"/>
        <v>0</v>
      </c>
      <c r="BS28" s="19">
        <f t="shared" si="43"/>
        <v>0.5535055350553506</v>
      </c>
      <c r="BT28" s="17">
        <v>532</v>
      </c>
      <c r="BU28" s="16">
        <v>370.3</v>
      </c>
      <c r="BV28" s="11">
        <f t="shared" si="44"/>
        <v>0.6960526315789474</v>
      </c>
      <c r="BW28" s="19">
        <f t="shared" si="45"/>
        <v>-1.8450184501844973</v>
      </c>
      <c r="BX28" s="19">
        <f t="shared" si="46"/>
        <v>-62.520242914979754</v>
      </c>
      <c r="BY28" s="19">
        <f t="shared" si="47"/>
        <v>-61.81573620285531</v>
      </c>
      <c r="BZ28" s="9">
        <v>532</v>
      </c>
      <c r="CA28" s="16">
        <v>594.9</v>
      </c>
      <c r="CB28" s="11">
        <f t="shared" si="48"/>
        <v>1.1182330827067668</v>
      </c>
      <c r="CC28" s="19">
        <f t="shared" si="60"/>
        <v>0</v>
      </c>
      <c r="CD28" s="19">
        <f t="shared" si="61"/>
        <v>60.65352416959223</v>
      </c>
      <c r="CE28" s="19">
        <f t="shared" si="62"/>
        <v>60.6535241695922</v>
      </c>
      <c r="CF28" s="15">
        <v>524</v>
      </c>
      <c r="CG28" s="16">
        <v>1291.9</v>
      </c>
      <c r="CH28" s="11">
        <f t="shared" si="49"/>
        <v>2.465458015267176</v>
      </c>
      <c r="CI28" s="19">
        <f t="shared" si="63"/>
        <v>-1.5037593984962427</v>
      </c>
      <c r="CJ28" s="19">
        <f t="shared" si="64"/>
        <v>117.16254832745003</v>
      </c>
      <c r="CK28" s="19">
        <f t="shared" si="65"/>
        <v>120.47800708054086</v>
      </c>
      <c r="CL28" s="15">
        <v>499</v>
      </c>
      <c r="CM28" s="16">
        <v>1398.9</v>
      </c>
      <c r="CN28" s="11">
        <f t="shared" si="50"/>
        <v>2.8034068136272547</v>
      </c>
      <c r="CO28" s="19">
        <f t="shared" si="66"/>
        <v>-4.770992366412216</v>
      </c>
      <c r="CP28" s="19">
        <f t="shared" si="67"/>
        <v>8.282374796810885</v>
      </c>
      <c r="CQ28" s="19">
        <f t="shared" si="68"/>
        <v>13.707343474005839</v>
      </c>
      <c r="CR28" s="15">
        <v>487</v>
      </c>
      <c r="CS28" s="16">
        <v>2887.9</v>
      </c>
      <c r="CT28" s="11">
        <f t="shared" si="51"/>
        <v>5.9299794661190965</v>
      </c>
      <c r="CU28" s="19">
        <f t="shared" si="69"/>
        <v>-2.4048096192384776</v>
      </c>
      <c r="CV28" s="19">
        <f t="shared" si="70"/>
        <v>106.44077489456001</v>
      </c>
      <c r="CW28" s="19">
        <f t="shared" si="71"/>
        <v>111.52761123693111</v>
      </c>
      <c r="CX28" s="15">
        <v>481</v>
      </c>
      <c r="CY28" s="16">
        <v>4344.6</v>
      </c>
      <c r="CZ28" s="11">
        <f t="shared" si="52"/>
        <v>9.032432432432433</v>
      </c>
      <c r="DA28" s="19">
        <f t="shared" si="72"/>
        <v>-1.23203285420945</v>
      </c>
      <c r="DB28" s="19">
        <f t="shared" si="73"/>
        <v>50.441497281761855</v>
      </c>
      <c r="DC28" s="19">
        <f t="shared" si="74"/>
        <v>52.31810639546367</v>
      </c>
      <c r="DD28" s="15">
        <v>475</v>
      </c>
      <c r="DE28" s="16">
        <v>4422.6</v>
      </c>
      <c r="DF28" s="11">
        <f t="shared" si="53"/>
        <v>9.310736842105264</v>
      </c>
      <c r="DG28" s="19">
        <f t="shared" si="75"/>
        <v>-1.2474012474012426</v>
      </c>
      <c r="DH28" s="19">
        <f t="shared" si="76"/>
        <v>1.7953321364452535</v>
      </c>
      <c r="DI28" s="19">
        <f t="shared" si="77"/>
        <v>3.081167910800346</v>
      </c>
      <c r="DJ28" s="15">
        <v>467</v>
      </c>
      <c r="DK28" s="16">
        <v>4812.6</v>
      </c>
      <c r="DL28" s="11">
        <f t="shared" si="54"/>
        <v>10.305353319057817</v>
      </c>
      <c r="DM28" s="19">
        <f t="shared" si="78"/>
        <v>-1.6842105263157947</v>
      </c>
      <c r="DN28" s="19">
        <f t="shared" si="79"/>
        <v>8.818342151675495</v>
      </c>
      <c r="DO28" s="19">
        <f t="shared" si="80"/>
        <v>10.682467927293061</v>
      </c>
      <c r="DP28" s="15">
        <v>459</v>
      </c>
      <c r="DQ28" s="16">
        <v>5145.4</v>
      </c>
      <c r="DR28" s="11">
        <f t="shared" si="55"/>
        <v>11.210021786492375</v>
      </c>
      <c r="DS28" s="19">
        <f t="shared" si="81"/>
        <v>-1.7130620985010694</v>
      </c>
      <c r="DT28" s="19">
        <f t="shared" si="82"/>
        <v>6.91518098325227</v>
      </c>
      <c r="DU28" s="19">
        <f t="shared" si="83"/>
        <v>8.778626403439688</v>
      </c>
      <c r="DV28" s="15">
        <v>449</v>
      </c>
      <c r="DW28" s="16">
        <v>4453.1</v>
      </c>
      <c r="DX28" s="11">
        <f t="shared" si="56"/>
        <v>9.91781737193764</v>
      </c>
      <c r="DY28" s="19">
        <f t="shared" si="84"/>
        <v>-2.1786492374727686</v>
      </c>
      <c r="DZ28" s="19">
        <f t="shared" si="85"/>
        <v>-13.454736269289057</v>
      </c>
      <c r="EA28" s="19">
        <f t="shared" si="86"/>
        <v>-11.527224827625133</v>
      </c>
      <c r="EB28" s="15">
        <v>450</v>
      </c>
      <c r="EC28" s="16">
        <v>5235.8</v>
      </c>
      <c r="ED28" s="11">
        <f t="shared" si="57"/>
        <v>11.635111111111112</v>
      </c>
      <c r="EE28" s="19">
        <f t="shared" si="87"/>
        <v>0.22271714922048602</v>
      </c>
      <c r="EF28" s="19">
        <f t="shared" si="88"/>
        <v>17.576519727830046</v>
      </c>
      <c r="EG28" s="19">
        <f t="shared" si="89"/>
        <v>17.315238572879323</v>
      </c>
      <c r="EH28" s="15"/>
      <c r="EI28" s="16"/>
      <c r="EJ28" s="11" t="e">
        <f t="shared" si="58"/>
        <v>#DIV/0!</v>
      </c>
      <c r="EK28" s="19">
        <f t="shared" si="90"/>
        <v>-100</v>
      </c>
      <c r="EL28" s="19">
        <f t="shared" si="91"/>
        <v>-100</v>
      </c>
      <c r="EM28" s="19" t="e">
        <f t="shared" si="92"/>
        <v>#DIV/0!</v>
      </c>
      <c r="EN28" s="15"/>
      <c r="EO28" s="16"/>
      <c r="EP28" s="11" t="e">
        <f t="shared" si="59"/>
        <v>#DIV/0!</v>
      </c>
      <c r="EQ28" s="19" t="e">
        <f t="shared" si="93"/>
        <v>#DIV/0!</v>
      </c>
      <c r="ER28" s="19" t="e">
        <f t="shared" si="94"/>
        <v>#DIV/0!</v>
      </c>
      <c r="ES28" s="19" t="e">
        <f t="shared" si="95"/>
        <v>#DIV/0!</v>
      </c>
    </row>
    <row r="29" spans="1:149" ht="12">
      <c r="A29" s="1" t="s">
        <v>38</v>
      </c>
      <c r="B29" s="9">
        <v>28</v>
      </c>
      <c r="C29" s="9">
        <v>0</v>
      </c>
      <c r="D29" s="10">
        <f t="shared" si="0"/>
        <v>0</v>
      </c>
      <c r="E29" s="9">
        <v>25</v>
      </c>
      <c r="F29" s="9">
        <v>0</v>
      </c>
      <c r="G29" s="10">
        <f t="shared" si="1"/>
        <v>0</v>
      </c>
      <c r="H29" s="19">
        <f t="shared" si="2"/>
        <v>-10.714285714285708</v>
      </c>
      <c r="I29" s="19" t="e">
        <f t="shared" si="3"/>
        <v>#DIV/0!</v>
      </c>
      <c r="J29" s="19" t="e">
        <f t="shared" si="4"/>
        <v>#DIV/0!</v>
      </c>
      <c r="K29" s="9">
        <v>24</v>
      </c>
      <c r="L29" s="9">
        <v>0</v>
      </c>
      <c r="M29" s="10">
        <f t="shared" si="5"/>
        <v>0</v>
      </c>
      <c r="N29" s="19">
        <f t="shared" si="6"/>
        <v>-4</v>
      </c>
      <c r="O29" s="19" t="e">
        <f t="shared" si="7"/>
        <v>#DIV/0!</v>
      </c>
      <c r="P29" s="19" t="e">
        <f t="shared" si="8"/>
        <v>#DIV/0!</v>
      </c>
      <c r="Q29" s="9">
        <v>23</v>
      </c>
      <c r="R29" s="9">
        <v>0</v>
      </c>
      <c r="S29" s="10">
        <f t="shared" si="9"/>
        <v>0</v>
      </c>
      <c r="T29" s="19">
        <f t="shared" si="10"/>
        <v>-4.166666666666671</v>
      </c>
      <c r="U29" s="19" t="e">
        <f t="shared" si="11"/>
        <v>#DIV/0!</v>
      </c>
      <c r="V29" s="19" t="e">
        <f t="shared" si="12"/>
        <v>#DIV/0!</v>
      </c>
      <c r="W29" s="9">
        <v>22</v>
      </c>
      <c r="X29" s="9">
        <v>0</v>
      </c>
      <c r="Y29" s="11">
        <f t="shared" si="13"/>
        <v>0</v>
      </c>
      <c r="Z29" s="19">
        <f t="shared" si="14"/>
        <v>-4.347826086956516</v>
      </c>
      <c r="AA29" s="19" t="e">
        <f t="shared" si="15"/>
        <v>#DIV/0!</v>
      </c>
      <c r="AB29" s="19" t="e">
        <f t="shared" si="16"/>
        <v>#DIV/0!</v>
      </c>
      <c r="AC29" s="9">
        <v>20</v>
      </c>
      <c r="AD29" s="9">
        <v>0</v>
      </c>
      <c r="AE29" s="11">
        <f t="shared" si="17"/>
        <v>0</v>
      </c>
      <c r="AF29" s="19">
        <f t="shared" si="18"/>
        <v>-9.090909090909093</v>
      </c>
      <c r="AG29" s="19" t="e">
        <f t="shared" si="19"/>
        <v>#DIV/0!</v>
      </c>
      <c r="AH29" s="19" t="e">
        <f t="shared" si="20"/>
        <v>#DIV/0!</v>
      </c>
      <c r="AI29" s="9">
        <v>19</v>
      </c>
      <c r="AJ29" s="9">
        <v>0</v>
      </c>
      <c r="AK29" s="11">
        <f t="shared" si="21"/>
        <v>0</v>
      </c>
      <c r="AL29" s="19">
        <f t="shared" si="22"/>
        <v>-5</v>
      </c>
      <c r="AM29" s="19" t="e">
        <f t="shared" si="23"/>
        <v>#DIV/0!</v>
      </c>
      <c r="AN29" s="19" t="e">
        <f t="shared" si="24"/>
        <v>#DIV/0!</v>
      </c>
      <c r="AO29" s="9">
        <v>17</v>
      </c>
      <c r="AP29" s="9">
        <v>0</v>
      </c>
      <c r="AQ29" s="11">
        <f t="shared" si="25"/>
        <v>0</v>
      </c>
      <c r="AR29" s="19">
        <f t="shared" si="26"/>
        <v>-10.526315789473685</v>
      </c>
      <c r="AS29" s="19" t="e">
        <f t="shared" si="27"/>
        <v>#DIV/0!</v>
      </c>
      <c r="AT29" s="19" t="e">
        <f t="shared" si="28"/>
        <v>#DIV/0!</v>
      </c>
      <c r="AU29" s="26"/>
      <c r="AV29" s="12">
        <v>16</v>
      </c>
      <c r="AW29" s="13">
        <v>0</v>
      </c>
      <c r="AX29" s="11">
        <f t="shared" si="29"/>
        <v>0</v>
      </c>
      <c r="AY29" s="19">
        <f t="shared" si="30"/>
        <v>-5.882352941176464</v>
      </c>
      <c r="AZ29" s="19" t="s">
        <v>0</v>
      </c>
      <c r="BA29" s="19" t="e">
        <f t="shared" si="31"/>
        <v>#DIV/0!</v>
      </c>
      <c r="BB29" s="12">
        <v>15</v>
      </c>
      <c r="BC29" s="16">
        <v>0</v>
      </c>
      <c r="BD29" s="11">
        <f t="shared" si="32"/>
        <v>0</v>
      </c>
      <c r="BE29" s="19">
        <f t="shared" si="33"/>
        <v>-6.25</v>
      </c>
      <c r="BF29" s="19" t="e">
        <f t="shared" si="34"/>
        <v>#DIV/0!</v>
      </c>
      <c r="BG29" s="19" t="e">
        <f t="shared" si="35"/>
        <v>#DIV/0!</v>
      </c>
      <c r="BH29" s="9">
        <v>15</v>
      </c>
      <c r="BI29" s="14">
        <v>0</v>
      </c>
      <c r="BJ29" s="11">
        <f t="shared" si="36"/>
        <v>0</v>
      </c>
      <c r="BK29" s="19">
        <f t="shared" si="37"/>
        <v>0</v>
      </c>
      <c r="BL29" s="19" t="e">
        <f t="shared" si="38"/>
        <v>#DIV/0!</v>
      </c>
      <c r="BM29" s="19" t="e">
        <f t="shared" si="39"/>
        <v>#DIV/0!</v>
      </c>
      <c r="BN29" s="15">
        <v>14</v>
      </c>
      <c r="BO29" s="16">
        <v>0</v>
      </c>
      <c r="BP29" s="11">
        <f t="shared" si="40"/>
        <v>0</v>
      </c>
      <c r="BQ29" s="19">
        <f t="shared" si="41"/>
        <v>-6.666666666666671</v>
      </c>
      <c r="BR29" s="19" t="e">
        <f t="shared" si="42"/>
        <v>#DIV/0!</v>
      </c>
      <c r="BS29" s="19" t="e">
        <f t="shared" si="43"/>
        <v>#DIV/0!</v>
      </c>
      <c r="BT29" s="17">
        <v>14</v>
      </c>
      <c r="BU29" s="16">
        <v>0</v>
      </c>
      <c r="BV29" s="11">
        <f t="shared" si="44"/>
        <v>0</v>
      </c>
      <c r="BW29" s="19">
        <f t="shared" si="45"/>
        <v>0</v>
      </c>
      <c r="BX29" s="19" t="e">
        <f t="shared" si="46"/>
        <v>#DIV/0!</v>
      </c>
      <c r="BY29" s="19" t="e">
        <f t="shared" si="47"/>
        <v>#DIV/0!</v>
      </c>
      <c r="BZ29" s="9">
        <v>13</v>
      </c>
      <c r="CA29" s="16">
        <v>0</v>
      </c>
      <c r="CB29" s="11">
        <f t="shared" si="48"/>
        <v>0</v>
      </c>
      <c r="CC29" s="19">
        <f t="shared" si="60"/>
        <v>-7.142857142857139</v>
      </c>
      <c r="CD29" s="19" t="e">
        <f t="shared" si="61"/>
        <v>#DIV/0!</v>
      </c>
      <c r="CE29" s="19" t="e">
        <f t="shared" si="62"/>
        <v>#DIV/0!</v>
      </c>
      <c r="CF29" s="15">
        <v>11</v>
      </c>
      <c r="CG29" s="16">
        <v>0</v>
      </c>
      <c r="CH29" s="11">
        <f t="shared" si="49"/>
        <v>0</v>
      </c>
      <c r="CI29" s="19">
        <f t="shared" si="63"/>
        <v>-15.384615384615387</v>
      </c>
      <c r="CJ29" s="19" t="e">
        <f t="shared" si="64"/>
        <v>#DIV/0!</v>
      </c>
      <c r="CK29" s="19" t="e">
        <f t="shared" si="65"/>
        <v>#DIV/0!</v>
      </c>
      <c r="CL29" s="15">
        <v>10</v>
      </c>
      <c r="CM29" s="16">
        <v>0</v>
      </c>
      <c r="CN29" s="11">
        <f t="shared" si="50"/>
        <v>0</v>
      </c>
      <c r="CO29" s="19">
        <f t="shared" si="66"/>
        <v>-9.090909090909093</v>
      </c>
      <c r="CP29" s="19" t="e">
        <f t="shared" si="67"/>
        <v>#DIV/0!</v>
      </c>
      <c r="CQ29" s="19" t="e">
        <f t="shared" si="68"/>
        <v>#DIV/0!</v>
      </c>
      <c r="CR29" s="15">
        <v>11</v>
      </c>
      <c r="CS29" s="16">
        <v>0</v>
      </c>
      <c r="CT29" s="11">
        <f t="shared" si="51"/>
        <v>0</v>
      </c>
      <c r="CU29" s="19">
        <f t="shared" si="69"/>
        <v>10</v>
      </c>
      <c r="CV29" s="19" t="e">
        <f t="shared" si="70"/>
        <v>#DIV/0!</v>
      </c>
      <c r="CW29" s="19" t="e">
        <f t="shared" si="71"/>
        <v>#DIV/0!</v>
      </c>
      <c r="CX29" s="15">
        <v>11</v>
      </c>
      <c r="CY29" s="16">
        <v>0</v>
      </c>
      <c r="CZ29" s="11">
        <f t="shared" si="52"/>
        <v>0</v>
      </c>
      <c r="DA29" s="19">
        <f t="shared" si="72"/>
        <v>0</v>
      </c>
      <c r="DB29" s="19" t="e">
        <f t="shared" si="73"/>
        <v>#DIV/0!</v>
      </c>
      <c r="DC29" s="19" t="e">
        <f t="shared" si="74"/>
        <v>#DIV/0!</v>
      </c>
      <c r="DD29" s="15">
        <v>11</v>
      </c>
      <c r="DE29" s="16">
        <v>0</v>
      </c>
      <c r="DF29" s="11">
        <f t="shared" si="53"/>
        <v>0</v>
      </c>
      <c r="DG29" s="19">
        <f t="shared" si="75"/>
        <v>0</v>
      </c>
      <c r="DH29" s="19" t="e">
        <f t="shared" si="76"/>
        <v>#DIV/0!</v>
      </c>
      <c r="DI29" s="19" t="e">
        <f t="shared" si="77"/>
        <v>#DIV/0!</v>
      </c>
      <c r="DJ29" s="15">
        <v>11</v>
      </c>
      <c r="DK29" s="16">
        <v>0</v>
      </c>
      <c r="DL29" s="11">
        <f t="shared" si="54"/>
        <v>0</v>
      </c>
      <c r="DM29" s="19">
        <f t="shared" si="78"/>
        <v>0</v>
      </c>
      <c r="DN29" s="19" t="e">
        <f t="shared" si="79"/>
        <v>#DIV/0!</v>
      </c>
      <c r="DO29" s="19" t="e">
        <f t="shared" si="80"/>
        <v>#DIV/0!</v>
      </c>
      <c r="DP29" s="15">
        <v>11</v>
      </c>
      <c r="DQ29" s="16">
        <v>0</v>
      </c>
      <c r="DR29" s="11">
        <f t="shared" si="55"/>
        <v>0</v>
      </c>
      <c r="DS29" s="19">
        <f t="shared" si="81"/>
        <v>0</v>
      </c>
      <c r="DT29" s="19" t="e">
        <f t="shared" si="82"/>
        <v>#DIV/0!</v>
      </c>
      <c r="DU29" s="19" t="e">
        <f t="shared" si="83"/>
        <v>#DIV/0!</v>
      </c>
      <c r="DV29" s="15">
        <v>11</v>
      </c>
      <c r="DW29" s="16">
        <v>0</v>
      </c>
      <c r="DX29" s="11">
        <f t="shared" si="56"/>
        <v>0</v>
      </c>
      <c r="DY29" s="19">
        <f t="shared" si="84"/>
        <v>0</v>
      </c>
      <c r="DZ29" s="19" t="e">
        <f t="shared" si="85"/>
        <v>#DIV/0!</v>
      </c>
      <c r="EA29" s="19" t="e">
        <f t="shared" si="86"/>
        <v>#DIV/0!</v>
      </c>
      <c r="EB29" s="15">
        <v>11</v>
      </c>
      <c r="EC29" s="16">
        <v>0</v>
      </c>
      <c r="ED29" s="11">
        <f t="shared" si="57"/>
        <v>0</v>
      </c>
      <c r="EE29" s="19">
        <f t="shared" si="87"/>
        <v>0</v>
      </c>
      <c r="EF29" s="19" t="e">
        <f t="shared" si="88"/>
        <v>#DIV/0!</v>
      </c>
      <c r="EG29" s="19" t="e">
        <f t="shared" si="89"/>
        <v>#DIV/0!</v>
      </c>
      <c r="EH29" s="15"/>
      <c r="EI29" s="16"/>
      <c r="EJ29" s="11" t="e">
        <f t="shared" si="58"/>
        <v>#DIV/0!</v>
      </c>
      <c r="EK29" s="19">
        <f t="shared" si="90"/>
        <v>-100</v>
      </c>
      <c r="EL29" s="19" t="e">
        <f t="shared" si="91"/>
        <v>#DIV/0!</v>
      </c>
      <c r="EM29" s="19" t="e">
        <f t="shared" si="92"/>
        <v>#DIV/0!</v>
      </c>
      <c r="EN29" s="15"/>
      <c r="EO29" s="16"/>
      <c r="EP29" s="11" t="e">
        <f t="shared" si="59"/>
        <v>#DIV/0!</v>
      </c>
      <c r="EQ29" s="19" t="e">
        <f t="shared" si="93"/>
        <v>#DIV/0!</v>
      </c>
      <c r="ER29" s="19" t="e">
        <f t="shared" si="94"/>
        <v>#DIV/0!</v>
      </c>
      <c r="ES29" s="19" t="e">
        <f t="shared" si="95"/>
        <v>#DIV/0!</v>
      </c>
    </row>
    <row r="30" spans="1:149" ht="12">
      <c r="A30" s="1" t="s">
        <v>39</v>
      </c>
      <c r="B30" s="9">
        <v>2</v>
      </c>
      <c r="C30" s="9">
        <v>38</v>
      </c>
      <c r="D30" s="10">
        <f t="shared" si="0"/>
        <v>19</v>
      </c>
      <c r="E30" s="9">
        <v>2</v>
      </c>
      <c r="F30" s="9">
        <v>38</v>
      </c>
      <c r="G30" s="10">
        <f t="shared" si="1"/>
        <v>19</v>
      </c>
      <c r="H30" s="19">
        <f t="shared" si="2"/>
        <v>0</v>
      </c>
      <c r="I30" s="19">
        <f t="shared" si="3"/>
        <v>0</v>
      </c>
      <c r="J30" s="19">
        <f t="shared" si="4"/>
        <v>0</v>
      </c>
      <c r="K30" s="9">
        <v>2</v>
      </c>
      <c r="L30" s="9">
        <v>38</v>
      </c>
      <c r="M30" s="10">
        <f t="shared" si="5"/>
        <v>19</v>
      </c>
      <c r="N30" s="19">
        <f t="shared" si="6"/>
        <v>0</v>
      </c>
      <c r="O30" s="19">
        <f t="shared" si="7"/>
        <v>0</v>
      </c>
      <c r="P30" s="19">
        <f t="shared" si="8"/>
        <v>0</v>
      </c>
      <c r="Q30" s="9">
        <v>3</v>
      </c>
      <c r="R30" s="9">
        <v>43</v>
      </c>
      <c r="S30" s="10">
        <f t="shared" si="9"/>
        <v>14.333333333333334</v>
      </c>
      <c r="T30" s="19">
        <f t="shared" si="10"/>
        <v>50</v>
      </c>
      <c r="U30" s="19">
        <f t="shared" si="11"/>
        <v>13.15789473684211</v>
      </c>
      <c r="V30" s="19">
        <f t="shared" si="12"/>
        <v>-24.561403508771917</v>
      </c>
      <c r="W30" s="9">
        <v>3</v>
      </c>
      <c r="X30" s="9">
        <v>43</v>
      </c>
      <c r="Y30" s="11">
        <f t="shared" si="13"/>
        <v>14.333333333333334</v>
      </c>
      <c r="Z30" s="19">
        <f t="shared" si="14"/>
        <v>0</v>
      </c>
      <c r="AA30" s="19">
        <f t="shared" si="15"/>
        <v>0</v>
      </c>
      <c r="AB30" s="19">
        <f t="shared" si="16"/>
        <v>0</v>
      </c>
      <c r="AC30" s="9">
        <v>3</v>
      </c>
      <c r="AD30" s="9">
        <v>43</v>
      </c>
      <c r="AE30" s="11">
        <f t="shared" si="17"/>
        <v>14.333333333333334</v>
      </c>
      <c r="AF30" s="19">
        <f t="shared" si="18"/>
        <v>0</v>
      </c>
      <c r="AG30" s="19">
        <f t="shared" si="19"/>
        <v>0</v>
      </c>
      <c r="AH30" s="19">
        <f t="shared" si="20"/>
        <v>0</v>
      </c>
      <c r="AI30" s="9">
        <v>3</v>
      </c>
      <c r="AJ30" s="9">
        <v>43</v>
      </c>
      <c r="AK30" s="11">
        <f t="shared" si="21"/>
        <v>14.333333333333334</v>
      </c>
      <c r="AL30" s="19">
        <f t="shared" si="22"/>
        <v>0</v>
      </c>
      <c r="AM30" s="19">
        <f t="shared" si="23"/>
        <v>0</v>
      </c>
      <c r="AN30" s="19">
        <f t="shared" si="24"/>
        <v>0</v>
      </c>
      <c r="AO30" s="9">
        <v>3</v>
      </c>
      <c r="AP30" s="9">
        <v>43</v>
      </c>
      <c r="AQ30" s="11">
        <f t="shared" si="25"/>
        <v>14.333333333333334</v>
      </c>
      <c r="AR30" s="19">
        <f t="shared" si="26"/>
        <v>0</v>
      </c>
      <c r="AS30" s="19">
        <f t="shared" si="27"/>
        <v>0</v>
      </c>
      <c r="AT30" s="19">
        <f t="shared" si="28"/>
        <v>0</v>
      </c>
      <c r="AU30" s="26"/>
      <c r="AV30" s="12">
        <v>2</v>
      </c>
      <c r="AW30" s="13">
        <v>26.8</v>
      </c>
      <c r="AX30" s="11">
        <f t="shared" si="29"/>
        <v>13.4</v>
      </c>
      <c r="AY30" s="19">
        <f t="shared" si="30"/>
        <v>-33.33333333333333</v>
      </c>
      <c r="AZ30" s="19" t="s">
        <v>0</v>
      </c>
      <c r="BA30" s="19">
        <f t="shared" si="31"/>
        <v>-6.5116279069767415</v>
      </c>
      <c r="BB30" s="12">
        <v>2</v>
      </c>
      <c r="BC30" s="16">
        <v>26.8</v>
      </c>
      <c r="BD30" s="11">
        <f t="shared" si="32"/>
        <v>13.4</v>
      </c>
      <c r="BE30" s="19">
        <f t="shared" si="33"/>
        <v>0</v>
      </c>
      <c r="BF30" s="19">
        <f t="shared" si="34"/>
        <v>0</v>
      </c>
      <c r="BG30" s="19">
        <f t="shared" si="35"/>
        <v>0</v>
      </c>
      <c r="BH30" s="9">
        <v>6</v>
      </c>
      <c r="BI30" s="14">
        <v>176.5</v>
      </c>
      <c r="BJ30" s="11">
        <f t="shared" si="36"/>
        <v>29.416666666666668</v>
      </c>
      <c r="BK30" s="19">
        <f t="shared" si="37"/>
        <v>200</v>
      </c>
      <c r="BL30" s="19">
        <f t="shared" si="38"/>
        <v>558.5820895522388</v>
      </c>
      <c r="BM30" s="19">
        <f t="shared" si="39"/>
        <v>119.52736318407963</v>
      </c>
      <c r="BN30" s="15">
        <v>7</v>
      </c>
      <c r="BO30" s="16">
        <v>217.5</v>
      </c>
      <c r="BP30" s="11">
        <f t="shared" si="40"/>
        <v>31.071428571428573</v>
      </c>
      <c r="BQ30" s="19">
        <f t="shared" si="41"/>
        <v>16.66666666666667</v>
      </c>
      <c r="BR30" s="19">
        <f t="shared" si="42"/>
        <v>23.229461756373937</v>
      </c>
      <c r="BS30" s="19">
        <f t="shared" si="43"/>
        <v>5.625252934034805</v>
      </c>
      <c r="BT30" s="17">
        <v>8</v>
      </c>
      <c r="BU30" s="16">
        <v>211.5</v>
      </c>
      <c r="BV30" s="11">
        <f t="shared" si="44"/>
        <v>26.4375</v>
      </c>
      <c r="BW30" s="19">
        <f t="shared" si="45"/>
        <v>14.285714285714292</v>
      </c>
      <c r="BX30" s="19">
        <f t="shared" si="46"/>
        <v>-2.7586206896551744</v>
      </c>
      <c r="BY30" s="19">
        <f t="shared" si="47"/>
        <v>-14.913793103448285</v>
      </c>
      <c r="BZ30" s="9">
        <v>9</v>
      </c>
      <c r="CA30" s="16">
        <v>282.3</v>
      </c>
      <c r="CB30" s="11">
        <f t="shared" si="48"/>
        <v>31.366666666666667</v>
      </c>
      <c r="CC30" s="19">
        <f t="shared" si="60"/>
        <v>12.5</v>
      </c>
      <c r="CD30" s="19">
        <f t="shared" si="61"/>
        <v>33.47517730496455</v>
      </c>
      <c r="CE30" s="19">
        <f t="shared" si="62"/>
        <v>18.644602048857365</v>
      </c>
      <c r="CF30" s="15">
        <v>10</v>
      </c>
      <c r="CG30" s="16">
        <v>302.90000000000003</v>
      </c>
      <c r="CH30" s="11">
        <f t="shared" si="49"/>
        <v>30.290000000000003</v>
      </c>
      <c r="CI30" s="19">
        <f t="shared" si="63"/>
        <v>11.111111111111114</v>
      </c>
      <c r="CJ30" s="19">
        <f t="shared" si="64"/>
        <v>7.297201558625588</v>
      </c>
      <c r="CK30" s="19">
        <f t="shared" si="65"/>
        <v>-3.432518597236964</v>
      </c>
      <c r="CL30" s="15">
        <v>11</v>
      </c>
      <c r="CM30" s="16">
        <v>349</v>
      </c>
      <c r="CN30" s="11">
        <f t="shared" si="50"/>
        <v>31.727272727272727</v>
      </c>
      <c r="CO30" s="19">
        <f t="shared" si="66"/>
        <v>10</v>
      </c>
      <c r="CP30" s="19">
        <f t="shared" si="67"/>
        <v>15.219544404093753</v>
      </c>
      <c r="CQ30" s="19">
        <f t="shared" si="68"/>
        <v>4.745040367357944</v>
      </c>
      <c r="CR30" s="15">
        <v>11</v>
      </c>
      <c r="CS30" s="16">
        <v>349</v>
      </c>
      <c r="CT30" s="11">
        <f t="shared" si="51"/>
        <v>31.727272727272727</v>
      </c>
      <c r="CU30" s="19">
        <f t="shared" si="69"/>
        <v>0</v>
      </c>
      <c r="CV30" s="19">
        <f t="shared" si="70"/>
        <v>0</v>
      </c>
      <c r="CW30" s="19">
        <f t="shared" si="71"/>
        <v>0</v>
      </c>
      <c r="CX30" s="15">
        <v>12</v>
      </c>
      <c r="CY30" s="16">
        <v>386.3</v>
      </c>
      <c r="CZ30" s="11">
        <f t="shared" si="52"/>
        <v>32.19166666666667</v>
      </c>
      <c r="DA30" s="19">
        <f t="shared" si="72"/>
        <v>9.090909090909093</v>
      </c>
      <c r="DB30" s="19">
        <f t="shared" si="73"/>
        <v>10.687679083094551</v>
      </c>
      <c r="DC30" s="19">
        <f t="shared" si="74"/>
        <v>1.4637058261700275</v>
      </c>
      <c r="DD30" s="15">
        <v>17</v>
      </c>
      <c r="DE30" s="16">
        <v>434.5</v>
      </c>
      <c r="DF30" s="11">
        <f t="shared" si="53"/>
        <v>25.558823529411764</v>
      </c>
      <c r="DG30" s="19">
        <f t="shared" si="75"/>
        <v>41.66666666666666</v>
      </c>
      <c r="DH30" s="19">
        <f t="shared" si="76"/>
        <v>12.477349210458186</v>
      </c>
      <c r="DI30" s="19">
        <f t="shared" si="77"/>
        <v>-20.6042240867354</v>
      </c>
      <c r="DJ30" s="15">
        <v>16</v>
      </c>
      <c r="DK30" s="16">
        <v>434.5</v>
      </c>
      <c r="DL30" s="11">
        <f t="shared" si="54"/>
        <v>27.15625</v>
      </c>
      <c r="DM30" s="19">
        <f t="shared" si="78"/>
        <v>-5.882352941176464</v>
      </c>
      <c r="DN30" s="19">
        <f t="shared" si="79"/>
        <v>0</v>
      </c>
      <c r="DO30" s="19">
        <f t="shared" si="80"/>
        <v>6.25</v>
      </c>
      <c r="DP30" s="15">
        <v>20</v>
      </c>
      <c r="DQ30" s="16">
        <v>517.4999999999999</v>
      </c>
      <c r="DR30" s="11">
        <f t="shared" si="55"/>
        <v>25.874999999999993</v>
      </c>
      <c r="DS30" s="19">
        <f t="shared" si="81"/>
        <v>25</v>
      </c>
      <c r="DT30" s="19">
        <f t="shared" si="82"/>
        <v>19.10241657077097</v>
      </c>
      <c r="DU30" s="19">
        <f t="shared" si="83"/>
        <v>-4.718066743383233</v>
      </c>
      <c r="DV30" s="15">
        <v>22</v>
      </c>
      <c r="DW30" s="16">
        <v>493.49999999999994</v>
      </c>
      <c r="DX30" s="11">
        <f t="shared" si="56"/>
        <v>22.43181818181818</v>
      </c>
      <c r="DY30" s="19">
        <f t="shared" si="84"/>
        <v>10</v>
      </c>
      <c r="DZ30" s="19">
        <f t="shared" si="85"/>
        <v>-4.637681159420282</v>
      </c>
      <c r="EA30" s="19">
        <f t="shared" si="86"/>
        <v>-13.306982872200251</v>
      </c>
      <c r="EB30" s="15">
        <v>22</v>
      </c>
      <c r="EC30" s="16">
        <v>493.5</v>
      </c>
      <c r="ED30" s="11">
        <f t="shared" si="57"/>
        <v>22.431818181818183</v>
      </c>
      <c r="EE30" s="19">
        <f t="shared" si="87"/>
        <v>0</v>
      </c>
      <c r="EF30" s="19">
        <f t="shared" si="88"/>
        <v>0</v>
      </c>
      <c r="EG30" s="19">
        <f t="shared" si="89"/>
        <v>0</v>
      </c>
      <c r="EH30" s="15"/>
      <c r="EI30" s="16"/>
      <c r="EJ30" s="11" t="e">
        <f t="shared" si="58"/>
        <v>#DIV/0!</v>
      </c>
      <c r="EK30" s="19">
        <f t="shared" si="90"/>
        <v>-100</v>
      </c>
      <c r="EL30" s="19">
        <f t="shared" si="91"/>
        <v>-100</v>
      </c>
      <c r="EM30" s="19" t="e">
        <f t="shared" si="92"/>
        <v>#DIV/0!</v>
      </c>
      <c r="EN30" s="15"/>
      <c r="EO30" s="16"/>
      <c r="EP30" s="11" t="e">
        <f t="shared" si="59"/>
        <v>#DIV/0!</v>
      </c>
      <c r="EQ30" s="19" t="e">
        <f t="shared" si="93"/>
        <v>#DIV/0!</v>
      </c>
      <c r="ER30" s="19" t="e">
        <f t="shared" si="94"/>
        <v>#DIV/0!</v>
      </c>
      <c r="ES30" s="19" t="e">
        <f t="shared" si="95"/>
        <v>#DIV/0!</v>
      </c>
    </row>
    <row r="31" spans="1:149" ht="12">
      <c r="A31" s="1" t="s">
        <v>40</v>
      </c>
      <c r="B31" s="9">
        <v>32</v>
      </c>
      <c r="C31" s="9"/>
      <c r="D31" s="10">
        <f t="shared" si="0"/>
        <v>0</v>
      </c>
      <c r="E31" s="9">
        <v>33</v>
      </c>
      <c r="F31" s="9"/>
      <c r="G31" s="10">
        <f t="shared" si="1"/>
        <v>0</v>
      </c>
      <c r="H31" s="19">
        <f t="shared" si="2"/>
        <v>3.125</v>
      </c>
      <c r="I31" s="19" t="e">
        <f t="shared" si="3"/>
        <v>#DIV/0!</v>
      </c>
      <c r="J31" s="19" t="e">
        <f t="shared" si="4"/>
        <v>#DIV/0!</v>
      </c>
      <c r="K31" s="9">
        <v>33</v>
      </c>
      <c r="L31" s="9"/>
      <c r="M31" s="10">
        <f t="shared" si="5"/>
        <v>0</v>
      </c>
      <c r="N31" s="19">
        <f t="shared" si="6"/>
        <v>0</v>
      </c>
      <c r="O31" s="19" t="e">
        <f t="shared" si="7"/>
        <v>#DIV/0!</v>
      </c>
      <c r="P31" s="19" t="e">
        <f t="shared" si="8"/>
        <v>#DIV/0!</v>
      </c>
      <c r="Q31" s="9">
        <v>28</v>
      </c>
      <c r="R31" s="9"/>
      <c r="S31" s="10">
        <f t="shared" si="9"/>
        <v>0</v>
      </c>
      <c r="T31" s="19">
        <f t="shared" si="10"/>
        <v>-15.151515151515156</v>
      </c>
      <c r="U31" s="19" t="e">
        <f t="shared" si="11"/>
        <v>#DIV/0!</v>
      </c>
      <c r="V31" s="19" t="e">
        <f t="shared" si="12"/>
        <v>#DIV/0!</v>
      </c>
      <c r="W31" s="9">
        <v>27</v>
      </c>
      <c r="X31" s="9"/>
      <c r="Y31" s="11">
        <f t="shared" si="13"/>
        <v>0</v>
      </c>
      <c r="Z31" s="19">
        <f t="shared" si="14"/>
        <v>-3.5714285714285694</v>
      </c>
      <c r="AA31" s="19" t="e">
        <f t="shared" si="15"/>
        <v>#DIV/0!</v>
      </c>
      <c r="AB31" s="19" t="e">
        <f t="shared" si="16"/>
        <v>#DIV/0!</v>
      </c>
      <c r="AC31" s="9">
        <v>24</v>
      </c>
      <c r="AD31" s="9"/>
      <c r="AE31" s="11">
        <f t="shared" si="17"/>
        <v>0</v>
      </c>
      <c r="AF31" s="19">
        <f t="shared" si="18"/>
        <v>-11.111111111111114</v>
      </c>
      <c r="AG31" s="19" t="e">
        <f t="shared" si="19"/>
        <v>#DIV/0!</v>
      </c>
      <c r="AH31" s="19" t="e">
        <f t="shared" si="20"/>
        <v>#DIV/0!</v>
      </c>
      <c r="AI31" s="9">
        <v>23</v>
      </c>
      <c r="AJ31" s="9"/>
      <c r="AK31" s="11">
        <f t="shared" si="21"/>
        <v>0</v>
      </c>
      <c r="AL31" s="19">
        <f t="shared" si="22"/>
        <v>-4.166666666666671</v>
      </c>
      <c r="AM31" s="19" t="e">
        <f t="shared" si="23"/>
        <v>#DIV/0!</v>
      </c>
      <c r="AN31" s="19" t="e">
        <f t="shared" si="24"/>
        <v>#DIV/0!</v>
      </c>
      <c r="AO31" s="9">
        <v>22</v>
      </c>
      <c r="AP31" s="9"/>
      <c r="AQ31" s="11">
        <f t="shared" si="25"/>
        <v>0</v>
      </c>
      <c r="AR31" s="19">
        <f t="shared" si="26"/>
        <v>-4.347826086956516</v>
      </c>
      <c r="AS31" s="19" t="e">
        <f t="shared" si="27"/>
        <v>#DIV/0!</v>
      </c>
      <c r="AT31" s="19" t="e">
        <f t="shared" si="28"/>
        <v>#DIV/0!</v>
      </c>
      <c r="AU31" s="26"/>
      <c r="AV31" s="12">
        <v>22</v>
      </c>
      <c r="AW31" s="13"/>
      <c r="AX31" s="11">
        <f t="shared" si="29"/>
        <v>0</v>
      </c>
      <c r="AY31" s="19">
        <f t="shared" si="30"/>
        <v>0</v>
      </c>
      <c r="AZ31" s="19" t="s">
        <v>0</v>
      </c>
      <c r="BA31" s="19" t="e">
        <f t="shared" si="31"/>
        <v>#DIV/0!</v>
      </c>
      <c r="BB31" s="12">
        <v>21</v>
      </c>
      <c r="BC31" s="16"/>
      <c r="BD31" s="11">
        <f t="shared" si="32"/>
        <v>0</v>
      </c>
      <c r="BE31" s="19">
        <f t="shared" si="33"/>
        <v>-4.545454545454547</v>
      </c>
      <c r="BF31" s="19" t="e">
        <f t="shared" si="34"/>
        <v>#DIV/0!</v>
      </c>
      <c r="BG31" s="19" t="e">
        <f t="shared" si="35"/>
        <v>#DIV/0!</v>
      </c>
      <c r="BH31" s="9">
        <v>20</v>
      </c>
      <c r="BI31" s="14"/>
      <c r="BJ31" s="11">
        <f t="shared" si="36"/>
        <v>0</v>
      </c>
      <c r="BK31" s="19">
        <f t="shared" si="37"/>
        <v>-4.761904761904759</v>
      </c>
      <c r="BL31" s="19" t="e">
        <f t="shared" si="38"/>
        <v>#DIV/0!</v>
      </c>
      <c r="BM31" s="19" t="e">
        <f t="shared" si="39"/>
        <v>#DIV/0!</v>
      </c>
      <c r="BN31" s="15">
        <v>23</v>
      </c>
      <c r="BO31" s="16"/>
      <c r="BP31" s="11">
        <f t="shared" si="40"/>
        <v>0</v>
      </c>
      <c r="BQ31" s="19">
        <f t="shared" si="41"/>
        <v>15</v>
      </c>
      <c r="BR31" s="19" t="e">
        <f t="shared" si="42"/>
        <v>#DIV/0!</v>
      </c>
      <c r="BS31" s="19" t="e">
        <f t="shared" si="43"/>
        <v>#DIV/0!</v>
      </c>
      <c r="BT31" s="17">
        <v>22</v>
      </c>
      <c r="BU31" s="16">
        <v>75.8</v>
      </c>
      <c r="BV31" s="11"/>
      <c r="BW31" s="19">
        <f t="shared" si="45"/>
        <v>-4.347826086956516</v>
      </c>
      <c r="BX31" s="19" t="e">
        <f t="shared" si="46"/>
        <v>#DIV/0!</v>
      </c>
      <c r="BY31" s="19" t="e">
        <f t="shared" si="47"/>
        <v>#DIV/0!</v>
      </c>
      <c r="BZ31" s="9">
        <v>23</v>
      </c>
      <c r="CA31" s="16"/>
      <c r="CB31" s="11">
        <f t="shared" si="48"/>
        <v>0</v>
      </c>
      <c r="CC31" s="19">
        <f t="shared" si="60"/>
        <v>4.545454545454547</v>
      </c>
      <c r="CD31" s="19">
        <f t="shared" si="61"/>
        <v>-100</v>
      </c>
      <c r="CE31" s="19" t="e">
        <f t="shared" si="62"/>
        <v>#DIV/0!</v>
      </c>
      <c r="CF31" s="15">
        <v>23</v>
      </c>
      <c r="CG31" s="16"/>
      <c r="CH31" s="11">
        <f t="shared" si="49"/>
        <v>0</v>
      </c>
      <c r="CI31" s="19">
        <f t="shared" si="63"/>
        <v>0</v>
      </c>
      <c r="CJ31" s="19" t="e">
        <f t="shared" si="64"/>
        <v>#DIV/0!</v>
      </c>
      <c r="CK31" s="19" t="e">
        <f t="shared" si="65"/>
        <v>#DIV/0!</v>
      </c>
      <c r="CL31" s="15">
        <v>22</v>
      </c>
      <c r="CM31" s="16"/>
      <c r="CN31" s="11">
        <f t="shared" si="50"/>
        <v>0</v>
      </c>
      <c r="CO31" s="19">
        <f t="shared" si="66"/>
        <v>-4.347826086956516</v>
      </c>
      <c r="CP31" s="19" t="e">
        <f t="shared" si="67"/>
        <v>#DIV/0!</v>
      </c>
      <c r="CQ31" s="19" t="e">
        <f t="shared" si="68"/>
        <v>#DIV/0!</v>
      </c>
      <c r="CR31" s="15">
        <v>22</v>
      </c>
      <c r="CS31" s="16"/>
      <c r="CT31" s="11">
        <f t="shared" si="51"/>
        <v>0</v>
      </c>
      <c r="CU31" s="19">
        <f t="shared" si="69"/>
        <v>0</v>
      </c>
      <c r="CV31" s="19" t="e">
        <f t="shared" si="70"/>
        <v>#DIV/0!</v>
      </c>
      <c r="CW31" s="19" t="e">
        <f t="shared" si="71"/>
        <v>#DIV/0!</v>
      </c>
      <c r="CX31" s="15">
        <v>22</v>
      </c>
      <c r="CY31" s="16"/>
      <c r="CZ31" s="11">
        <f t="shared" si="52"/>
        <v>0</v>
      </c>
      <c r="DA31" s="19">
        <f t="shared" si="72"/>
        <v>0</v>
      </c>
      <c r="DB31" s="19" t="e">
        <f t="shared" si="73"/>
        <v>#DIV/0!</v>
      </c>
      <c r="DC31" s="19" t="e">
        <f t="shared" si="74"/>
        <v>#DIV/0!</v>
      </c>
      <c r="DD31" s="15">
        <v>22</v>
      </c>
      <c r="DE31" s="16">
        <v>0</v>
      </c>
      <c r="DF31" s="11">
        <f t="shared" si="53"/>
        <v>0</v>
      </c>
      <c r="DG31" s="19">
        <f t="shared" si="75"/>
        <v>0</v>
      </c>
      <c r="DH31" s="19" t="e">
        <f t="shared" si="76"/>
        <v>#DIV/0!</v>
      </c>
      <c r="DI31" s="19" t="e">
        <f t="shared" si="77"/>
        <v>#DIV/0!</v>
      </c>
      <c r="DJ31" s="15">
        <v>24</v>
      </c>
      <c r="DK31" s="16">
        <v>0</v>
      </c>
      <c r="DL31" s="11">
        <f t="shared" si="54"/>
        <v>0</v>
      </c>
      <c r="DM31" s="19">
        <f t="shared" si="78"/>
        <v>9.090909090909093</v>
      </c>
      <c r="DN31" s="19" t="e">
        <f t="shared" si="79"/>
        <v>#DIV/0!</v>
      </c>
      <c r="DO31" s="19" t="e">
        <f t="shared" si="80"/>
        <v>#DIV/0!</v>
      </c>
      <c r="DP31" s="15">
        <v>22</v>
      </c>
      <c r="DQ31" s="16">
        <v>0</v>
      </c>
      <c r="DR31" s="11">
        <f t="shared" si="55"/>
        <v>0</v>
      </c>
      <c r="DS31" s="19">
        <f t="shared" si="81"/>
        <v>-8.333333333333329</v>
      </c>
      <c r="DT31" s="19" t="e">
        <f t="shared" si="82"/>
        <v>#DIV/0!</v>
      </c>
      <c r="DU31" s="19" t="e">
        <f t="shared" si="83"/>
        <v>#DIV/0!</v>
      </c>
      <c r="DV31" s="15">
        <v>22</v>
      </c>
      <c r="DW31" s="16">
        <v>0</v>
      </c>
      <c r="DX31" s="11">
        <f t="shared" si="56"/>
        <v>0</v>
      </c>
      <c r="DY31" s="19">
        <f t="shared" si="84"/>
        <v>0</v>
      </c>
      <c r="DZ31" s="19" t="e">
        <f t="shared" si="85"/>
        <v>#DIV/0!</v>
      </c>
      <c r="EA31" s="19" t="e">
        <f t="shared" si="86"/>
        <v>#DIV/0!</v>
      </c>
      <c r="EB31" s="15">
        <v>20</v>
      </c>
      <c r="EC31" s="16">
        <v>0</v>
      </c>
      <c r="ED31" s="11">
        <f t="shared" si="57"/>
        <v>0</v>
      </c>
      <c r="EE31" s="19">
        <f t="shared" si="87"/>
        <v>-9.090909090909093</v>
      </c>
      <c r="EF31" s="19" t="e">
        <f t="shared" si="88"/>
        <v>#DIV/0!</v>
      </c>
      <c r="EG31" s="19" t="e">
        <f t="shared" si="89"/>
        <v>#DIV/0!</v>
      </c>
      <c r="EH31" s="15"/>
      <c r="EI31" s="16"/>
      <c r="EJ31" s="11" t="e">
        <f t="shared" si="58"/>
        <v>#DIV/0!</v>
      </c>
      <c r="EK31" s="19">
        <f t="shared" si="90"/>
        <v>-100</v>
      </c>
      <c r="EL31" s="19" t="e">
        <f t="shared" si="91"/>
        <v>#DIV/0!</v>
      </c>
      <c r="EM31" s="19" t="e">
        <f t="shared" si="92"/>
        <v>#DIV/0!</v>
      </c>
      <c r="EN31" s="15"/>
      <c r="EO31" s="16"/>
      <c r="EP31" s="11" t="e">
        <f t="shared" si="59"/>
        <v>#DIV/0!</v>
      </c>
      <c r="EQ31" s="19" t="e">
        <f t="shared" si="93"/>
        <v>#DIV/0!</v>
      </c>
      <c r="ER31" s="19" t="e">
        <f t="shared" si="94"/>
        <v>#DIV/0!</v>
      </c>
      <c r="ES31" s="19" t="e">
        <f t="shared" si="95"/>
        <v>#DIV/0!</v>
      </c>
    </row>
    <row r="32" spans="1:149" ht="12">
      <c r="A32" s="1" t="s">
        <v>41</v>
      </c>
      <c r="B32" s="9">
        <v>514</v>
      </c>
      <c r="C32" s="9">
        <v>32756</v>
      </c>
      <c r="D32" s="10">
        <f t="shared" si="0"/>
        <v>63.72762645914397</v>
      </c>
      <c r="E32" s="9">
        <v>549</v>
      </c>
      <c r="F32" s="9">
        <v>35459</v>
      </c>
      <c r="G32" s="10">
        <f t="shared" si="1"/>
        <v>64.58834244080145</v>
      </c>
      <c r="H32" s="19">
        <f t="shared" si="2"/>
        <v>6.809338521400775</v>
      </c>
      <c r="I32" s="19">
        <f t="shared" si="3"/>
        <v>8.251923311759683</v>
      </c>
      <c r="J32" s="19">
        <f t="shared" si="4"/>
        <v>1.3506167253997603</v>
      </c>
      <c r="K32" s="9">
        <v>595</v>
      </c>
      <c r="L32" s="9">
        <v>39300</v>
      </c>
      <c r="M32" s="10">
        <f t="shared" si="5"/>
        <v>66.05042016806723</v>
      </c>
      <c r="N32" s="19">
        <f t="shared" si="6"/>
        <v>8.378870673952648</v>
      </c>
      <c r="O32" s="19">
        <f t="shared" si="7"/>
        <v>10.83222877125695</v>
      </c>
      <c r="P32" s="19">
        <f t="shared" si="8"/>
        <v>2.2636867149917066</v>
      </c>
      <c r="Q32" s="9">
        <v>633</v>
      </c>
      <c r="R32" s="9">
        <v>42312</v>
      </c>
      <c r="S32" s="10">
        <f t="shared" si="9"/>
        <v>66.8436018957346</v>
      </c>
      <c r="T32" s="19">
        <f t="shared" si="10"/>
        <v>6.386554621848745</v>
      </c>
      <c r="U32" s="19">
        <f t="shared" si="11"/>
        <v>7.664122137404576</v>
      </c>
      <c r="V32" s="19">
        <f t="shared" si="12"/>
        <v>1.2008730991401535</v>
      </c>
      <c r="W32" s="9">
        <v>680</v>
      </c>
      <c r="X32" s="9">
        <v>46177</v>
      </c>
      <c r="Y32" s="11">
        <f t="shared" si="13"/>
        <v>67.90735294117647</v>
      </c>
      <c r="Z32" s="19">
        <f t="shared" si="14"/>
        <v>7.424960505529228</v>
      </c>
      <c r="AA32" s="19">
        <f t="shared" si="15"/>
        <v>9.134524484779732</v>
      </c>
      <c r="AB32" s="19">
        <f t="shared" si="16"/>
        <v>1.5914029395081997</v>
      </c>
      <c r="AC32" s="9">
        <v>703</v>
      </c>
      <c r="AD32" s="9">
        <v>48837</v>
      </c>
      <c r="AE32" s="11">
        <f t="shared" si="17"/>
        <v>69.46941678520626</v>
      </c>
      <c r="AF32" s="19">
        <f t="shared" si="18"/>
        <v>3.382352941176464</v>
      </c>
      <c r="AG32" s="19">
        <f t="shared" si="19"/>
        <v>5.760443510838726</v>
      </c>
      <c r="AH32" s="19">
        <f t="shared" si="20"/>
        <v>2.300286753016138</v>
      </c>
      <c r="AI32" s="9">
        <v>760</v>
      </c>
      <c r="AJ32" s="9">
        <v>54049</v>
      </c>
      <c r="AK32" s="11">
        <f t="shared" si="21"/>
        <v>71.1171052631579</v>
      </c>
      <c r="AL32" s="19">
        <f t="shared" si="22"/>
        <v>8.108108108108112</v>
      </c>
      <c r="AM32" s="19">
        <f t="shared" si="23"/>
        <v>10.672236214345673</v>
      </c>
      <c r="AN32" s="19">
        <f t="shared" si="24"/>
        <v>2.3718184982697608</v>
      </c>
      <c r="AO32" s="9">
        <v>798</v>
      </c>
      <c r="AP32" s="9">
        <v>57329</v>
      </c>
      <c r="AQ32" s="11">
        <f t="shared" si="25"/>
        <v>71.84085213032581</v>
      </c>
      <c r="AR32" s="19">
        <f t="shared" si="26"/>
        <v>5</v>
      </c>
      <c r="AS32" s="19">
        <f t="shared" si="27"/>
        <v>6.068567411052939</v>
      </c>
      <c r="AT32" s="19">
        <f t="shared" si="28"/>
        <v>1.017683248621836</v>
      </c>
      <c r="AU32" s="26"/>
      <c r="AV32" s="12">
        <v>863</v>
      </c>
      <c r="AW32" s="13">
        <v>47347.8</v>
      </c>
      <c r="AX32" s="11">
        <f t="shared" si="29"/>
        <v>54.864194669756664</v>
      </c>
      <c r="AY32" s="19">
        <f t="shared" si="30"/>
        <v>8.145363408521305</v>
      </c>
      <c r="AZ32" s="19" t="s">
        <v>0</v>
      </c>
      <c r="BA32" s="19">
        <f t="shared" si="31"/>
        <v>-23.630924407427628</v>
      </c>
      <c r="BB32" s="12">
        <v>881</v>
      </c>
      <c r="BC32" s="16">
        <v>48597.4</v>
      </c>
      <c r="BD32" s="11">
        <f t="shared" si="32"/>
        <v>55.161634506242905</v>
      </c>
      <c r="BE32" s="19">
        <f t="shared" si="33"/>
        <v>2.0857473928157617</v>
      </c>
      <c r="BF32" s="19">
        <f t="shared" si="34"/>
        <v>2.6391933732929402</v>
      </c>
      <c r="BG32" s="19">
        <f t="shared" si="35"/>
        <v>0.5421383440996834</v>
      </c>
      <c r="BH32" s="9">
        <v>906</v>
      </c>
      <c r="BI32" s="14">
        <v>49863.2</v>
      </c>
      <c r="BJ32" s="11">
        <f t="shared" si="36"/>
        <v>55.03664459161148</v>
      </c>
      <c r="BK32" s="19">
        <f t="shared" si="37"/>
        <v>2.837684449489217</v>
      </c>
      <c r="BL32" s="19">
        <f t="shared" si="38"/>
        <v>2.6046660932477863</v>
      </c>
      <c r="BM32" s="19">
        <f t="shared" si="39"/>
        <v>-0.2265884898992283</v>
      </c>
      <c r="BN32" s="15">
        <v>955</v>
      </c>
      <c r="BO32" s="16">
        <v>52322.4</v>
      </c>
      <c r="BP32" s="11">
        <f t="shared" si="40"/>
        <v>54.78785340314136</v>
      </c>
      <c r="BQ32" s="19">
        <f t="shared" si="41"/>
        <v>5.4083885209713</v>
      </c>
      <c r="BR32" s="19">
        <f t="shared" si="42"/>
        <v>4.931893661056662</v>
      </c>
      <c r="BS32" s="19">
        <f t="shared" si="43"/>
        <v>-0.4520464325472915</v>
      </c>
      <c r="BT32" s="17">
        <v>1011</v>
      </c>
      <c r="BU32" s="16">
        <v>54613</v>
      </c>
      <c r="BV32" s="11">
        <f t="shared" si="44"/>
        <v>54.018793273986155</v>
      </c>
      <c r="BW32" s="19">
        <f t="shared" si="45"/>
        <v>5.863874345549732</v>
      </c>
      <c r="BX32" s="19">
        <f t="shared" si="46"/>
        <v>4.377857284834022</v>
      </c>
      <c r="BY32" s="19">
        <f t="shared" si="47"/>
        <v>-1.4037055321300613</v>
      </c>
      <c r="BZ32" s="9">
        <v>1030</v>
      </c>
      <c r="CA32" s="16">
        <v>56050</v>
      </c>
      <c r="CB32" s="11">
        <f t="shared" si="48"/>
        <v>54.41747572815534</v>
      </c>
      <c r="CC32" s="19">
        <f t="shared" si="60"/>
        <v>1.8793273986152315</v>
      </c>
      <c r="CD32" s="19">
        <f t="shared" si="61"/>
        <v>2.631241645762003</v>
      </c>
      <c r="CE32" s="19">
        <f t="shared" si="62"/>
        <v>0.7380439843353201</v>
      </c>
      <c r="CF32" s="15">
        <v>1057</v>
      </c>
      <c r="CG32" s="16">
        <v>56630.6</v>
      </c>
      <c r="CH32" s="11">
        <f t="shared" si="49"/>
        <v>53.5767265846736</v>
      </c>
      <c r="CI32" s="19">
        <f t="shared" si="63"/>
        <v>2.6213592233009706</v>
      </c>
      <c r="CJ32" s="19">
        <f t="shared" si="64"/>
        <v>1.035860838537019</v>
      </c>
      <c r="CK32" s="19">
        <f t="shared" si="65"/>
        <v>-1.5449984260235397</v>
      </c>
      <c r="CL32" s="15">
        <v>1150</v>
      </c>
      <c r="CM32" s="16">
        <v>60694.7</v>
      </c>
      <c r="CN32" s="11">
        <f t="shared" si="50"/>
        <v>52.778</v>
      </c>
      <c r="CO32" s="19">
        <f t="shared" si="66"/>
        <v>8.798486281929996</v>
      </c>
      <c r="CP32" s="19">
        <f t="shared" si="67"/>
        <v>7.176508813256447</v>
      </c>
      <c r="CQ32" s="19">
        <f t="shared" si="68"/>
        <v>-1.4908088559895134</v>
      </c>
      <c r="CR32" s="15">
        <v>1241</v>
      </c>
      <c r="CS32" s="16">
        <v>65970.4</v>
      </c>
      <c r="CT32" s="11">
        <f t="shared" si="51"/>
        <v>53.15906526994359</v>
      </c>
      <c r="CU32" s="19">
        <f t="shared" si="69"/>
        <v>7.9130434782608745</v>
      </c>
      <c r="CV32" s="19">
        <f t="shared" si="70"/>
        <v>8.692192234247784</v>
      </c>
      <c r="CW32" s="19">
        <f t="shared" si="71"/>
        <v>0.7220153661442055</v>
      </c>
      <c r="CX32" s="15">
        <v>1303</v>
      </c>
      <c r="CY32" s="16">
        <v>68660.5</v>
      </c>
      <c r="CZ32" s="11">
        <f t="shared" si="52"/>
        <v>52.69416730621642</v>
      </c>
      <c r="DA32" s="19">
        <f t="shared" si="72"/>
        <v>4.995970991136176</v>
      </c>
      <c r="DB32" s="19">
        <f t="shared" si="73"/>
        <v>4.077737894570902</v>
      </c>
      <c r="DC32" s="19">
        <f t="shared" si="74"/>
        <v>-0.8745412684861833</v>
      </c>
      <c r="DD32" s="15">
        <v>1505</v>
      </c>
      <c r="DE32" s="16">
        <v>78204.2</v>
      </c>
      <c r="DF32" s="11">
        <f t="shared" si="53"/>
        <v>51.962923588039864</v>
      </c>
      <c r="DG32" s="19">
        <f t="shared" si="75"/>
        <v>15.502686108979276</v>
      </c>
      <c r="DH32" s="19">
        <f t="shared" si="76"/>
        <v>13.899840519658312</v>
      </c>
      <c r="DI32" s="19">
        <f t="shared" si="77"/>
        <v>-1.3877128258373403</v>
      </c>
      <c r="DJ32" s="15">
        <v>1570</v>
      </c>
      <c r="DK32" s="16">
        <v>81144</v>
      </c>
      <c r="DL32" s="11">
        <f t="shared" si="54"/>
        <v>51.68407643312102</v>
      </c>
      <c r="DM32" s="19">
        <f t="shared" si="78"/>
        <v>4.3189368770764105</v>
      </c>
      <c r="DN32" s="19">
        <f t="shared" si="79"/>
        <v>3.759133141186794</v>
      </c>
      <c r="DO32" s="19">
        <f t="shared" si="80"/>
        <v>-0.536627148098006</v>
      </c>
      <c r="DP32" s="15">
        <v>1757</v>
      </c>
      <c r="DQ32" s="16">
        <v>88283.1</v>
      </c>
      <c r="DR32" s="11">
        <f t="shared" si="55"/>
        <v>50.24649971542402</v>
      </c>
      <c r="DS32" s="19">
        <f t="shared" si="81"/>
        <v>11.910828025477713</v>
      </c>
      <c r="DT32" s="19">
        <f t="shared" si="82"/>
        <v>8.798062703342211</v>
      </c>
      <c r="DU32" s="19">
        <f t="shared" si="83"/>
        <v>-2.7814692975257316</v>
      </c>
      <c r="DV32" s="15">
        <v>1883</v>
      </c>
      <c r="DW32" s="16">
        <v>92969.40000000001</v>
      </c>
      <c r="DX32" s="11">
        <f t="shared" si="56"/>
        <v>49.373021773765274</v>
      </c>
      <c r="DY32" s="19">
        <f t="shared" si="84"/>
        <v>7.171314741035857</v>
      </c>
      <c r="DZ32" s="19">
        <f t="shared" si="85"/>
        <v>5.308263982574232</v>
      </c>
      <c r="EA32" s="19">
        <f t="shared" si="86"/>
        <v>-1.7383856519474534</v>
      </c>
      <c r="EB32" s="15">
        <v>1960</v>
      </c>
      <c r="EC32" s="16">
        <v>95386.4</v>
      </c>
      <c r="ED32" s="11">
        <f t="shared" si="57"/>
        <v>48.6665306122449</v>
      </c>
      <c r="EE32" s="19">
        <f t="shared" si="87"/>
        <v>4.089219330855016</v>
      </c>
      <c r="EF32" s="19">
        <f t="shared" si="88"/>
        <v>2.5997801427136125</v>
      </c>
      <c r="EG32" s="19">
        <f t="shared" si="89"/>
        <v>-1.4309255057501389</v>
      </c>
      <c r="EH32" s="15"/>
      <c r="EI32" s="16"/>
      <c r="EJ32" s="11" t="e">
        <f t="shared" si="58"/>
        <v>#DIV/0!</v>
      </c>
      <c r="EK32" s="19">
        <f t="shared" si="90"/>
        <v>-100</v>
      </c>
      <c r="EL32" s="19">
        <f t="shared" si="91"/>
        <v>-100</v>
      </c>
      <c r="EM32" s="19" t="e">
        <f t="shared" si="92"/>
        <v>#DIV/0!</v>
      </c>
      <c r="EN32" s="15"/>
      <c r="EO32" s="16"/>
      <c r="EP32" s="11" t="e">
        <f t="shared" si="59"/>
        <v>#DIV/0!</v>
      </c>
      <c r="EQ32" s="19" t="e">
        <f t="shared" si="93"/>
        <v>#DIV/0!</v>
      </c>
      <c r="ER32" s="19" t="e">
        <f t="shared" si="94"/>
        <v>#DIV/0!</v>
      </c>
      <c r="ES32" s="19" t="e">
        <f t="shared" si="95"/>
        <v>#DIV/0!</v>
      </c>
    </row>
    <row r="33" spans="1:149" ht="12">
      <c r="A33" s="1" t="s">
        <v>42</v>
      </c>
      <c r="B33" s="9">
        <v>466</v>
      </c>
      <c r="C33" s="9">
        <v>9872</v>
      </c>
      <c r="D33" s="10">
        <f t="shared" si="0"/>
        <v>21.184549356223176</v>
      </c>
      <c r="E33" s="9">
        <v>455</v>
      </c>
      <c r="F33" s="9">
        <v>9956</v>
      </c>
      <c r="G33" s="10">
        <f t="shared" si="1"/>
        <v>21.88131868131868</v>
      </c>
      <c r="H33" s="19">
        <f t="shared" si="2"/>
        <v>-2.3605150214592214</v>
      </c>
      <c r="I33" s="19">
        <f t="shared" si="3"/>
        <v>0.850891410048618</v>
      </c>
      <c r="J33" s="19">
        <f t="shared" si="4"/>
        <v>3.2890448287530916</v>
      </c>
      <c r="K33" s="9">
        <v>456</v>
      </c>
      <c r="L33" s="9">
        <v>10053</v>
      </c>
      <c r="M33" s="10">
        <f t="shared" si="5"/>
        <v>22.04605263157895</v>
      </c>
      <c r="N33" s="19">
        <f t="shared" si="6"/>
        <v>0.219780219780219</v>
      </c>
      <c r="O33" s="19">
        <f t="shared" si="7"/>
        <v>0.9742868621936509</v>
      </c>
      <c r="P33" s="19">
        <f t="shared" si="8"/>
        <v>0.7528520225835962</v>
      </c>
      <c r="Q33" s="9">
        <v>448</v>
      </c>
      <c r="R33" s="9">
        <v>10003</v>
      </c>
      <c r="S33" s="10">
        <f t="shared" si="9"/>
        <v>22.328125</v>
      </c>
      <c r="T33" s="19">
        <f t="shared" si="10"/>
        <v>-1.7543859649122737</v>
      </c>
      <c r="U33" s="19">
        <f t="shared" si="11"/>
        <v>-0.49736397095394125</v>
      </c>
      <c r="V33" s="19">
        <f t="shared" si="12"/>
        <v>1.2794688152790172</v>
      </c>
      <c r="W33" s="9">
        <v>433</v>
      </c>
      <c r="X33" s="9">
        <v>9739</v>
      </c>
      <c r="Y33" s="11">
        <f t="shared" si="13"/>
        <v>22.4919168591224</v>
      </c>
      <c r="Z33" s="19">
        <f t="shared" si="14"/>
        <v>-3.348214285714292</v>
      </c>
      <c r="AA33" s="19">
        <f t="shared" si="15"/>
        <v>-2.6392082375287345</v>
      </c>
      <c r="AB33" s="19">
        <f t="shared" si="16"/>
        <v>0.7335674586307732</v>
      </c>
      <c r="AC33" s="9">
        <v>418</v>
      </c>
      <c r="AD33" s="9">
        <v>9566</v>
      </c>
      <c r="AE33" s="11">
        <f t="shared" si="17"/>
        <v>22.885167464114833</v>
      </c>
      <c r="AF33" s="19">
        <f t="shared" si="18"/>
        <v>-3.464203233256356</v>
      </c>
      <c r="AG33" s="19">
        <f t="shared" si="19"/>
        <v>-1.7763630762912044</v>
      </c>
      <c r="AH33" s="19">
        <f t="shared" si="20"/>
        <v>1.7484085836505159</v>
      </c>
      <c r="AI33" s="9">
        <v>410</v>
      </c>
      <c r="AJ33" s="9">
        <v>9421</v>
      </c>
      <c r="AK33" s="11">
        <f t="shared" si="21"/>
        <v>22.978048780487804</v>
      </c>
      <c r="AL33" s="19">
        <f t="shared" si="22"/>
        <v>-1.913875598086122</v>
      </c>
      <c r="AM33" s="19">
        <f t="shared" si="23"/>
        <v>-1.5157850721304555</v>
      </c>
      <c r="AN33" s="19">
        <f t="shared" si="24"/>
        <v>0.4058581459742925</v>
      </c>
      <c r="AO33" s="9">
        <v>413</v>
      </c>
      <c r="AP33" s="9">
        <v>9804</v>
      </c>
      <c r="AQ33" s="11">
        <f t="shared" si="25"/>
        <v>23.73849878934625</v>
      </c>
      <c r="AR33" s="19">
        <f t="shared" si="26"/>
        <v>0.7317073170731732</v>
      </c>
      <c r="AS33" s="19">
        <f t="shared" si="27"/>
        <v>4.0653858401443586</v>
      </c>
      <c r="AT33" s="19">
        <f t="shared" si="28"/>
        <v>3.3094629405791665</v>
      </c>
      <c r="AU33" s="26"/>
      <c r="AV33" s="12">
        <v>391</v>
      </c>
      <c r="AW33" s="13">
        <v>6884.8</v>
      </c>
      <c r="AX33" s="11">
        <f t="shared" si="29"/>
        <v>17.608184143222505</v>
      </c>
      <c r="AY33" s="19">
        <f t="shared" si="30"/>
        <v>-5.326876513317188</v>
      </c>
      <c r="AZ33" s="19" t="s">
        <v>0</v>
      </c>
      <c r="BA33" s="19">
        <f t="shared" si="31"/>
        <v>-25.824356883405812</v>
      </c>
      <c r="BB33" s="12">
        <v>390</v>
      </c>
      <c r="BC33" s="16">
        <v>6885.6</v>
      </c>
      <c r="BD33" s="11">
        <f t="shared" si="32"/>
        <v>17.655384615384616</v>
      </c>
      <c r="BE33" s="19">
        <f t="shared" si="33"/>
        <v>-0.255754475703327</v>
      </c>
      <c r="BF33" s="19">
        <f t="shared" si="34"/>
        <v>0.011619800139428094</v>
      </c>
      <c r="BG33" s="19">
        <f t="shared" si="35"/>
        <v>0.26805985090904016</v>
      </c>
      <c r="BH33" s="9">
        <v>385</v>
      </c>
      <c r="BI33" s="14">
        <v>6882</v>
      </c>
      <c r="BJ33" s="11">
        <f t="shared" si="36"/>
        <v>17.875324675324677</v>
      </c>
      <c r="BK33" s="19">
        <f t="shared" si="37"/>
        <v>-1.2820512820512846</v>
      </c>
      <c r="BL33" s="19">
        <f t="shared" si="38"/>
        <v>-0.052283025444410214</v>
      </c>
      <c r="BM33" s="19">
        <f t="shared" si="39"/>
        <v>1.245739272926457</v>
      </c>
      <c r="BN33" s="15">
        <v>376</v>
      </c>
      <c r="BO33" s="16">
        <v>6745</v>
      </c>
      <c r="BP33" s="11">
        <f t="shared" si="40"/>
        <v>17.93882978723404</v>
      </c>
      <c r="BQ33" s="19">
        <f t="shared" si="41"/>
        <v>-2.337662337662337</v>
      </c>
      <c r="BR33" s="19">
        <f t="shared" si="42"/>
        <v>-1.990700377797154</v>
      </c>
      <c r="BS33" s="19">
        <f t="shared" si="43"/>
        <v>0.35526690039385755</v>
      </c>
      <c r="BT33" s="17">
        <v>358</v>
      </c>
      <c r="BU33" s="16">
        <v>6362.4</v>
      </c>
      <c r="BV33" s="11">
        <f t="shared" si="44"/>
        <v>17.772067039106144</v>
      </c>
      <c r="BW33" s="19">
        <f t="shared" si="45"/>
        <v>-4.7872340425531945</v>
      </c>
      <c r="BX33" s="19">
        <f t="shared" si="46"/>
        <v>-5.672349888806522</v>
      </c>
      <c r="BY33" s="19">
        <f t="shared" si="47"/>
        <v>-0.9296188776291956</v>
      </c>
      <c r="BZ33" s="9">
        <v>355</v>
      </c>
      <c r="CA33" s="16">
        <v>6299.6</v>
      </c>
      <c r="CB33" s="11">
        <f t="shared" si="48"/>
        <v>17.745352112676056</v>
      </c>
      <c r="CC33" s="19">
        <f t="shared" si="60"/>
        <v>-0.8379888268156463</v>
      </c>
      <c r="CD33" s="19">
        <f t="shared" si="61"/>
        <v>-0.9870489123601089</v>
      </c>
      <c r="CE33" s="19">
        <f t="shared" si="62"/>
        <v>-0.15031974823921246</v>
      </c>
      <c r="CF33" s="15">
        <v>353</v>
      </c>
      <c r="CG33" s="16">
        <v>6279.600000000001</v>
      </c>
      <c r="CH33" s="11">
        <f t="shared" si="49"/>
        <v>17.789235127478758</v>
      </c>
      <c r="CI33" s="19">
        <f t="shared" si="63"/>
        <v>-0.5633802816901436</v>
      </c>
      <c r="CJ33" s="19">
        <f t="shared" si="64"/>
        <v>-0.31748047495078424</v>
      </c>
      <c r="CK33" s="19">
        <f t="shared" si="65"/>
        <v>0.24729300677755361</v>
      </c>
      <c r="CL33" s="15">
        <v>359</v>
      </c>
      <c r="CM33" s="16">
        <v>6549.5</v>
      </c>
      <c r="CN33" s="11">
        <f t="shared" si="50"/>
        <v>18.24373259052925</v>
      </c>
      <c r="CO33" s="19">
        <f t="shared" si="66"/>
        <v>1.699716713881017</v>
      </c>
      <c r="CP33" s="19">
        <f t="shared" si="67"/>
        <v>4.298044461430649</v>
      </c>
      <c r="CQ33" s="19">
        <f t="shared" si="68"/>
        <v>2.554901657061322</v>
      </c>
      <c r="CR33" s="15">
        <v>356</v>
      </c>
      <c r="CS33" s="16">
        <v>6503</v>
      </c>
      <c r="CT33" s="11">
        <f t="shared" si="51"/>
        <v>18.26685393258427</v>
      </c>
      <c r="CU33" s="19">
        <f t="shared" si="69"/>
        <v>-0.8356545961002837</v>
      </c>
      <c r="CV33" s="19">
        <f t="shared" si="70"/>
        <v>-0.7099778609054113</v>
      </c>
      <c r="CW33" s="19">
        <f t="shared" si="71"/>
        <v>0.12673580880604618</v>
      </c>
      <c r="CX33" s="15">
        <v>347</v>
      </c>
      <c r="CY33" s="16">
        <v>6293.6</v>
      </c>
      <c r="CZ33" s="11">
        <f t="shared" si="52"/>
        <v>18.137175792507204</v>
      </c>
      <c r="DA33" s="19">
        <f t="shared" si="72"/>
        <v>-2.528089887640448</v>
      </c>
      <c r="DB33" s="19">
        <f t="shared" si="73"/>
        <v>-3.2200522835614294</v>
      </c>
      <c r="DC33" s="19">
        <f t="shared" si="74"/>
        <v>-0.7099095474002013</v>
      </c>
      <c r="DD33" s="15">
        <v>359</v>
      </c>
      <c r="DE33" s="16">
        <v>6665.4</v>
      </c>
      <c r="DF33" s="11">
        <f t="shared" si="53"/>
        <v>18.566573816155987</v>
      </c>
      <c r="DG33" s="19">
        <f t="shared" si="75"/>
        <v>3.458213256484143</v>
      </c>
      <c r="DH33" s="19">
        <f t="shared" si="76"/>
        <v>5.907588661497385</v>
      </c>
      <c r="DI33" s="19">
        <f t="shared" si="77"/>
        <v>2.367502132422274</v>
      </c>
      <c r="DJ33" s="15">
        <v>339</v>
      </c>
      <c r="DK33" s="16">
        <v>6288.900000000001</v>
      </c>
      <c r="DL33" s="11">
        <f t="shared" si="54"/>
        <v>18.55132743362832</v>
      </c>
      <c r="DM33" s="19">
        <f t="shared" si="78"/>
        <v>-5.571030640668525</v>
      </c>
      <c r="DN33" s="19">
        <f t="shared" si="79"/>
        <v>-5.648573228913492</v>
      </c>
      <c r="DO33" s="19">
        <f t="shared" si="80"/>
        <v>-0.08211737221220972</v>
      </c>
      <c r="DP33" s="15">
        <v>367</v>
      </c>
      <c r="DQ33" s="16">
        <v>7028.5</v>
      </c>
      <c r="DR33" s="11">
        <f t="shared" si="55"/>
        <v>19.151226158038146</v>
      </c>
      <c r="DS33" s="19">
        <f t="shared" si="81"/>
        <v>8.259587020648965</v>
      </c>
      <c r="DT33" s="19">
        <f t="shared" si="82"/>
        <v>11.760403250170924</v>
      </c>
      <c r="DU33" s="19">
        <f t="shared" si="83"/>
        <v>3.2337239831279163</v>
      </c>
      <c r="DV33" s="15">
        <v>379</v>
      </c>
      <c r="DW33" s="16">
        <v>7457.9</v>
      </c>
      <c r="DX33" s="11">
        <f t="shared" si="56"/>
        <v>19.677836411609498</v>
      </c>
      <c r="DY33" s="19">
        <f t="shared" si="84"/>
        <v>3.2697547683923744</v>
      </c>
      <c r="DZ33" s="19">
        <f t="shared" si="85"/>
        <v>6.109411681013015</v>
      </c>
      <c r="EA33" s="19">
        <f t="shared" si="86"/>
        <v>2.749746931218425</v>
      </c>
      <c r="EB33" s="15">
        <v>372</v>
      </c>
      <c r="EC33" s="16">
        <v>7357.799999999999</v>
      </c>
      <c r="ED33" s="11">
        <f t="shared" si="57"/>
        <v>19.779032258064515</v>
      </c>
      <c r="EE33" s="19">
        <f t="shared" si="87"/>
        <v>-1.8469656992084396</v>
      </c>
      <c r="EF33" s="19">
        <f t="shared" si="88"/>
        <v>-1.342200887649355</v>
      </c>
      <c r="EG33" s="19">
        <f t="shared" si="89"/>
        <v>0.5142630741422067</v>
      </c>
      <c r="EH33" s="15"/>
      <c r="EI33" s="16"/>
      <c r="EJ33" s="11" t="e">
        <f t="shared" si="58"/>
        <v>#DIV/0!</v>
      </c>
      <c r="EK33" s="19">
        <f t="shared" si="90"/>
        <v>-100</v>
      </c>
      <c r="EL33" s="19">
        <f t="shared" si="91"/>
        <v>-100</v>
      </c>
      <c r="EM33" s="19" t="e">
        <f t="shared" si="92"/>
        <v>#DIV/0!</v>
      </c>
      <c r="EN33" s="15"/>
      <c r="EO33" s="16"/>
      <c r="EP33" s="11" t="e">
        <f t="shared" si="59"/>
        <v>#DIV/0!</v>
      </c>
      <c r="EQ33" s="19" t="e">
        <f t="shared" si="93"/>
        <v>#DIV/0!</v>
      </c>
      <c r="ER33" s="19" t="e">
        <f t="shared" si="94"/>
        <v>#DIV/0!</v>
      </c>
      <c r="ES33" s="19" t="e">
        <f t="shared" si="95"/>
        <v>#DIV/0!</v>
      </c>
    </row>
    <row r="34" spans="1:149" ht="12">
      <c r="A34" s="1" t="s">
        <v>43</v>
      </c>
      <c r="B34" s="9">
        <v>147</v>
      </c>
      <c r="C34" s="9">
        <v>0</v>
      </c>
      <c r="D34" s="10">
        <f t="shared" si="0"/>
        <v>0</v>
      </c>
      <c r="E34" s="9">
        <v>137</v>
      </c>
      <c r="F34" s="9">
        <v>0</v>
      </c>
      <c r="G34" s="10">
        <f t="shared" si="1"/>
        <v>0</v>
      </c>
      <c r="H34" s="19">
        <f t="shared" si="2"/>
        <v>-6.802721088435376</v>
      </c>
      <c r="I34" s="19" t="e">
        <f t="shared" si="3"/>
        <v>#DIV/0!</v>
      </c>
      <c r="J34" s="19" t="e">
        <f t="shared" si="4"/>
        <v>#DIV/0!</v>
      </c>
      <c r="K34" s="9">
        <v>130</v>
      </c>
      <c r="L34" s="9">
        <v>0</v>
      </c>
      <c r="M34" s="10">
        <f t="shared" si="5"/>
        <v>0</v>
      </c>
      <c r="N34" s="19">
        <f t="shared" si="6"/>
        <v>-5.109489051094897</v>
      </c>
      <c r="O34" s="19" t="e">
        <f t="shared" si="7"/>
        <v>#DIV/0!</v>
      </c>
      <c r="P34" s="19" t="e">
        <f t="shared" si="8"/>
        <v>#DIV/0!</v>
      </c>
      <c r="Q34" s="9">
        <v>123</v>
      </c>
      <c r="R34" s="9">
        <v>0</v>
      </c>
      <c r="S34" s="10">
        <f t="shared" si="9"/>
        <v>0</v>
      </c>
      <c r="T34" s="19">
        <f t="shared" si="10"/>
        <v>-5.384615384615387</v>
      </c>
      <c r="U34" s="19" t="e">
        <f t="shared" si="11"/>
        <v>#DIV/0!</v>
      </c>
      <c r="V34" s="19" t="e">
        <f t="shared" si="12"/>
        <v>#DIV/0!</v>
      </c>
      <c r="W34" s="9">
        <v>111</v>
      </c>
      <c r="X34" s="9">
        <v>0</v>
      </c>
      <c r="Y34" s="11">
        <f t="shared" si="13"/>
        <v>0</v>
      </c>
      <c r="Z34" s="19">
        <f t="shared" si="14"/>
        <v>-9.756097560975604</v>
      </c>
      <c r="AA34" s="19" t="e">
        <f t="shared" si="15"/>
        <v>#DIV/0!</v>
      </c>
      <c r="AB34" s="19" t="e">
        <f t="shared" si="16"/>
        <v>#DIV/0!</v>
      </c>
      <c r="AC34" s="9">
        <v>106</v>
      </c>
      <c r="AD34" s="9">
        <v>0</v>
      </c>
      <c r="AE34" s="11">
        <f t="shared" si="17"/>
        <v>0</v>
      </c>
      <c r="AF34" s="19">
        <f t="shared" si="18"/>
        <v>-4.50450450450451</v>
      </c>
      <c r="AG34" s="19" t="e">
        <f t="shared" si="19"/>
        <v>#DIV/0!</v>
      </c>
      <c r="AH34" s="19" t="e">
        <f t="shared" si="20"/>
        <v>#DIV/0!</v>
      </c>
      <c r="AI34" s="9">
        <v>101</v>
      </c>
      <c r="AJ34" s="9">
        <v>0</v>
      </c>
      <c r="AK34" s="11">
        <f t="shared" si="21"/>
        <v>0</v>
      </c>
      <c r="AL34" s="19">
        <f t="shared" si="22"/>
        <v>-4.716981132075475</v>
      </c>
      <c r="AM34" s="19" t="e">
        <f t="shared" si="23"/>
        <v>#DIV/0!</v>
      </c>
      <c r="AN34" s="19" t="e">
        <f t="shared" si="24"/>
        <v>#DIV/0!</v>
      </c>
      <c r="AO34" s="9">
        <v>100</v>
      </c>
      <c r="AP34" s="9">
        <v>0</v>
      </c>
      <c r="AQ34" s="11">
        <f t="shared" si="25"/>
        <v>0</v>
      </c>
      <c r="AR34" s="19">
        <f t="shared" si="26"/>
        <v>-0.9900990099009874</v>
      </c>
      <c r="AS34" s="19" t="e">
        <f t="shared" si="27"/>
        <v>#DIV/0!</v>
      </c>
      <c r="AT34" s="19" t="e">
        <f t="shared" si="28"/>
        <v>#DIV/0!</v>
      </c>
      <c r="AU34" s="26"/>
      <c r="AV34" s="12">
        <v>87</v>
      </c>
      <c r="AW34" s="13">
        <v>0</v>
      </c>
      <c r="AX34" s="11">
        <f t="shared" si="29"/>
        <v>0</v>
      </c>
      <c r="AY34" s="19">
        <f t="shared" si="30"/>
        <v>-13</v>
      </c>
      <c r="AZ34" s="19" t="s">
        <v>0</v>
      </c>
      <c r="BA34" s="19" t="e">
        <f t="shared" si="31"/>
        <v>#DIV/0!</v>
      </c>
      <c r="BB34" s="12">
        <v>85</v>
      </c>
      <c r="BC34" s="16">
        <v>0</v>
      </c>
      <c r="BD34" s="11">
        <f t="shared" si="32"/>
        <v>0</v>
      </c>
      <c r="BE34" s="19">
        <f t="shared" si="33"/>
        <v>-2.2988505747126453</v>
      </c>
      <c r="BF34" s="19" t="e">
        <f t="shared" si="34"/>
        <v>#DIV/0!</v>
      </c>
      <c r="BG34" s="19" t="e">
        <f t="shared" si="35"/>
        <v>#DIV/0!</v>
      </c>
      <c r="BH34" s="9">
        <v>82</v>
      </c>
      <c r="BI34" s="14">
        <v>0</v>
      </c>
      <c r="BJ34" s="11">
        <f t="shared" si="36"/>
        <v>0</v>
      </c>
      <c r="BK34" s="19">
        <f t="shared" si="37"/>
        <v>-3.529411764705884</v>
      </c>
      <c r="BL34" s="19" t="e">
        <f t="shared" si="38"/>
        <v>#DIV/0!</v>
      </c>
      <c r="BM34" s="19" t="e">
        <f t="shared" si="39"/>
        <v>#DIV/0!</v>
      </c>
      <c r="BN34" s="15">
        <v>77</v>
      </c>
      <c r="BO34" s="16">
        <v>0</v>
      </c>
      <c r="BP34" s="11">
        <f t="shared" si="40"/>
        <v>0</v>
      </c>
      <c r="BQ34" s="19">
        <f t="shared" si="41"/>
        <v>-6.097560975609753</v>
      </c>
      <c r="BR34" s="19" t="e">
        <f t="shared" si="42"/>
        <v>#DIV/0!</v>
      </c>
      <c r="BS34" s="19" t="e">
        <f t="shared" si="43"/>
        <v>#DIV/0!</v>
      </c>
      <c r="BT34" s="17">
        <v>72</v>
      </c>
      <c r="BU34" s="16">
        <v>0</v>
      </c>
      <c r="BV34" s="11">
        <f t="shared" si="44"/>
        <v>0</v>
      </c>
      <c r="BW34" s="19">
        <f t="shared" si="45"/>
        <v>-6.493506493506487</v>
      </c>
      <c r="BX34" s="19" t="e">
        <f t="shared" si="46"/>
        <v>#DIV/0!</v>
      </c>
      <c r="BY34" s="19" t="e">
        <f t="shared" si="47"/>
        <v>#DIV/0!</v>
      </c>
      <c r="BZ34" s="9">
        <v>69</v>
      </c>
      <c r="CA34" s="16">
        <v>0</v>
      </c>
      <c r="CB34" s="11">
        <f t="shared" si="48"/>
        <v>0</v>
      </c>
      <c r="CC34" s="19">
        <f t="shared" si="60"/>
        <v>-4.166666666666671</v>
      </c>
      <c r="CD34" s="19" t="e">
        <f t="shared" si="61"/>
        <v>#DIV/0!</v>
      </c>
      <c r="CE34" s="19" t="e">
        <f t="shared" si="62"/>
        <v>#DIV/0!</v>
      </c>
      <c r="CF34" s="15">
        <v>69</v>
      </c>
      <c r="CG34" s="16"/>
      <c r="CH34" s="11">
        <f t="shared" si="49"/>
        <v>0</v>
      </c>
      <c r="CI34" s="19">
        <f t="shared" si="63"/>
        <v>0</v>
      </c>
      <c r="CJ34" s="19" t="e">
        <f t="shared" si="64"/>
        <v>#DIV/0!</v>
      </c>
      <c r="CK34" s="19" t="e">
        <f t="shared" si="65"/>
        <v>#DIV/0!</v>
      </c>
      <c r="CL34" s="15">
        <v>65</v>
      </c>
      <c r="CM34" s="16"/>
      <c r="CN34" s="11">
        <f t="shared" si="50"/>
        <v>0</v>
      </c>
      <c r="CO34" s="19">
        <f t="shared" si="66"/>
        <v>-5.79710144927536</v>
      </c>
      <c r="CP34" s="19" t="e">
        <f t="shared" si="67"/>
        <v>#DIV/0!</v>
      </c>
      <c r="CQ34" s="19" t="e">
        <f t="shared" si="68"/>
        <v>#DIV/0!</v>
      </c>
      <c r="CR34" s="15">
        <v>61</v>
      </c>
      <c r="CS34" s="16"/>
      <c r="CT34" s="11">
        <f t="shared" si="51"/>
        <v>0</v>
      </c>
      <c r="CU34" s="19">
        <f t="shared" si="69"/>
        <v>-6.15384615384616</v>
      </c>
      <c r="CV34" s="19" t="e">
        <f t="shared" si="70"/>
        <v>#DIV/0!</v>
      </c>
      <c r="CW34" s="19" t="e">
        <f t="shared" si="71"/>
        <v>#DIV/0!</v>
      </c>
      <c r="CX34" s="15">
        <v>60</v>
      </c>
      <c r="CY34" s="16"/>
      <c r="CZ34" s="11">
        <f t="shared" si="52"/>
        <v>0</v>
      </c>
      <c r="DA34" s="19">
        <f t="shared" si="72"/>
        <v>-1.639344262295083</v>
      </c>
      <c r="DB34" s="19" t="e">
        <f t="shared" si="73"/>
        <v>#DIV/0!</v>
      </c>
      <c r="DC34" s="19" t="e">
        <f t="shared" si="74"/>
        <v>#DIV/0!</v>
      </c>
      <c r="DD34" s="15">
        <v>61</v>
      </c>
      <c r="DE34" s="16">
        <v>0</v>
      </c>
      <c r="DF34" s="11">
        <f t="shared" si="53"/>
        <v>0</v>
      </c>
      <c r="DG34" s="19">
        <f t="shared" si="75"/>
        <v>1.6666666666666714</v>
      </c>
      <c r="DH34" s="19" t="e">
        <f t="shared" si="76"/>
        <v>#DIV/0!</v>
      </c>
      <c r="DI34" s="19" t="e">
        <f t="shared" si="77"/>
        <v>#DIV/0!</v>
      </c>
      <c r="DJ34" s="15">
        <v>63</v>
      </c>
      <c r="DK34" s="16">
        <v>0</v>
      </c>
      <c r="DL34" s="11">
        <f t="shared" si="54"/>
        <v>0</v>
      </c>
      <c r="DM34" s="19">
        <f t="shared" si="78"/>
        <v>3.278688524590166</v>
      </c>
      <c r="DN34" s="19" t="e">
        <f t="shared" si="79"/>
        <v>#DIV/0!</v>
      </c>
      <c r="DO34" s="19" t="e">
        <f t="shared" si="80"/>
        <v>#DIV/0!</v>
      </c>
      <c r="DP34" s="15">
        <v>58</v>
      </c>
      <c r="DQ34" s="16">
        <v>0</v>
      </c>
      <c r="DR34" s="11">
        <f t="shared" si="55"/>
        <v>0</v>
      </c>
      <c r="DS34" s="19">
        <f t="shared" si="81"/>
        <v>-7.936507936507937</v>
      </c>
      <c r="DT34" s="19" t="e">
        <f t="shared" si="82"/>
        <v>#DIV/0!</v>
      </c>
      <c r="DU34" s="19" t="e">
        <f t="shared" si="83"/>
        <v>#DIV/0!</v>
      </c>
      <c r="DV34" s="15">
        <v>56</v>
      </c>
      <c r="DW34" s="16">
        <v>0</v>
      </c>
      <c r="DX34" s="11">
        <f t="shared" si="56"/>
        <v>0</v>
      </c>
      <c r="DY34" s="19">
        <f t="shared" si="84"/>
        <v>-3.448275862068968</v>
      </c>
      <c r="DZ34" s="19" t="e">
        <f t="shared" si="85"/>
        <v>#DIV/0!</v>
      </c>
      <c r="EA34" s="19" t="e">
        <f t="shared" si="86"/>
        <v>#DIV/0!</v>
      </c>
      <c r="EB34" s="15">
        <v>58</v>
      </c>
      <c r="EC34" s="16">
        <v>0</v>
      </c>
      <c r="ED34" s="11">
        <f t="shared" si="57"/>
        <v>0</v>
      </c>
      <c r="EE34" s="19">
        <f t="shared" si="87"/>
        <v>3.5714285714285694</v>
      </c>
      <c r="EF34" s="19" t="e">
        <f t="shared" si="88"/>
        <v>#DIV/0!</v>
      </c>
      <c r="EG34" s="19" t="e">
        <f t="shared" si="89"/>
        <v>#DIV/0!</v>
      </c>
      <c r="EH34" s="15"/>
      <c r="EI34" s="16"/>
      <c r="EJ34" s="11" t="e">
        <f t="shared" si="58"/>
        <v>#DIV/0!</v>
      </c>
      <c r="EK34" s="19">
        <f t="shared" si="90"/>
        <v>-100</v>
      </c>
      <c r="EL34" s="19" t="e">
        <f t="shared" si="91"/>
        <v>#DIV/0!</v>
      </c>
      <c r="EM34" s="19" t="e">
        <f t="shared" si="92"/>
        <v>#DIV/0!</v>
      </c>
      <c r="EN34" s="15"/>
      <c r="EO34" s="16"/>
      <c r="EP34" s="11" t="e">
        <f t="shared" si="59"/>
        <v>#DIV/0!</v>
      </c>
      <c r="EQ34" s="19" t="e">
        <f t="shared" si="93"/>
        <v>#DIV/0!</v>
      </c>
      <c r="ER34" s="19" t="e">
        <f t="shared" si="94"/>
        <v>#DIV/0!</v>
      </c>
      <c r="ES34" s="19" t="e">
        <f t="shared" si="95"/>
        <v>#DIV/0!</v>
      </c>
    </row>
    <row r="35" spans="1:149" ht="12">
      <c r="A35" s="1" t="s">
        <v>44</v>
      </c>
      <c r="B35" s="9">
        <v>951</v>
      </c>
      <c r="C35" s="9">
        <v>43338</v>
      </c>
      <c r="D35" s="10">
        <f t="shared" si="0"/>
        <v>45.570977917981075</v>
      </c>
      <c r="E35" s="9">
        <v>972</v>
      </c>
      <c r="F35" s="9">
        <v>45167</v>
      </c>
      <c r="G35" s="10">
        <f t="shared" si="1"/>
        <v>46.468106995884774</v>
      </c>
      <c r="H35" s="19">
        <f t="shared" si="2"/>
        <v>2.2082018927444835</v>
      </c>
      <c r="I35" s="19">
        <f t="shared" si="3"/>
        <v>4.2203147353361885</v>
      </c>
      <c r="J35" s="19">
        <f t="shared" si="4"/>
        <v>1.968641268832016</v>
      </c>
      <c r="K35" s="9">
        <v>986</v>
      </c>
      <c r="L35" s="9">
        <v>46751</v>
      </c>
      <c r="M35" s="10">
        <f t="shared" si="5"/>
        <v>47.41480730223124</v>
      </c>
      <c r="N35" s="19">
        <f t="shared" si="6"/>
        <v>1.4403292181069958</v>
      </c>
      <c r="O35" s="19">
        <f t="shared" si="7"/>
        <v>3.5069851883011864</v>
      </c>
      <c r="P35" s="19">
        <f t="shared" si="8"/>
        <v>2.0373119706174094</v>
      </c>
      <c r="Q35" s="9">
        <v>1004</v>
      </c>
      <c r="R35" s="9">
        <v>48807</v>
      </c>
      <c r="S35" s="10">
        <f t="shared" si="9"/>
        <v>48.61254980079681</v>
      </c>
      <c r="T35" s="19">
        <f t="shared" si="10"/>
        <v>1.8255578093306326</v>
      </c>
      <c r="U35" s="19">
        <f t="shared" si="11"/>
        <v>4.397766892686789</v>
      </c>
      <c r="V35" s="19">
        <f t="shared" si="12"/>
        <v>2.5260937810649153</v>
      </c>
      <c r="W35" s="9">
        <v>1020</v>
      </c>
      <c r="X35" s="9">
        <v>51275</v>
      </c>
      <c r="Y35" s="11">
        <f t="shared" si="13"/>
        <v>50.26960784313726</v>
      </c>
      <c r="Z35" s="19">
        <f t="shared" si="14"/>
        <v>1.5936254980079667</v>
      </c>
      <c r="AA35" s="19">
        <f t="shared" si="15"/>
        <v>5.05665170979573</v>
      </c>
      <c r="AB35" s="19">
        <f t="shared" si="16"/>
        <v>3.408704231995003</v>
      </c>
      <c r="AC35" s="9">
        <v>1010</v>
      </c>
      <c r="AD35" s="9">
        <v>51521</v>
      </c>
      <c r="AE35" s="11">
        <f t="shared" si="17"/>
        <v>51.01089108910891</v>
      </c>
      <c r="AF35" s="19">
        <f t="shared" si="18"/>
        <v>-0.9803921568627487</v>
      </c>
      <c r="AG35" s="19">
        <f t="shared" si="19"/>
        <v>0.479765967820569</v>
      </c>
      <c r="AH35" s="19">
        <f t="shared" si="20"/>
        <v>1.4746151358187944</v>
      </c>
      <c r="AI35" s="9">
        <v>1056</v>
      </c>
      <c r="AJ35" s="9">
        <v>55030</v>
      </c>
      <c r="AK35" s="11">
        <f t="shared" si="21"/>
        <v>52.11174242424242</v>
      </c>
      <c r="AL35" s="19">
        <f t="shared" si="22"/>
        <v>4.554455445544548</v>
      </c>
      <c r="AM35" s="19">
        <f t="shared" si="23"/>
        <v>6.810815007472684</v>
      </c>
      <c r="AN35" s="19">
        <f t="shared" si="24"/>
        <v>2.158071171919886</v>
      </c>
      <c r="AO35" s="9">
        <v>1095</v>
      </c>
      <c r="AP35" s="9">
        <v>58528</v>
      </c>
      <c r="AQ35" s="11">
        <f t="shared" si="25"/>
        <v>53.45022831050228</v>
      </c>
      <c r="AR35" s="19">
        <f t="shared" si="26"/>
        <v>3.693181818181813</v>
      </c>
      <c r="AS35" s="19">
        <f t="shared" si="27"/>
        <v>6.356532800290751</v>
      </c>
      <c r="AT35" s="19">
        <f t="shared" si="28"/>
        <v>2.568491906033813</v>
      </c>
      <c r="AU35" s="26"/>
      <c r="AV35" s="12">
        <v>1078</v>
      </c>
      <c r="AW35" s="13">
        <v>43420.1</v>
      </c>
      <c r="AX35" s="11">
        <f t="shared" si="29"/>
        <v>40.27838589981447</v>
      </c>
      <c r="AY35" s="19">
        <f t="shared" si="30"/>
        <v>-1.5525114155251174</v>
      </c>
      <c r="AZ35" s="19" t="s">
        <v>0</v>
      </c>
      <c r="BA35" s="19">
        <f t="shared" si="31"/>
        <v>-24.64319204432607</v>
      </c>
      <c r="BB35" s="12">
        <v>1083</v>
      </c>
      <c r="BC35" s="16">
        <v>43814.9</v>
      </c>
      <c r="BD35" s="11">
        <f t="shared" si="32"/>
        <v>40.45697137580794</v>
      </c>
      <c r="BE35" s="19">
        <f t="shared" si="33"/>
        <v>0.4638218923933266</v>
      </c>
      <c r="BF35" s="19">
        <f t="shared" si="34"/>
        <v>0.9092563121687931</v>
      </c>
      <c r="BG35" s="19">
        <f t="shared" si="35"/>
        <v>0.4433779358429888</v>
      </c>
      <c r="BH35" s="9">
        <v>1101</v>
      </c>
      <c r="BI35" s="14">
        <v>44781</v>
      </c>
      <c r="BJ35" s="11">
        <f t="shared" si="36"/>
        <v>40.67302452316076</v>
      </c>
      <c r="BK35" s="19">
        <f t="shared" si="37"/>
        <v>1.662049861495845</v>
      </c>
      <c r="BL35" s="19">
        <f t="shared" si="38"/>
        <v>2.204957674215848</v>
      </c>
      <c r="BM35" s="19">
        <f t="shared" si="39"/>
        <v>0.5340319356728145</v>
      </c>
      <c r="BN35" s="15">
        <v>1111</v>
      </c>
      <c r="BO35" s="16">
        <v>44739.6</v>
      </c>
      <c r="BP35" s="11">
        <f t="shared" si="40"/>
        <v>40.26966696669667</v>
      </c>
      <c r="BQ35" s="19">
        <f t="shared" si="41"/>
        <v>0.9082652134423199</v>
      </c>
      <c r="BR35" s="19">
        <f t="shared" si="42"/>
        <v>-0.09244992295839438</v>
      </c>
      <c r="BS35" s="19">
        <f t="shared" si="43"/>
        <v>-0.9917077994394248</v>
      </c>
      <c r="BT35" s="17">
        <v>1140</v>
      </c>
      <c r="BU35" s="16">
        <v>46220.3</v>
      </c>
      <c r="BV35" s="11">
        <f t="shared" si="44"/>
        <v>40.544122807017544</v>
      </c>
      <c r="BW35" s="19">
        <f t="shared" si="45"/>
        <v>2.610261026102606</v>
      </c>
      <c r="BX35" s="19">
        <f t="shared" si="46"/>
        <v>3.3095959731423648</v>
      </c>
      <c r="BY35" s="19">
        <f t="shared" si="47"/>
        <v>0.681544847509798</v>
      </c>
      <c r="BZ35" s="9">
        <v>1151</v>
      </c>
      <c r="CA35" s="16">
        <v>46760.2</v>
      </c>
      <c r="CB35" s="11">
        <f t="shared" si="48"/>
        <v>40.6257167680278</v>
      </c>
      <c r="CC35" s="19">
        <f t="shared" si="60"/>
        <v>0.9649122807017534</v>
      </c>
      <c r="CD35" s="19">
        <f t="shared" si="61"/>
        <v>1.1681014619117462</v>
      </c>
      <c r="CE35" s="19">
        <f t="shared" si="62"/>
        <v>0.2012473210941721</v>
      </c>
      <c r="CF35" s="15">
        <v>1151</v>
      </c>
      <c r="CG35" s="16">
        <v>46634.5</v>
      </c>
      <c r="CH35" s="11">
        <f t="shared" si="49"/>
        <v>40.51650738488271</v>
      </c>
      <c r="CI35" s="19">
        <f t="shared" si="63"/>
        <v>0</v>
      </c>
      <c r="CJ35" s="19">
        <f t="shared" si="64"/>
        <v>-0.2688183540703335</v>
      </c>
      <c r="CK35" s="19">
        <f t="shared" si="65"/>
        <v>-0.2688183540703477</v>
      </c>
      <c r="CL35" s="15">
        <v>1186</v>
      </c>
      <c r="CM35" s="16">
        <v>48965.700000000004</v>
      </c>
      <c r="CN35" s="11">
        <f t="shared" si="50"/>
        <v>41.28642495784149</v>
      </c>
      <c r="CO35" s="19">
        <f t="shared" si="66"/>
        <v>3.040834057341442</v>
      </c>
      <c r="CP35" s="19">
        <f t="shared" si="67"/>
        <v>4.998874224018692</v>
      </c>
      <c r="CQ35" s="19">
        <f t="shared" si="68"/>
        <v>1.9002565192626975</v>
      </c>
      <c r="CR35" s="15">
        <v>1209</v>
      </c>
      <c r="CS35" s="16">
        <v>50538.40000000001</v>
      </c>
      <c r="CT35" s="11">
        <f t="shared" si="51"/>
        <v>41.80181968569066</v>
      </c>
      <c r="CU35" s="19">
        <f t="shared" si="69"/>
        <v>1.9392917369308549</v>
      </c>
      <c r="CV35" s="19">
        <f t="shared" si="70"/>
        <v>3.211840124822075</v>
      </c>
      <c r="CW35" s="19">
        <f t="shared" si="71"/>
        <v>1.2483394442009796</v>
      </c>
      <c r="CX35" s="15">
        <v>1243</v>
      </c>
      <c r="CY35" s="16">
        <v>53145.1</v>
      </c>
      <c r="CZ35" s="11">
        <f t="shared" si="52"/>
        <v>42.75551086082059</v>
      </c>
      <c r="DA35" s="19">
        <f t="shared" si="72"/>
        <v>2.812241521918935</v>
      </c>
      <c r="DB35" s="19">
        <f t="shared" si="73"/>
        <v>5.157860161777961</v>
      </c>
      <c r="DC35" s="19">
        <f t="shared" si="74"/>
        <v>2.2814585161621466</v>
      </c>
      <c r="DD35" s="15">
        <v>1361</v>
      </c>
      <c r="DE35" s="16">
        <v>59091</v>
      </c>
      <c r="DF35" s="11">
        <f t="shared" si="53"/>
        <v>43.417340191036004</v>
      </c>
      <c r="DG35" s="19">
        <f t="shared" si="75"/>
        <v>9.493161705551088</v>
      </c>
      <c r="DH35" s="19">
        <f t="shared" si="76"/>
        <v>11.18804932157434</v>
      </c>
      <c r="DI35" s="19">
        <f t="shared" si="77"/>
        <v>1.5479392407912513</v>
      </c>
      <c r="DJ35" s="15">
        <v>1357</v>
      </c>
      <c r="DK35" s="16">
        <v>58063.100000000006</v>
      </c>
      <c r="DL35" s="11">
        <f t="shared" si="54"/>
        <v>42.78784082535004</v>
      </c>
      <c r="DM35" s="19">
        <f t="shared" si="78"/>
        <v>-0.29390154298310733</v>
      </c>
      <c r="DN35" s="19">
        <f t="shared" si="79"/>
        <v>-1.739520400737831</v>
      </c>
      <c r="DO35" s="19">
        <f t="shared" si="80"/>
        <v>-1.449880077674436</v>
      </c>
      <c r="DP35" s="15">
        <v>1459</v>
      </c>
      <c r="DQ35" s="16">
        <v>63765.200000000004</v>
      </c>
      <c r="DR35" s="11">
        <f t="shared" si="55"/>
        <v>43.70472926662097</v>
      </c>
      <c r="DS35" s="19">
        <f t="shared" si="81"/>
        <v>7.516580692704494</v>
      </c>
      <c r="DT35" s="19">
        <f t="shared" si="82"/>
        <v>9.820522844973823</v>
      </c>
      <c r="DU35" s="19">
        <f t="shared" si="83"/>
        <v>2.1428714877515205</v>
      </c>
      <c r="DV35" s="15">
        <v>1548</v>
      </c>
      <c r="DW35" s="16">
        <v>68188.4</v>
      </c>
      <c r="DX35" s="11">
        <f t="shared" si="56"/>
        <v>44.049354005167956</v>
      </c>
      <c r="DY35" s="19">
        <f t="shared" si="84"/>
        <v>6.100068540095961</v>
      </c>
      <c r="DZ35" s="19">
        <f t="shared" si="85"/>
        <v>6.936699014509458</v>
      </c>
      <c r="EA35" s="19">
        <f t="shared" si="86"/>
        <v>0.7885296267243547</v>
      </c>
      <c r="EB35" s="15">
        <v>1578</v>
      </c>
      <c r="EC35" s="16">
        <v>69510.3</v>
      </c>
      <c r="ED35" s="11">
        <f t="shared" si="57"/>
        <v>44.04961977186312</v>
      </c>
      <c r="EE35" s="19">
        <f t="shared" si="87"/>
        <v>1.937984496124031</v>
      </c>
      <c r="EF35" s="19">
        <f t="shared" si="88"/>
        <v>1.9385995271923235</v>
      </c>
      <c r="EG35" s="19">
        <f t="shared" si="89"/>
        <v>0.0006033384624259952</v>
      </c>
      <c r="EH35" s="15"/>
      <c r="EI35" s="16"/>
      <c r="EJ35" s="11" t="e">
        <f t="shared" si="58"/>
        <v>#DIV/0!</v>
      </c>
      <c r="EK35" s="19">
        <f t="shared" si="90"/>
        <v>-100</v>
      </c>
      <c r="EL35" s="19">
        <f t="shared" si="91"/>
        <v>-100</v>
      </c>
      <c r="EM35" s="19" t="e">
        <f t="shared" si="92"/>
        <v>#DIV/0!</v>
      </c>
      <c r="EN35" s="15"/>
      <c r="EO35" s="16"/>
      <c r="EP35" s="11" t="e">
        <f t="shared" si="59"/>
        <v>#DIV/0!</v>
      </c>
      <c r="EQ35" s="19" t="e">
        <f t="shared" si="93"/>
        <v>#DIV/0!</v>
      </c>
      <c r="ER35" s="19" t="e">
        <f t="shared" si="94"/>
        <v>#DIV/0!</v>
      </c>
      <c r="ES35" s="19" t="e">
        <f t="shared" si="95"/>
        <v>#DIV/0!</v>
      </c>
    </row>
    <row r="36" spans="1:149" ht="12">
      <c r="A36" s="1" t="s">
        <v>45</v>
      </c>
      <c r="H36" s="20"/>
      <c r="I36" s="20"/>
      <c r="J36" s="19"/>
      <c r="M36" s="10"/>
      <c r="N36" s="20"/>
      <c r="O36" s="20"/>
      <c r="P36" s="19"/>
      <c r="S36" s="10"/>
      <c r="T36" s="20"/>
      <c r="U36" s="20"/>
      <c r="V36" s="19"/>
      <c r="Z36" s="20"/>
      <c r="AA36" s="20"/>
      <c r="AB36" s="19"/>
      <c r="AC36" s="9">
        <v>5</v>
      </c>
      <c r="AD36" s="9"/>
      <c r="AF36" s="20"/>
      <c r="AG36" s="20"/>
      <c r="AH36" s="19"/>
      <c r="AI36" s="9">
        <v>9</v>
      </c>
      <c r="AJ36" s="9"/>
      <c r="AL36" s="20"/>
      <c r="AM36" s="20"/>
      <c r="AN36" s="19"/>
      <c r="AO36" s="9">
        <v>11</v>
      </c>
      <c r="AP36" s="9"/>
      <c r="AR36" s="20"/>
      <c r="AS36" s="20"/>
      <c r="AT36" s="19"/>
      <c r="AU36" s="26"/>
      <c r="AV36" s="12">
        <v>13</v>
      </c>
      <c r="AW36" s="13"/>
      <c r="AY36" s="20"/>
      <c r="AZ36" s="20" t="s">
        <v>0</v>
      </c>
      <c r="BA36" s="19"/>
      <c r="BB36" s="12">
        <v>13</v>
      </c>
      <c r="BC36" s="16"/>
      <c r="BE36" s="20"/>
      <c r="BF36" s="20"/>
      <c r="BG36" s="19"/>
      <c r="BH36" s="9">
        <v>13</v>
      </c>
      <c r="BI36" s="14"/>
      <c r="BK36" s="20"/>
      <c r="BL36" s="20"/>
      <c r="BM36" s="19"/>
      <c r="BN36" s="15">
        <v>15</v>
      </c>
      <c r="BO36" s="16"/>
      <c r="BQ36" s="20"/>
      <c r="BR36" s="20"/>
      <c r="BS36" s="19"/>
      <c r="BT36" s="17">
        <v>18</v>
      </c>
      <c r="BU36" s="16">
        <v>77.7</v>
      </c>
      <c r="BW36" s="20"/>
      <c r="BX36" s="20"/>
      <c r="BY36" s="19"/>
      <c r="BZ36" s="9">
        <v>17</v>
      </c>
      <c r="CA36" s="16"/>
      <c r="CC36" s="20">
        <f t="shared" si="60"/>
        <v>-5.555555555555557</v>
      </c>
      <c r="CD36" s="20">
        <f t="shared" si="61"/>
        <v>-100</v>
      </c>
      <c r="CE36" s="19" t="e">
        <f t="shared" si="62"/>
        <v>#DIV/0!</v>
      </c>
      <c r="CF36" s="15">
        <v>16</v>
      </c>
      <c r="CG36" s="16"/>
      <c r="CI36" s="20">
        <f t="shared" si="63"/>
        <v>-5.882352941176464</v>
      </c>
      <c r="CJ36" s="20" t="e">
        <f t="shared" si="64"/>
        <v>#DIV/0!</v>
      </c>
      <c r="CK36" s="19" t="e">
        <f t="shared" si="65"/>
        <v>#DIV/0!</v>
      </c>
      <c r="CL36" s="15">
        <v>17</v>
      </c>
      <c r="CM36" s="16"/>
      <c r="CO36" s="20">
        <f t="shared" si="66"/>
        <v>6.25</v>
      </c>
      <c r="CP36" s="20" t="e">
        <f t="shared" si="67"/>
        <v>#DIV/0!</v>
      </c>
      <c r="CQ36" s="19" t="e">
        <f t="shared" si="68"/>
        <v>#DIV/0!</v>
      </c>
      <c r="CR36" s="15">
        <v>18</v>
      </c>
      <c r="CS36" s="16"/>
      <c r="CU36" s="20">
        <f t="shared" si="69"/>
        <v>5.882352941176464</v>
      </c>
      <c r="CV36" s="20" t="e">
        <f t="shared" si="70"/>
        <v>#DIV/0!</v>
      </c>
      <c r="CW36" s="19" t="e">
        <f t="shared" si="71"/>
        <v>#DIV/0!</v>
      </c>
      <c r="CX36" s="15">
        <v>19</v>
      </c>
      <c r="CY36" s="16"/>
      <c r="DA36" s="20">
        <f t="shared" si="72"/>
        <v>5.555555555555557</v>
      </c>
      <c r="DB36" s="20" t="e">
        <f t="shared" si="73"/>
        <v>#DIV/0!</v>
      </c>
      <c r="DC36" s="19" t="e">
        <f t="shared" si="74"/>
        <v>#DIV/0!</v>
      </c>
      <c r="DD36" s="15">
        <v>18</v>
      </c>
      <c r="DE36" s="16">
        <v>0</v>
      </c>
      <c r="DG36" s="20">
        <f t="shared" si="75"/>
        <v>-5.263157894736835</v>
      </c>
      <c r="DH36" s="20" t="e">
        <f t="shared" si="76"/>
        <v>#DIV/0!</v>
      </c>
      <c r="DI36" s="19" t="e">
        <f t="shared" si="77"/>
        <v>#DIV/0!</v>
      </c>
      <c r="DJ36" s="15">
        <v>19</v>
      </c>
      <c r="DK36" s="16">
        <v>0</v>
      </c>
      <c r="DM36" s="20">
        <f t="shared" si="78"/>
        <v>5.555555555555557</v>
      </c>
      <c r="DN36" s="20" t="e">
        <f t="shared" si="79"/>
        <v>#DIV/0!</v>
      </c>
      <c r="DO36" s="19" t="e">
        <f t="shared" si="80"/>
        <v>#DIV/0!</v>
      </c>
      <c r="DP36" s="15">
        <v>21</v>
      </c>
      <c r="DQ36" s="16">
        <v>0</v>
      </c>
      <c r="DS36" s="20">
        <f t="shared" si="81"/>
        <v>10.526315789473685</v>
      </c>
      <c r="DT36" s="20" t="e">
        <f t="shared" si="82"/>
        <v>#DIV/0!</v>
      </c>
      <c r="DU36" s="19" t="e">
        <f t="shared" si="83"/>
        <v>#DIV/0!</v>
      </c>
      <c r="DV36" s="15">
        <v>24</v>
      </c>
      <c r="DW36" s="16">
        <v>0</v>
      </c>
      <c r="DY36" s="20">
        <f t="shared" si="84"/>
        <v>14.285714285714292</v>
      </c>
      <c r="DZ36" s="20" t="e">
        <f t="shared" si="85"/>
        <v>#DIV/0!</v>
      </c>
      <c r="EA36" s="19" t="e">
        <f t="shared" si="86"/>
        <v>#DIV/0!</v>
      </c>
      <c r="EB36" s="15">
        <v>25</v>
      </c>
      <c r="EC36" s="16">
        <v>0</v>
      </c>
      <c r="EE36" s="20">
        <f t="shared" si="87"/>
        <v>4.166666666666671</v>
      </c>
      <c r="EF36" s="20" t="e">
        <f t="shared" si="88"/>
        <v>#DIV/0!</v>
      </c>
      <c r="EG36" s="19" t="e">
        <f t="shared" si="89"/>
        <v>#DIV/0!</v>
      </c>
      <c r="EH36" s="15"/>
      <c r="EI36" s="16"/>
      <c r="EK36" s="20">
        <f t="shared" si="90"/>
        <v>-100</v>
      </c>
      <c r="EL36" s="20" t="e">
        <f t="shared" si="91"/>
        <v>#DIV/0!</v>
      </c>
      <c r="EM36" s="19" t="e">
        <f t="shared" si="92"/>
        <v>#DIV/0!</v>
      </c>
      <c r="EN36" s="15"/>
      <c r="EO36" s="16"/>
      <c r="EQ36" s="20" t="e">
        <f t="shared" si="93"/>
        <v>#DIV/0!</v>
      </c>
      <c r="ER36" s="20" t="e">
        <f t="shared" si="94"/>
        <v>#DIV/0!</v>
      </c>
      <c r="ES36" s="19" t="e">
        <f t="shared" si="95"/>
        <v>#DIV/0!</v>
      </c>
    </row>
    <row r="37" spans="1:149" ht="12">
      <c r="A37" s="1" t="s">
        <v>46</v>
      </c>
      <c r="B37" s="9">
        <v>1</v>
      </c>
      <c r="C37" s="9">
        <v>112</v>
      </c>
      <c r="D37" s="10">
        <f aca="true" t="shared" si="96" ref="D37:D72">C37/B37</f>
        <v>112</v>
      </c>
      <c r="E37" s="9">
        <v>1</v>
      </c>
      <c r="F37" s="9">
        <v>20</v>
      </c>
      <c r="G37" s="10">
        <f aca="true" t="shared" si="97" ref="G37:G68">F37/E37</f>
        <v>20</v>
      </c>
      <c r="H37" s="19">
        <f aca="true" t="shared" si="98" ref="H37:H68">E37*100/B37-100</f>
        <v>0</v>
      </c>
      <c r="I37" s="19">
        <f aca="true" t="shared" si="99" ref="I37:I68">F37*100/C37-100</f>
        <v>-82.14285714285714</v>
      </c>
      <c r="J37" s="19">
        <f aca="true" t="shared" si="100" ref="J37:J68">G37*100/D37-100</f>
        <v>-82.14285714285714</v>
      </c>
      <c r="K37" s="9">
        <v>2</v>
      </c>
      <c r="L37" s="9">
        <v>175</v>
      </c>
      <c r="M37" s="10">
        <f aca="true" t="shared" si="101" ref="M37:M72">L37/K37</f>
        <v>87.5</v>
      </c>
      <c r="N37" s="19">
        <f aca="true" t="shared" si="102" ref="N37:N68">K37*100/E37-100</f>
        <v>100</v>
      </c>
      <c r="O37" s="19">
        <f aca="true" t="shared" si="103" ref="O37:O68">L37*100/F37-100</f>
        <v>775</v>
      </c>
      <c r="P37" s="19">
        <f aca="true" t="shared" si="104" ref="P37:P68">M37*100/G37-100</f>
        <v>337.5</v>
      </c>
      <c r="Q37" s="9">
        <v>4</v>
      </c>
      <c r="R37" s="9">
        <v>443</v>
      </c>
      <c r="S37" s="10">
        <f aca="true" t="shared" si="105" ref="S37:S72">R37/Q37</f>
        <v>110.75</v>
      </c>
      <c r="T37" s="19">
        <f aca="true" t="shared" si="106" ref="T37:T68">Q37*100/K37-100</f>
        <v>100</v>
      </c>
      <c r="U37" s="19">
        <f aca="true" t="shared" si="107" ref="U37:U68">R37*100/L37-100</f>
        <v>153.14285714285714</v>
      </c>
      <c r="V37" s="19">
        <f aca="true" t="shared" si="108" ref="V37:V68">S37*100/M37-100</f>
        <v>26.57142857142857</v>
      </c>
      <c r="W37" s="9">
        <v>6</v>
      </c>
      <c r="X37" s="9">
        <v>712</v>
      </c>
      <c r="Y37" s="11">
        <f aca="true" t="shared" si="109" ref="Y37:Y68">X37/W37</f>
        <v>118.66666666666667</v>
      </c>
      <c r="Z37" s="19">
        <f aca="true" t="shared" si="110" ref="Z37:Z68">W37*100/Q37-100</f>
        <v>50</v>
      </c>
      <c r="AA37" s="19">
        <f aca="true" t="shared" si="111" ref="AA37:AA68">X37*100/R37-100</f>
        <v>60.72234762979684</v>
      </c>
      <c r="AB37" s="19">
        <f aca="true" t="shared" si="112" ref="AB37:AB68">Y37*100/S37-100</f>
        <v>7.148231753197905</v>
      </c>
      <c r="AC37" s="9">
        <v>7</v>
      </c>
      <c r="AD37" s="9">
        <v>829</v>
      </c>
      <c r="AE37" s="11">
        <f aca="true" t="shared" si="113" ref="AE37:AE68">AD37/AC37</f>
        <v>118.42857142857143</v>
      </c>
      <c r="AF37" s="19">
        <f aca="true" t="shared" si="114" ref="AF37:AF68">AC37*100/W37-100</f>
        <v>16.66666666666667</v>
      </c>
      <c r="AG37" s="19">
        <f aca="true" t="shared" si="115" ref="AG37:AG68">AD37*100/X37-100</f>
        <v>16.432584269662925</v>
      </c>
      <c r="AH37" s="19">
        <f aca="true" t="shared" si="116" ref="AH37:AH68">AE37*100/Y37-100</f>
        <v>-0.20064205457464368</v>
      </c>
      <c r="AI37" s="9">
        <v>14</v>
      </c>
      <c r="AJ37" s="9">
        <v>1721</v>
      </c>
      <c r="AK37" s="11">
        <f aca="true" t="shared" si="117" ref="AK37:AK68">AJ37/AI37</f>
        <v>122.92857142857143</v>
      </c>
      <c r="AL37" s="19">
        <f aca="true" t="shared" si="118" ref="AL37:AL68">AI37*100/AC37-100</f>
        <v>100</v>
      </c>
      <c r="AM37" s="19">
        <f aca="true" t="shared" si="119" ref="AM37:AM68">AJ37*100/AD37-100</f>
        <v>107.59951749095296</v>
      </c>
      <c r="AN37" s="19">
        <f aca="true" t="shared" si="120" ref="AN37:AN68">AK37*100/AE37-100</f>
        <v>3.799758745476481</v>
      </c>
      <c r="AO37" s="9">
        <v>16</v>
      </c>
      <c r="AP37" s="9">
        <v>2020</v>
      </c>
      <c r="AQ37" s="11">
        <f aca="true" t="shared" si="121" ref="AQ37:AQ68">AP37/AO37</f>
        <v>126.25</v>
      </c>
      <c r="AR37" s="19">
        <f aca="true" t="shared" si="122" ref="AR37:AR68">AO37*100/AI37-100</f>
        <v>14.285714285714292</v>
      </c>
      <c r="AS37" s="19">
        <f aca="true" t="shared" si="123" ref="AS37:AS68">AP37*100/AJ37-100</f>
        <v>17.37361998837885</v>
      </c>
      <c r="AT37" s="19">
        <f aca="true" t="shared" si="124" ref="AT37:AT68">AQ37*100/AK37-100</f>
        <v>2.7019174898314873</v>
      </c>
      <c r="AU37" s="26"/>
      <c r="AV37" s="12">
        <v>28</v>
      </c>
      <c r="AW37" s="13">
        <v>2474.8</v>
      </c>
      <c r="AX37" s="11">
        <f aca="true" t="shared" si="125" ref="AX37:AX68">AW37/AV37</f>
        <v>88.38571428571429</v>
      </c>
      <c r="AY37" s="19">
        <f aca="true" t="shared" si="126" ref="AY37:AY68">AV37*100/AO37-100</f>
        <v>75</v>
      </c>
      <c r="AZ37" s="19" t="s">
        <v>0</v>
      </c>
      <c r="BA37" s="19">
        <f aca="true" t="shared" si="127" ref="BA37:BA68">AX37*100/AQ37-100</f>
        <v>-29.99151343705799</v>
      </c>
      <c r="BB37" s="12">
        <v>41</v>
      </c>
      <c r="BC37" s="16">
        <v>3686.5</v>
      </c>
      <c r="BD37" s="11">
        <f aca="true" t="shared" si="128" ref="BD37:BD68">BC37/BB37</f>
        <v>89.91463414634147</v>
      </c>
      <c r="BE37" s="19">
        <f aca="true" t="shared" si="129" ref="BE37:BE68">BB37*100/AV37-100</f>
        <v>46.428571428571416</v>
      </c>
      <c r="BF37" s="19">
        <f aca="true" t="shared" si="130" ref="BF37:BF68">BC37*100/AW37-100</f>
        <v>48.9615322450299</v>
      </c>
      <c r="BG37" s="19">
        <f aca="true" t="shared" si="131" ref="BG37:BG68">BD37*100/AX37-100</f>
        <v>1.7298268990448094</v>
      </c>
      <c r="BH37" s="9">
        <v>57</v>
      </c>
      <c r="BI37" s="14">
        <v>4206.8</v>
      </c>
      <c r="BJ37" s="11">
        <f aca="true" t="shared" si="132" ref="BJ37:BJ68">BI37/BH37</f>
        <v>73.80350877192983</v>
      </c>
      <c r="BK37" s="19">
        <f aca="true" t="shared" si="133" ref="BK37:BK68">BH37*100/BB37-100</f>
        <v>39.024390243902445</v>
      </c>
      <c r="BL37" s="19">
        <f aca="true" t="shared" si="134" ref="BL37:BL68">BI37*100/BC37-100</f>
        <v>14.11365794113658</v>
      </c>
      <c r="BM37" s="19">
        <f aca="true" t="shared" si="135" ref="BM37:BM68">BJ37*100/BD37-100</f>
        <v>-17.918246042340357</v>
      </c>
      <c r="BN37" s="15">
        <v>62</v>
      </c>
      <c r="BO37" s="16">
        <v>4776.6</v>
      </c>
      <c r="BP37" s="11">
        <f aca="true" t="shared" si="136" ref="BP37:BP68">BO37/BN37</f>
        <v>77.04193548387097</v>
      </c>
      <c r="BQ37" s="19">
        <f aca="true" t="shared" si="137" ref="BQ37:BQ68">BN37*100/BH37-100</f>
        <v>8.771929824561397</v>
      </c>
      <c r="BR37" s="19">
        <f aca="true" t="shared" si="138" ref="BR37:BR68">BO37*100/BI37-100</f>
        <v>13.544737092326713</v>
      </c>
      <c r="BS37" s="19">
        <f aca="true" t="shared" si="139" ref="BS37:BS68">BP37*100/BJ37-100</f>
        <v>4.3879034558487575</v>
      </c>
      <c r="BT37" s="17">
        <v>78</v>
      </c>
      <c r="BU37" s="16">
        <v>6329.1</v>
      </c>
      <c r="BV37" s="11">
        <f aca="true" t="shared" si="140" ref="BV37:BV100">BU37/BT37</f>
        <v>81.1423076923077</v>
      </c>
      <c r="BW37" s="19">
        <f aca="true" t="shared" si="141" ref="BW37:BW100">BT37*100/BN37-100</f>
        <v>25.80645161290323</v>
      </c>
      <c r="BX37" s="19">
        <f aca="true" t="shared" si="142" ref="BX37:BX100">BU37*100/BO37-100</f>
        <v>32.502198216304464</v>
      </c>
      <c r="BY37" s="19">
        <f aca="true" t="shared" si="143" ref="BY37:BY100">BV37*100/BP37-100</f>
        <v>5.322260120652274</v>
      </c>
      <c r="BZ37" s="9">
        <v>84</v>
      </c>
      <c r="CA37" s="16">
        <v>6212.1</v>
      </c>
      <c r="CB37" s="11">
        <f aca="true" t="shared" si="144" ref="CB37:CB100">CA37/BZ37</f>
        <v>73.95357142857144</v>
      </c>
      <c r="CC37" s="19">
        <f t="shared" si="60"/>
        <v>7.692307692307693</v>
      </c>
      <c r="CD37" s="19">
        <f t="shared" si="61"/>
        <v>-1.8486040669289565</v>
      </c>
      <c r="CE37" s="19">
        <f t="shared" si="62"/>
        <v>-8.859418062148293</v>
      </c>
      <c r="CF37" s="15">
        <v>94</v>
      </c>
      <c r="CG37" s="16">
        <v>6500.700000000001</v>
      </c>
      <c r="CH37" s="11">
        <f aca="true" t="shared" si="145" ref="CH37:CH100">CG37/CF37</f>
        <v>69.15638297872341</v>
      </c>
      <c r="CI37" s="19">
        <f t="shared" si="63"/>
        <v>11.904761904761898</v>
      </c>
      <c r="CJ37" s="19">
        <f t="shared" si="64"/>
        <v>4.6457719611725565</v>
      </c>
      <c r="CK37" s="19">
        <f t="shared" si="65"/>
        <v>-6.486756970867077</v>
      </c>
      <c r="CL37" s="15">
        <v>105</v>
      </c>
      <c r="CM37" s="16">
        <v>6510.699999999999</v>
      </c>
      <c r="CN37" s="11">
        <f aca="true" t="shared" si="146" ref="CN37:CN100">CM37/CL37</f>
        <v>62.00666666666665</v>
      </c>
      <c r="CO37" s="19">
        <f t="shared" si="66"/>
        <v>11.702127659574472</v>
      </c>
      <c r="CP37" s="19">
        <f t="shared" si="67"/>
        <v>0.15382958758284815</v>
      </c>
      <c r="CQ37" s="19">
        <f t="shared" si="68"/>
        <v>-10.338476369211548</v>
      </c>
      <c r="CR37" s="15">
        <v>112</v>
      </c>
      <c r="CS37" s="16">
        <v>6158.299999999999</v>
      </c>
      <c r="CT37" s="11">
        <f aca="true" t="shared" si="147" ref="CT37:CT100">CS37/CR37</f>
        <v>54.98482142857142</v>
      </c>
      <c r="CU37" s="19">
        <f t="shared" si="69"/>
        <v>6.666666666666671</v>
      </c>
      <c r="CV37" s="19">
        <f t="shared" si="70"/>
        <v>-5.412628442410195</v>
      </c>
      <c r="CW37" s="19">
        <f t="shared" si="71"/>
        <v>-11.324339164759536</v>
      </c>
      <c r="CX37" s="15">
        <v>118</v>
      </c>
      <c r="CY37" s="16">
        <v>6747.299999999999</v>
      </c>
      <c r="CZ37" s="11">
        <f aca="true" t="shared" si="148" ref="CZ37:CZ100">CY37/CX37</f>
        <v>57.180508474576264</v>
      </c>
      <c r="DA37" s="19">
        <f t="shared" si="72"/>
        <v>5.357142857142861</v>
      </c>
      <c r="DB37" s="19">
        <f t="shared" si="73"/>
        <v>9.564327817741898</v>
      </c>
      <c r="DC37" s="19">
        <f t="shared" si="74"/>
        <v>3.9932603015855364</v>
      </c>
      <c r="DD37" s="15">
        <v>142</v>
      </c>
      <c r="DE37" s="16">
        <v>8452.5</v>
      </c>
      <c r="DF37" s="11">
        <f aca="true" t="shared" si="149" ref="DF37:DF100">DE37/DD37</f>
        <v>59.524647887323944</v>
      </c>
      <c r="DG37" s="19">
        <f t="shared" si="75"/>
        <v>20.33898305084746</v>
      </c>
      <c r="DH37" s="19">
        <f t="shared" si="76"/>
        <v>25.27233115468411</v>
      </c>
      <c r="DI37" s="19">
        <f t="shared" si="77"/>
        <v>4.099542790512146</v>
      </c>
      <c r="DJ37" s="15">
        <v>136</v>
      </c>
      <c r="DK37" s="16">
        <v>7987.6</v>
      </c>
      <c r="DL37" s="11">
        <f aca="true" t="shared" si="150" ref="DL37:DL100">DK37/DJ37</f>
        <v>58.73235294117647</v>
      </c>
      <c r="DM37" s="19">
        <f t="shared" si="78"/>
        <v>-4.225352112676063</v>
      </c>
      <c r="DN37" s="19">
        <f t="shared" si="79"/>
        <v>-5.500147885241049</v>
      </c>
      <c r="DO37" s="19">
        <f t="shared" si="80"/>
        <v>-1.3310367625310988</v>
      </c>
      <c r="DP37" s="15">
        <v>167</v>
      </c>
      <c r="DQ37" s="16">
        <v>9223.800000000001</v>
      </c>
      <c r="DR37" s="11">
        <f aca="true" t="shared" si="151" ref="DR37:DR100">DQ37/DP37</f>
        <v>55.232335329341325</v>
      </c>
      <c r="DS37" s="19">
        <f t="shared" si="81"/>
        <v>22.794117647058826</v>
      </c>
      <c r="DT37" s="19">
        <f t="shared" si="82"/>
        <v>15.476488557263764</v>
      </c>
      <c r="DU37" s="19">
        <f t="shared" si="83"/>
        <v>-5.959266803665443</v>
      </c>
      <c r="DV37" s="15">
        <v>168</v>
      </c>
      <c r="DW37" s="16">
        <v>9569.8</v>
      </c>
      <c r="DX37" s="11">
        <f aca="true" t="shared" si="152" ref="DX37:DX100">DW37/DV37</f>
        <v>56.963095238095235</v>
      </c>
      <c r="DY37" s="19">
        <f t="shared" si="84"/>
        <v>0.5988023952095745</v>
      </c>
      <c r="DZ37" s="19">
        <f t="shared" si="85"/>
        <v>3.7511654632580615</v>
      </c>
      <c r="EA37" s="19">
        <f t="shared" si="86"/>
        <v>3.1335990021672586</v>
      </c>
      <c r="EB37" s="15">
        <v>183</v>
      </c>
      <c r="EC37" s="16">
        <v>10170.6</v>
      </c>
      <c r="ED37" s="11">
        <f aca="true" t="shared" si="153" ref="ED37:ED100">EC37/EB37</f>
        <v>55.57704918032787</v>
      </c>
      <c r="EE37" s="19">
        <f t="shared" si="87"/>
        <v>8.92857142857143</v>
      </c>
      <c r="EF37" s="19">
        <f t="shared" si="88"/>
        <v>6.278083136533681</v>
      </c>
      <c r="EG37" s="19">
        <f t="shared" si="89"/>
        <v>-2.433235153346132</v>
      </c>
      <c r="EH37" s="15"/>
      <c r="EI37" s="16"/>
      <c r="EJ37" s="11" t="e">
        <f aca="true" t="shared" si="154" ref="EJ37:EJ100">EI37/EH37</f>
        <v>#DIV/0!</v>
      </c>
      <c r="EK37" s="19">
        <f t="shared" si="90"/>
        <v>-100</v>
      </c>
      <c r="EL37" s="19">
        <f t="shared" si="91"/>
        <v>-100</v>
      </c>
      <c r="EM37" s="19" t="e">
        <f t="shared" si="92"/>
        <v>#DIV/0!</v>
      </c>
      <c r="EN37" s="15"/>
      <c r="EO37" s="16"/>
      <c r="EP37" s="11" t="e">
        <f aca="true" t="shared" si="155" ref="EP37:EP100">EO37/EN37</f>
        <v>#DIV/0!</v>
      </c>
      <c r="EQ37" s="19" t="e">
        <f t="shared" si="93"/>
        <v>#DIV/0!</v>
      </c>
      <c r="ER37" s="19" t="e">
        <f t="shared" si="94"/>
        <v>#DIV/0!</v>
      </c>
      <c r="ES37" s="19" t="e">
        <f t="shared" si="95"/>
        <v>#DIV/0!</v>
      </c>
    </row>
    <row r="38" spans="1:149" ht="12">
      <c r="A38" s="1" t="s">
        <v>47</v>
      </c>
      <c r="B38" s="9">
        <v>1167</v>
      </c>
      <c r="C38" s="9">
        <v>27863</v>
      </c>
      <c r="D38" s="10">
        <f t="shared" si="96"/>
        <v>23.875749785775493</v>
      </c>
      <c r="E38" s="9">
        <v>1131</v>
      </c>
      <c r="F38" s="9">
        <v>27171</v>
      </c>
      <c r="G38" s="10">
        <f t="shared" si="97"/>
        <v>24.02387267904509</v>
      </c>
      <c r="H38" s="19">
        <f t="shared" si="98"/>
        <v>-3.0848329048843226</v>
      </c>
      <c r="I38" s="19">
        <f t="shared" si="99"/>
        <v>-2.483580375408252</v>
      </c>
      <c r="J38" s="19">
        <f t="shared" si="100"/>
        <v>0.6203905410243635</v>
      </c>
      <c r="K38" s="9">
        <v>1109</v>
      </c>
      <c r="L38" s="9">
        <v>26777</v>
      </c>
      <c r="M38" s="10">
        <f t="shared" si="101"/>
        <v>24.14517583408476</v>
      </c>
      <c r="N38" s="19">
        <f t="shared" si="102"/>
        <v>-1.9451812555260801</v>
      </c>
      <c r="O38" s="19">
        <f t="shared" si="103"/>
        <v>-1.450075448088029</v>
      </c>
      <c r="P38" s="19">
        <f t="shared" si="104"/>
        <v>0.5049275637623509</v>
      </c>
      <c r="Q38" s="9">
        <v>1056</v>
      </c>
      <c r="R38" s="9">
        <v>25471</v>
      </c>
      <c r="S38" s="10">
        <f t="shared" si="105"/>
        <v>24.120265151515152</v>
      </c>
      <c r="T38" s="19">
        <f t="shared" si="106"/>
        <v>-4.779080252479716</v>
      </c>
      <c r="U38" s="19">
        <f t="shared" si="107"/>
        <v>-4.877320088135335</v>
      </c>
      <c r="V38" s="19">
        <f t="shared" si="108"/>
        <v>-0.1031704334678949</v>
      </c>
      <c r="W38" s="9">
        <v>941</v>
      </c>
      <c r="X38" s="9">
        <v>22625</v>
      </c>
      <c r="Y38" s="11">
        <f t="shared" si="109"/>
        <v>24.043570669500532</v>
      </c>
      <c r="Z38" s="19">
        <f t="shared" si="110"/>
        <v>-10.890151515151516</v>
      </c>
      <c r="AA38" s="19">
        <f t="shared" si="111"/>
        <v>-11.173491421616745</v>
      </c>
      <c r="AB38" s="19">
        <f t="shared" si="112"/>
        <v>-0.31796699386534044</v>
      </c>
      <c r="AC38" s="9">
        <v>855</v>
      </c>
      <c r="AD38" s="9">
        <v>20497</v>
      </c>
      <c r="AE38" s="11">
        <f t="shared" si="113"/>
        <v>23.97309941520468</v>
      </c>
      <c r="AF38" s="19">
        <f t="shared" si="114"/>
        <v>-9.139213602550484</v>
      </c>
      <c r="AG38" s="19">
        <f t="shared" si="115"/>
        <v>-9.405524861878447</v>
      </c>
      <c r="AH38" s="19">
        <f t="shared" si="116"/>
        <v>-0.293098122839325</v>
      </c>
      <c r="AI38" s="9">
        <v>814</v>
      </c>
      <c r="AJ38" s="9">
        <v>19667</v>
      </c>
      <c r="AK38" s="11">
        <f t="shared" si="117"/>
        <v>24.16093366093366</v>
      </c>
      <c r="AL38" s="19">
        <f t="shared" si="118"/>
        <v>-4.795321637426895</v>
      </c>
      <c r="AM38" s="19">
        <f t="shared" si="119"/>
        <v>-4.049373078987173</v>
      </c>
      <c r="AN38" s="19">
        <f t="shared" si="120"/>
        <v>0.7835209059778521</v>
      </c>
      <c r="AO38" s="9">
        <v>798</v>
      </c>
      <c r="AP38" s="9">
        <v>19370</v>
      </c>
      <c r="AQ38" s="11">
        <f t="shared" si="121"/>
        <v>24.273182957393484</v>
      </c>
      <c r="AR38" s="19">
        <f t="shared" si="122"/>
        <v>-1.9656019656019623</v>
      </c>
      <c r="AS38" s="19">
        <f t="shared" si="123"/>
        <v>-1.5101438958661788</v>
      </c>
      <c r="AT38" s="19">
        <f t="shared" si="124"/>
        <v>0.46459006110893597</v>
      </c>
      <c r="AU38" s="26"/>
      <c r="AV38" s="12">
        <v>712</v>
      </c>
      <c r="AW38" s="13">
        <v>12676.4</v>
      </c>
      <c r="AX38" s="11">
        <f t="shared" si="125"/>
        <v>17.803932584269663</v>
      </c>
      <c r="AY38" s="19">
        <f t="shared" si="126"/>
        <v>-10.77694235588973</v>
      </c>
      <c r="AZ38" s="19" t="s">
        <v>0</v>
      </c>
      <c r="BA38" s="19">
        <f t="shared" si="127"/>
        <v>-26.65184201214666</v>
      </c>
      <c r="BB38" s="12">
        <v>703</v>
      </c>
      <c r="BC38" s="16">
        <v>12533.6</v>
      </c>
      <c r="BD38" s="11">
        <f t="shared" si="128"/>
        <v>17.82873399715505</v>
      </c>
      <c r="BE38" s="19">
        <f t="shared" si="129"/>
        <v>-1.264044943820224</v>
      </c>
      <c r="BF38" s="19">
        <f t="shared" si="130"/>
        <v>-1.126502792590955</v>
      </c>
      <c r="BG38" s="19">
        <f t="shared" si="131"/>
        <v>0.13930300380546612</v>
      </c>
      <c r="BH38" s="9">
        <v>678</v>
      </c>
      <c r="BI38" s="14">
        <v>12162.9</v>
      </c>
      <c r="BJ38" s="11">
        <f t="shared" si="132"/>
        <v>17.93938053097345</v>
      </c>
      <c r="BK38" s="19">
        <f t="shared" si="133"/>
        <v>-3.556187766714089</v>
      </c>
      <c r="BL38" s="19">
        <f t="shared" si="134"/>
        <v>-2.9576498372375113</v>
      </c>
      <c r="BM38" s="19">
        <f t="shared" si="135"/>
        <v>0.6206079121268857</v>
      </c>
      <c r="BN38" s="15">
        <v>654</v>
      </c>
      <c r="BO38" s="16">
        <v>11823.6</v>
      </c>
      <c r="BP38" s="11">
        <f t="shared" si="136"/>
        <v>18.078899082568807</v>
      </c>
      <c r="BQ38" s="19">
        <f t="shared" si="137"/>
        <v>-3.5398230088495524</v>
      </c>
      <c r="BR38" s="19">
        <f t="shared" si="138"/>
        <v>-2.7896307624004066</v>
      </c>
      <c r="BS38" s="19">
        <f t="shared" si="139"/>
        <v>0.7777222371445163</v>
      </c>
      <c r="BT38" s="17">
        <v>622</v>
      </c>
      <c r="BU38" s="16">
        <v>11289.6</v>
      </c>
      <c r="BV38" s="11">
        <f t="shared" si="140"/>
        <v>18.15048231511254</v>
      </c>
      <c r="BW38" s="19">
        <f t="shared" si="141"/>
        <v>-4.8929663608562635</v>
      </c>
      <c r="BX38" s="19">
        <f t="shared" si="142"/>
        <v>-4.516390946919728</v>
      </c>
      <c r="BY38" s="19">
        <f t="shared" si="143"/>
        <v>0.3959490686728344</v>
      </c>
      <c r="BZ38" s="9">
        <v>614</v>
      </c>
      <c r="CA38" s="16">
        <v>11152.1</v>
      </c>
      <c r="CB38" s="11">
        <f t="shared" si="144"/>
        <v>18.163029315960912</v>
      </c>
      <c r="CC38" s="19">
        <f t="shared" si="60"/>
        <v>-1.2861736334405123</v>
      </c>
      <c r="CD38" s="19">
        <f t="shared" si="61"/>
        <v>-1.2179350907029516</v>
      </c>
      <c r="CE38" s="19">
        <f t="shared" si="62"/>
        <v>0.06912764427160312</v>
      </c>
      <c r="CF38" s="15">
        <v>601</v>
      </c>
      <c r="CG38" s="16">
        <v>10928.699999999999</v>
      </c>
      <c r="CH38" s="11">
        <f t="shared" si="145"/>
        <v>18.184193011647253</v>
      </c>
      <c r="CI38" s="19">
        <f t="shared" si="63"/>
        <v>-2.117263843648203</v>
      </c>
      <c r="CJ38" s="19">
        <f t="shared" si="64"/>
        <v>-2.003210157728148</v>
      </c>
      <c r="CK38" s="19">
        <f t="shared" si="65"/>
        <v>0.11652073736259183</v>
      </c>
      <c r="CL38" s="15">
        <v>572</v>
      </c>
      <c r="CM38" s="16">
        <v>10443.400000000001</v>
      </c>
      <c r="CN38" s="11">
        <f t="shared" si="146"/>
        <v>18.25769230769231</v>
      </c>
      <c r="CO38" s="19">
        <f t="shared" si="66"/>
        <v>-4.825291181364392</v>
      </c>
      <c r="CP38" s="19">
        <f t="shared" si="67"/>
        <v>-4.440601352402368</v>
      </c>
      <c r="CQ38" s="19">
        <f t="shared" si="68"/>
        <v>0.4041933342765276</v>
      </c>
      <c r="CR38" s="15">
        <v>540</v>
      </c>
      <c r="CS38" s="16">
        <v>9857.2</v>
      </c>
      <c r="CT38" s="11">
        <f t="shared" si="147"/>
        <v>18.254074074074076</v>
      </c>
      <c r="CU38" s="19">
        <f t="shared" si="69"/>
        <v>-5.5944055944056</v>
      </c>
      <c r="CV38" s="19">
        <f t="shared" si="70"/>
        <v>-5.613114502939652</v>
      </c>
      <c r="CW38" s="19">
        <f t="shared" si="71"/>
        <v>-0.019817584595330118</v>
      </c>
      <c r="CX38" s="15">
        <v>523</v>
      </c>
      <c r="CY38" s="16">
        <v>9548.700000000003</v>
      </c>
      <c r="CZ38" s="11">
        <f t="shared" si="148"/>
        <v>18.257552581261955</v>
      </c>
      <c r="DA38" s="19">
        <f t="shared" si="72"/>
        <v>-3.1481481481481524</v>
      </c>
      <c r="DB38" s="19">
        <f t="shared" si="73"/>
        <v>-3.129692001785486</v>
      </c>
      <c r="DC38" s="19">
        <f t="shared" si="74"/>
        <v>0.019056059341949094</v>
      </c>
      <c r="DD38" s="15">
        <v>500</v>
      </c>
      <c r="DE38" s="16">
        <v>9187.099999999999</v>
      </c>
      <c r="DF38" s="11">
        <f t="shared" si="149"/>
        <v>18.3742</v>
      </c>
      <c r="DG38" s="19">
        <f t="shared" si="75"/>
        <v>-4.397705544933075</v>
      </c>
      <c r="DH38" s="19">
        <f t="shared" si="76"/>
        <v>-3.786902929194582</v>
      </c>
      <c r="DI38" s="19">
        <f t="shared" si="77"/>
        <v>0.6388995360624676</v>
      </c>
      <c r="DJ38" s="15">
        <v>483</v>
      </c>
      <c r="DK38" s="16">
        <v>9055.1</v>
      </c>
      <c r="DL38" s="11">
        <f t="shared" si="150"/>
        <v>18.747619047619047</v>
      </c>
      <c r="DM38" s="19">
        <f t="shared" si="78"/>
        <v>-3.4000000000000057</v>
      </c>
      <c r="DN38" s="19">
        <f t="shared" si="79"/>
        <v>-1.4367972483155569</v>
      </c>
      <c r="DO38" s="19">
        <f t="shared" si="80"/>
        <v>2.0323009851805693</v>
      </c>
      <c r="DP38" s="15">
        <v>462</v>
      </c>
      <c r="DQ38" s="16">
        <v>8747.3</v>
      </c>
      <c r="DR38" s="11">
        <f t="shared" si="151"/>
        <v>18.933549783549783</v>
      </c>
      <c r="DS38" s="19">
        <f t="shared" si="81"/>
        <v>-4.347826086956516</v>
      </c>
      <c r="DT38" s="19">
        <f t="shared" si="82"/>
        <v>-3.3991894070744877</v>
      </c>
      <c r="DU38" s="19">
        <f t="shared" si="83"/>
        <v>0.9917565289676133</v>
      </c>
      <c r="DV38" s="15">
        <v>446</v>
      </c>
      <c r="DW38" s="16">
        <v>8491.9</v>
      </c>
      <c r="DX38" s="11">
        <f t="shared" si="152"/>
        <v>19.04013452914798</v>
      </c>
      <c r="DY38" s="19">
        <f t="shared" si="84"/>
        <v>-3.4632034632034703</v>
      </c>
      <c r="DZ38" s="19">
        <f t="shared" si="85"/>
        <v>-2.919758096784136</v>
      </c>
      <c r="EA38" s="19">
        <f t="shared" si="86"/>
        <v>0.5629411643177633</v>
      </c>
      <c r="EB38" s="15">
        <v>437</v>
      </c>
      <c r="EC38" s="16">
        <v>8315.1</v>
      </c>
      <c r="ED38" s="11">
        <f t="shared" si="153"/>
        <v>19.027688787185355</v>
      </c>
      <c r="EE38" s="19">
        <f t="shared" si="87"/>
        <v>-2.017937219730939</v>
      </c>
      <c r="EF38" s="19">
        <f t="shared" si="88"/>
        <v>-2.0819840082902488</v>
      </c>
      <c r="EG38" s="19">
        <f t="shared" si="89"/>
        <v>-0.06536582997128448</v>
      </c>
      <c r="EH38" s="15"/>
      <c r="EI38" s="16"/>
      <c r="EJ38" s="11" t="e">
        <f t="shared" si="154"/>
        <v>#DIV/0!</v>
      </c>
      <c r="EK38" s="19">
        <f t="shared" si="90"/>
        <v>-100</v>
      </c>
      <c r="EL38" s="19">
        <f t="shared" si="91"/>
        <v>-100</v>
      </c>
      <c r="EM38" s="19" t="e">
        <f t="shared" si="92"/>
        <v>#DIV/0!</v>
      </c>
      <c r="EN38" s="15"/>
      <c r="EO38" s="16"/>
      <c r="EP38" s="11" t="e">
        <f t="shared" si="155"/>
        <v>#DIV/0!</v>
      </c>
      <c r="EQ38" s="19" t="e">
        <f t="shared" si="93"/>
        <v>#DIV/0!</v>
      </c>
      <c r="ER38" s="19" t="e">
        <f t="shared" si="94"/>
        <v>#DIV/0!</v>
      </c>
      <c r="ES38" s="19" t="e">
        <f t="shared" si="95"/>
        <v>#DIV/0!</v>
      </c>
    </row>
    <row r="39" spans="1:149" ht="12">
      <c r="A39" s="1" t="s">
        <v>48</v>
      </c>
      <c r="B39" s="9">
        <v>1001</v>
      </c>
      <c r="C39" s="9">
        <v>1996</v>
      </c>
      <c r="D39" s="10">
        <f t="shared" si="96"/>
        <v>1.994005994005994</v>
      </c>
      <c r="E39" s="9">
        <v>983</v>
      </c>
      <c r="F39" s="9">
        <v>1970</v>
      </c>
      <c r="G39" s="10">
        <f t="shared" si="97"/>
        <v>2.004069175991862</v>
      </c>
      <c r="H39" s="19">
        <f t="shared" si="98"/>
        <v>-1.7982017982018021</v>
      </c>
      <c r="I39" s="19">
        <f t="shared" si="99"/>
        <v>-1.302605210420836</v>
      </c>
      <c r="J39" s="19">
        <f t="shared" si="100"/>
        <v>0.5046716015958737</v>
      </c>
      <c r="K39" s="9">
        <v>987</v>
      </c>
      <c r="L39" s="9">
        <v>1887</v>
      </c>
      <c r="M39" s="10">
        <f t="shared" si="101"/>
        <v>1.911854103343465</v>
      </c>
      <c r="N39" s="19">
        <f t="shared" si="102"/>
        <v>0.40691759918615844</v>
      </c>
      <c r="O39" s="19">
        <f t="shared" si="103"/>
        <v>-4.213197969543145</v>
      </c>
      <c r="P39" s="19">
        <f t="shared" si="104"/>
        <v>-4.601391696110355</v>
      </c>
      <c r="Q39" s="9">
        <v>987</v>
      </c>
      <c r="R39" s="9">
        <v>1895</v>
      </c>
      <c r="S39" s="10">
        <f t="shared" si="105"/>
        <v>1.9199594731509626</v>
      </c>
      <c r="T39" s="19">
        <f t="shared" si="106"/>
        <v>0</v>
      </c>
      <c r="U39" s="19">
        <f t="shared" si="107"/>
        <v>0.42395336512983306</v>
      </c>
      <c r="V39" s="19">
        <f t="shared" si="108"/>
        <v>0.42395336512983306</v>
      </c>
      <c r="W39" s="9">
        <v>955</v>
      </c>
      <c r="X39" s="9">
        <v>1820</v>
      </c>
      <c r="Y39" s="11">
        <f t="shared" si="109"/>
        <v>1.905759162303665</v>
      </c>
      <c r="Z39" s="19">
        <f t="shared" si="110"/>
        <v>-3.2421479229989814</v>
      </c>
      <c r="AA39" s="19">
        <f t="shared" si="111"/>
        <v>-3.957783641160944</v>
      </c>
      <c r="AB39" s="19">
        <f t="shared" si="112"/>
        <v>-0.7396151348961979</v>
      </c>
      <c r="AC39" s="9">
        <v>814</v>
      </c>
      <c r="AD39" s="9">
        <v>1539</v>
      </c>
      <c r="AE39" s="11">
        <f t="shared" si="113"/>
        <v>1.8906633906633907</v>
      </c>
      <c r="AF39" s="19">
        <f t="shared" si="114"/>
        <v>-14.764397905759168</v>
      </c>
      <c r="AG39" s="19">
        <f t="shared" si="115"/>
        <v>-15.439560439560438</v>
      </c>
      <c r="AH39" s="19">
        <f t="shared" si="116"/>
        <v>-0.7921132921132852</v>
      </c>
      <c r="AI39" s="9">
        <v>938</v>
      </c>
      <c r="AJ39" s="9">
        <v>1965</v>
      </c>
      <c r="AK39" s="11">
        <f t="shared" si="117"/>
        <v>2.094882729211087</v>
      </c>
      <c r="AL39" s="19">
        <f t="shared" si="118"/>
        <v>15.23341523341523</v>
      </c>
      <c r="AM39" s="19">
        <f t="shared" si="119"/>
        <v>27.68031189083821</v>
      </c>
      <c r="AN39" s="19">
        <f t="shared" si="120"/>
        <v>10.801464689917154</v>
      </c>
      <c r="AO39" s="9">
        <v>935</v>
      </c>
      <c r="AP39" s="9">
        <v>2614</v>
      </c>
      <c r="AQ39" s="11">
        <f t="shared" si="121"/>
        <v>2.79572192513369</v>
      </c>
      <c r="AR39" s="19">
        <f t="shared" si="122"/>
        <v>-0.31982942430703076</v>
      </c>
      <c r="AS39" s="19">
        <f t="shared" si="123"/>
        <v>33.027989821882954</v>
      </c>
      <c r="AT39" s="19">
        <f t="shared" si="124"/>
        <v>33.45481759671253</v>
      </c>
      <c r="AU39" s="26"/>
      <c r="AV39" s="12">
        <v>889</v>
      </c>
      <c r="AW39" s="13">
        <v>1790</v>
      </c>
      <c r="AX39" s="11">
        <f t="shared" si="125"/>
        <v>2.013498312710911</v>
      </c>
      <c r="AY39" s="19">
        <f t="shared" si="126"/>
        <v>-4.919786096256686</v>
      </c>
      <c r="AZ39" s="19" t="s">
        <v>0</v>
      </c>
      <c r="BA39" s="19">
        <f t="shared" si="127"/>
        <v>-27.979306718259295</v>
      </c>
      <c r="BB39" s="12">
        <v>881</v>
      </c>
      <c r="BC39" s="16">
        <v>1904.8</v>
      </c>
      <c r="BD39" s="11">
        <f t="shared" si="128"/>
        <v>2.162088535754824</v>
      </c>
      <c r="BE39" s="19">
        <f t="shared" si="129"/>
        <v>-0.8998875140607367</v>
      </c>
      <c r="BF39" s="19">
        <f t="shared" si="130"/>
        <v>6.413407821229043</v>
      </c>
      <c r="BG39" s="19">
        <f t="shared" si="131"/>
        <v>7.37970437352169</v>
      </c>
      <c r="BH39" s="9">
        <v>879</v>
      </c>
      <c r="BI39" s="14">
        <v>1900.9</v>
      </c>
      <c r="BJ39" s="11">
        <f t="shared" si="132"/>
        <v>2.162571103526735</v>
      </c>
      <c r="BK39" s="19">
        <f t="shared" si="133"/>
        <v>-0.22701475595913223</v>
      </c>
      <c r="BL39" s="19">
        <f t="shared" si="134"/>
        <v>-0.20474590508189294</v>
      </c>
      <c r="BM39" s="19">
        <f t="shared" si="135"/>
        <v>0.022319519479921723</v>
      </c>
      <c r="BN39" s="15">
        <v>890</v>
      </c>
      <c r="BO39" s="16">
        <v>1967.3</v>
      </c>
      <c r="BP39" s="11">
        <f t="shared" si="136"/>
        <v>2.210449438202247</v>
      </c>
      <c r="BQ39" s="19">
        <f t="shared" si="137"/>
        <v>1.2514220705347014</v>
      </c>
      <c r="BR39" s="19">
        <f t="shared" si="138"/>
        <v>3.493082224209573</v>
      </c>
      <c r="BS39" s="19">
        <f t="shared" si="139"/>
        <v>2.213954241663174</v>
      </c>
      <c r="BT39" s="17">
        <v>859</v>
      </c>
      <c r="BU39" s="16">
        <v>2020.7</v>
      </c>
      <c r="BV39" s="11">
        <f t="shared" si="140"/>
        <v>2.352386495925495</v>
      </c>
      <c r="BW39" s="19">
        <f t="shared" si="141"/>
        <v>-3.4831460674157313</v>
      </c>
      <c r="BX39" s="19">
        <f t="shared" si="142"/>
        <v>2.714380114878267</v>
      </c>
      <c r="BY39" s="19">
        <f t="shared" si="143"/>
        <v>6.421185450805197</v>
      </c>
      <c r="BZ39" s="9">
        <v>875</v>
      </c>
      <c r="CA39" s="16">
        <v>2146.2</v>
      </c>
      <c r="CB39" s="11">
        <f t="shared" si="144"/>
        <v>2.4528</v>
      </c>
      <c r="CC39" s="19">
        <f t="shared" si="60"/>
        <v>1.86263096623982</v>
      </c>
      <c r="CD39" s="19">
        <f t="shared" si="61"/>
        <v>6.210719057752243</v>
      </c>
      <c r="CE39" s="19">
        <f t="shared" si="62"/>
        <v>4.268580194981922</v>
      </c>
      <c r="CF39" s="15">
        <v>889</v>
      </c>
      <c r="CG39" s="16">
        <v>2429.7</v>
      </c>
      <c r="CH39" s="11">
        <f t="shared" si="145"/>
        <v>2.7330708661417322</v>
      </c>
      <c r="CI39" s="19">
        <f t="shared" si="63"/>
        <v>1.5999999999999943</v>
      </c>
      <c r="CJ39" s="19">
        <f t="shared" si="64"/>
        <v>13.209393346379642</v>
      </c>
      <c r="CK39" s="19">
        <f t="shared" si="65"/>
        <v>11.42656825431068</v>
      </c>
      <c r="CL39" s="15">
        <v>901</v>
      </c>
      <c r="CM39" s="16">
        <v>2457.7000000000003</v>
      </c>
      <c r="CN39" s="11">
        <f t="shared" si="146"/>
        <v>2.7277469478357386</v>
      </c>
      <c r="CO39" s="19">
        <f t="shared" si="66"/>
        <v>1.3498312710911193</v>
      </c>
      <c r="CP39" s="19">
        <f t="shared" si="67"/>
        <v>1.1524056467876846</v>
      </c>
      <c r="CQ39" s="19">
        <f t="shared" si="68"/>
        <v>-0.19479620422390553</v>
      </c>
      <c r="CR39" s="15">
        <v>909</v>
      </c>
      <c r="CS39" s="16">
        <v>2360.6</v>
      </c>
      <c r="CT39" s="11">
        <f t="shared" si="147"/>
        <v>2.596919691969197</v>
      </c>
      <c r="CU39" s="19">
        <f t="shared" si="69"/>
        <v>0.8879023307436142</v>
      </c>
      <c r="CV39" s="19">
        <f t="shared" si="70"/>
        <v>-3.9508483541522708</v>
      </c>
      <c r="CW39" s="19">
        <f t="shared" si="71"/>
        <v>-4.796165420342362</v>
      </c>
      <c r="CX39" s="15">
        <v>896</v>
      </c>
      <c r="CY39" s="16">
        <v>2330.9</v>
      </c>
      <c r="CZ39" s="11">
        <f t="shared" si="148"/>
        <v>2.601450892857143</v>
      </c>
      <c r="DA39" s="19">
        <f t="shared" si="72"/>
        <v>-1.4301430143014358</v>
      </c>
      <c r="DB39" s="19">
        <f t="shared" si="73"/>
        <v>-1.2581547064305596</v>
      </c>
      <c r="DC39" s="19">
        <f t="shared" si="74"/>
        <v>0.1744836739449056</v>
      </c>
      <c r="DD39" s="15">
        <v>966</v>
      </c>
      <c r="DE39" s="16">
        <v>2512</v>
      </c>
      <c r="DF39" s="11">
        <f t="shared" si="149"/>
        <v>2.600414078674948</v>
      </c>
      <c r="DG39" s="19">
        <f t="shared" si="75"/>
        <v>7.8125</v>
      </c>
      <c r="DH39" s="19">
        <f t="shared" si="76"/>
        <v>7.769531082414517</v>
      </c>
      <c r="DI39" s="19">
        <f t="shared" si="77"/>
        <v>-0.039855227905391644</v>
      </c>
      <c r="DJ39" s="15">
        <v>937</v>
      </c>
      <c r="DK39" s="16">
        <v>2363.9</v>
      </c>
      <c r="DL39" s="11">
        <f t="shared" si="150"/>
        <v>2.5228388473852723</v>
      </c>
      <c r="DM39" s="19">
        <f t="shared" si="78"/>
        <v>-3.002070393374737</v>
      </c>
      <c r="DN39" s="19">
        <f t="shared" si="79"/>
        <v>-5.895700636942678</v>
      </c>
      <c r="DO39" s="19">
        <f t="shared" si="80"/>
        <v>-2.98318763637846</v>
      </c>
      <c r="DP39" s="15">
        <v>1000</v>
      </c>
      <c r="DQ39" s="16">
        <v>2823.8</v>
      </c>
      <c r="DR39" s="11">
        <f t="shared" si="151"/>
        <v>2.8238000000000003</v>
      </c>
      <c r="DS39" s="19">
        <f t="shared" si="81"/>
        <v>6.723585912486655</v>
      </c>
      <c r="DT39" s="19">
        <f t="shared" si="82"/>
        <v>19.45513769618003</v>
      </c>
      <c r="DU39" s="19">
        <f t="shared" si="83"/>
        <v>11.929464021320712</v>
      </c>
      <c r="DV39" s="15">
        <v>1008</v>
      </c>
      <c r="DW39" s="16">
        <v>3256.9</v>
      </c>
      <c r="DX39" s="11">
        <f t="shared" si="152"/>
        <v>3.2310515873015873</v>
      </c>
      <c r="DY39" s="19">
        <f t="shared" si="84"/>
        <v>0.7999999999999972</v>
      </c>
      <c r="DZ39" s="19">
        <f t="shared" si="85"/>
        <v>15.337488490686297</v>
      </c>
      <c r="EA39" s="19">
        <f t="shared" si="86"/>
        <v>14.422111597903069</v>
      </c>
      <c r="EB39" s="15">
        <v>991</v>
      </c>
      <c r="EC39" s="16">
        <v>3224.2999999999997</v>
      </c>
      <c r="ED39" s="11">
        <f t="shared" si="153"/>
        <v>3.2535822401614527</v>
      </c>
      <c r="EE39" s="19">
        <f t="shared" si="87"/>
        <v>-1.6865079365079367</v>
      </c>
      <c r="EF39" s="19">
        <f t="shared" si="88"/>
        <v>-1.0009518253554006</v>
      </c>
      <c r="EG39" s="19">
        <f t="shared" si="89"/>
        <v>0.697316407711142</v>
      </c>
      <c r="EH39" s="15"/>
      <c r="EI39" s="16"/>
      <c r="EJ39" s="11" t="e">
        <f t="shared" si="154"/>
        <v>#DIV/0!</v>
      </c>
      <c r="EK39" s="19">
        <f t="shared" si="90"/>
        <v>-100</v>
      </c>
      <c r="EL39" s="19">
        <f t="shared" si="91"/>
        <v>-100</v>
      </c>
      <c r="EM39" s="19" t="e">
        <f t="shared" si="92"/>
        <v>#DIV/0!</v>
      </c>
      <c r="EN39" s="15"/>
      <c r="EO39" s="16"/>
      <c r="EP39" s="11" t="e">
        <f t="shared" si="155"/>
        <v>#DIV/0!</v>
      </c>
      <c r="EQ39" s="19" t="e">
        <f t="shared" si="93"/>
        <v>#DIV/0!</v>
      </c>
      <c r="ER39" s="19" t="e">
        <f t="shared" si="94"/>
        <v>#DIV/0!</v>
      </c>
      <c r="ES39" s="19" t="e">
        <f t="shared" si="95"/>
        <v>#DIV/0!</v>
      </c>
    </row>
    <row r="40" spans="1:149" ht="12">
      <c r="A40" s="1" t="s">
        <v>49</v>
      </c>
      <c r="B40" s="9">
        <v>84</v>
      </c>
      <c r="C40" s="9">
        <v>6330</v>
      </c>
      <c r="D40" s="10">
        <f t="shared" si="96"/>
        <v>75.35714285714286</v>
      </c>
      <c r="E40" s="9">
        <v>92</v>
      </c>
      <c r="F40" s="9">
        <v>7123</v>
      </c>
      <c r="G40" s="10">
        <f t="shared" si="97"/>
        <v>77.42391304347827</v>
      </c>
      <c r="H40" s="19">
        <f t="shared" si="98"/>
        <v>9.523809523809518</v>
      </c>
      <c r="I40" s="19">
        <f t="shared" si="99"/>
        <v>12.527646129541864</v>
      </c>
      <c r="J40" s="19">
        <f t="shared" si="100"/>
        <v>2.7426334226251896</v>
      </c>
      <c r="K40" s="9">
        <v>102</v>
      </c>
      <c r="L40" s="9">
        <v>8871</v>
      </c>
      <c r="M40" s="10">
        <f t="shared" si="101"/>
        <v>86.97058823529412</v>
      </c>
      <c r="N40" s="19">
        <f t="shared" si="102"/>
        <v>10.869565217391298</v>
      </c>
      <c r="O40" s="19">
        <f t="shared" si="103"/>
        <v>24.540221816650288</v>
      </c>
      <c r="P40" s="19">
        <f t="shared" si="104"/>
        <v>12.330396148351227</v>
      </c>
      <c r="Q40" s="9">
        <v>119</v>
      </c>
      <c r="R40" s="9">
        <v>11079</v>
      </c>
      <c r="S40" s="10">
        <f t="shared" si="105"/>
        <v>93.10084033613445</v>
      </c>
      <c r="T40" s="19">
        <f t="shared" si="106"/>
        <v>16.66666666666667</v>
      </c>
      <c r="U40" s="19">
        <f t="shared" si="107"/>
        <v>24.890091308758883</v>
      </c>
      <c r="V40" s="19">
        <f t="shared" si="108"/>
        <v>7.048649693221904</v>
      </c>
      <c r="W40" s="9">
        <v>122</v>
      </c>
      <c r="X40" s="9">
        <v>11859</v>
      </c>
      <c r="Y40" s="11">
        <f t="shared" si="109"/>
        <v>97.20491803278688</v>
      </c>
      <c r="Z40" s="19">
        <f t="shared" si="110"/>
        <v>2.52100840336135</v>
      </c>
      <c r="AA40" s="19">
        <f t="shared" si="111"/>
        <v>7.0403466016788485</v>
      </c>
      <c r="AB40" s="19">
        <f t="shared" si="112"/>
        <v>4.408206931145756</v>
      </c>
      <c r="AC40" s="9">
        <v>130</v>
      </c>
      <c r="AD40" s="9">
        <v>13135</v>
      </c>
      <c r="AE40" s="11">
        <f t="shared" si="113"/>
        <v>101.03846153846153</v>
      </c>
      <c r="AF40" s="19">
        <f t="shared" si="114"/>
        <v>6.557377049180332</v>
      </c>
      <c r="AG40" s="19">
        <f t="shared" si="115"/>
        <v>10.75976051943671</v>
      </c>
      <c r="AH40" s="19">
        <f t="shared" si="116"/>
        <v>3.943775256702139</v>
      </c>
      <c r="AI40" s="9">
        <v>133</v>
      </c>
      <c r="AJ40" s="9">
        <v>13778</v>
      </c>
      <c r="AK40" s="11">
        <f t="shared" si="117"/>
        <v>103.59398496240601</v>
      </c>
      <c r="AL40" s="19">
        <f t="shared" si="118"/>
        <v>2.3076923076923066</v>
      </c>
      <c r="AM40" s="19">
        <f t="shared" si="119"/>
        <v>4.895317853064327</v>
      </c>
      <c r="AN40" s="19">
        <f t="shared" si="120"/>
        <v>2.5292580518673873</v>
      </c>
      <c r="AO40" s="9">
        <v>138</v>
      </c>
      <c r="AP40" s="9">
        <v>14539</v>
      </c>
      <c r="AQ40" s="11">
        <f t="shared" si="121"/>
        <v>105.35507246376811</v>
      </c>
      <c r="AR40" s="19">
        <f t="shared" si="122"/>
        <v>3.759398496240607</v>
      </c>
      <c r="AS40" s="19">
        <f t="shared" si="123"/>
        <v>5.523298011322396</v>
      </c>
      <c r="AT40" s="19">
        <f t="shared" si="124"/>
        <v>1.6999901123614336</v>
      </c>
      <c r="AU40" s="26"/>
      <c r="AV40" s="12">
        <v>145</v>
      </c>
      <c r="AW40" s="13">
        <v>11875.6</v>
      </c>
      <c r="AX40" s="11">
        <f t="shared" si="125"/>
        <v>81.90068965517241</v>
      </c>
      <c r="AY40" s="19">
        <f t="shared" si="126"/>
        <v>5.072463768115938</v>
      </c>
      <c r="AZ40" s="19" t="s">
        <v>0</v>
      </c>
      <c r="BA40" s="19">
        <f t="shared" si="127"/>
        <v>-22.26222455180003</v>
      </c>
      <c r="BB40" s="12">
        <v>143</v>
      </c>
      <c r="BC40" s="16">
        <v>11677.6</v>
      </c>
      <c r="BD40" s="11">
        <f t="shared" si="128"/>
        <v>81.66153846153847</v>
      </c>
      <c r="BE40" s="19">
        <f t="shared" si="129"/>
        <v>-1.3793103448275872</v>
      </c>
      <c r="BF40" s="19">
        <f t="shared" si="130"/>
        <v>-1.6672841793256765</v>
      </c>
      <c r="BG40" s="19">
        <f t="shared" si="131"/>
        <v>-0.29200144057497823</v>
      </c>
      <c r="BH40" s="9">
        <v>146</v>
      </c>
      <c r="BI40" s="14">
        <v>12360.4</v>
      </c>
      <c r="BJ40" s="11">
        <f t="shared" si="132"/>
        <v>84.66027397260274</v>
      </c>
      <c r="BK40" s="19">
        <f t="shared" si="133"/>
        <v>2.097902097902093</v>
      </c>
      <c r="BL40" s="19">
        <f t="shared" si="134"/>
        <v>5.847091868192095</v>
      </c>
      <c r="BM40" s="19">
        <f t="shared" si="135"/>
        <v>3.6721516243251244</v>
      </c>
      <c r="BN40" s="15">
        <v>149</v>
      </c>
      <c r="BO40" s="16">
        <v>12950.6</v>
      </c>
      <c r="BP40" s="11">
        <f t="shared" si="136"/>
        <v>86.91677852348994</v>
      </c>
      <c r="BQ40" s="19">
        <f t="shared" si="137"/>
        <v>2.0547945205479436</v>
      </c>
      <c r="BR40" s="19">
        <f t="shared" si="138"/>
        <v>4.774926377787125</v>
      </c>
      <c r="BS40" s="19">
        <f t="shared" si="139"/>
        <v>2.6653641017243075</v>
      </c>
      <c r="BT40" s="17">
        <v>152</v>
      </c>
      <c r="BU40" s="16">
        <v>13598.3</v>
      </c>
      <c r="BV40" s="11">
        <f t="shared" si="140"/>
        <v>89.46249999999999</v>
      </c>
      <c r="BW40" s="19">
        <f t="shared" si="141"/>
        <v>2.013422818791952</v>
      </c>
      <c r="BX40" s="19">
        <f t="shared" si="142"/>
        <v>5.0013126804935695</v>
      </c>
      <c r="BY40" s="19">
        <f t="shared" si="143"/>
        <v>2.928918351273296</v>
      </c>
      <c r="BZ40" s="9">
        <v>159</v>
      </c>
      <c r="CA40" s="16">
        <v>14173.4</v>
      </c>
      <c r="CB40" s="11">
        <f t="shared" si="144"/>
        <v>89.14088050314466</v>
      </c>
      <c r="CC40" s="19">
        <f t="shared" si="60"/>
        <v>4.60526315789474</v>
      </c>
      <c r="CD40" s="19">
        <f t="shared" si="61"/>
        <v>4.229205121228389</v>
      </c>
      <c r="CE40" s="19">
        <f t="shared" si="62"/>
        <v>-0.3595020224734782</v>
      </c>
      <c r="CF40" s="15">
        <v>151</v>
      </c>
      <c r="CG40" s="16">
        <v>13752.099999999999</v>
      </c>
      <c r="CH40" s="11">
        <f t="shared" si="145"/>
        <v>91.07350993377483</v>
      </c>
      <c r="CI40" s="19">
        <f t="shared" si="63"/>
        <v>-5.031446540880509</v>
      </c>
      <c r="CJ40" s="19">
        <f t="shared" si="64"/>
        <v>-2.972469555646512</v>
      </c>
      <c r="CK40" s="19">
        <f t="shared" si="65"/>
        <v>2.1680618586238722</v>
      </c>
      <c r="CL40" s="15">
        <v>155</v>
      </c>
      <c r="CM40" s="16">
        <v>14222.8</v>
      </c>
      <c r="CN40" s="11">
        <f t="shared" si="146"/>
        <v>91.75999999999999</v>
      </c>
      <c r="CO40" s="19">
        <f t="shared" si="66"/>
        <v>2.649006622516552</v>
      </c>
      <c r="CP40" s="19">
        <f t="shared" si="67"/>
        <v>3.4227499800030614</v>
      </c>
      <c r="CQ40" s="19">
        <f t="shared" si="68"/>
        <v>0.7537757869707207</v>
      </c>
      <c r="CR40" s="15">
        <v>153</v>
      </c>
      <c r="CS40" s="16">
        <v>14323.099999999999</v>
      </c>
      <c r="CT40" s="11">
        <f t="shared" si="147"/>
        <v>93.61503267973855</v>
      </c>
      <c r="CU40" s="19">
        <f t="shared" si="69"/>
        <v>-1.2903225806451672</v>
      </c>
      <c r="CV40" s="19">
        <f t="shared" si="70"/>
        <v>0.7052057260173683</v>
      </c>
      <c r="CW40" s="19">
        <f t="shared" si="71"/>
        <v>2.0216136440045176</v>
      </c>
      <c r="CX40" s="15">
        <v>146</v>
      </c>
      <c r="CY40" s="16">
        <v>13935.599999999999</v>
      </c>
      <c r="CZ40" s="11">
        <f t="shared" si="148"/>
        <v>95.44931506849314</v>
      </c>
      <c r="DA40" s="19">
        <f t="shared" si="72"/>
        <v>-4.575163398692808</v>
      </c>
      <c r="DB40" s="19">
        <f t="shared" si="73"/>
        <v>-2.70541991607962</v>
      </c>
      <c r="DC40" s="19">
        <f t="shared" si="74"/>
        <v>1.9593887180809588</v>
      </c>
      <c r="DD40" s="15">
        <v>148</v>
      </c>
      <c r="DE40" s="16">
        <v>14507.699999999999</v>
      </c>
      <c r="DF40" s="11">
        <f t="shared" si="149"/>
        <v>98.02499999999999</v>
      </c>
      <c r="DG40" s="19">
        <f t="shared" si="75"/>
        <v>1.3698630136986338</v>
      </c>
      <c r="DH40" s="19">
        <f t="shared" si="76"/>
        <v>4.105313011280472</v>
      </c>
      <c r="DI40" s="19">
        <f t="shared" si="77"/>
        <v>2.698484457073988</v>
      </c>
      <c r="DJ40" s="15">
        <v>147</v>
      </c>
      <c r="DK40" s="16">
        <v>14935.4</v>
      </c>
      <c r="DL40" s="11">
        <f t="shared" si="150"/>
        <v>101.60136054421768</v>
      </c>
      <c r="DM40" s="19">
        <f t="shared" si="78"/>
        <v>-0.6756756756756772</v>
      </c>
      <c r="DN40" s="19">
        <f t="shared" si="79"/>
        <v>2.9480896351592634</v>
      </c>
      <c r="DO40" s="19">
        <f t="shared" si="80"/>
        <v>3.6484167755345</v>
      </c>
      <c r="DP40" s="15">
        <v>150</v>
      </c>
      <c r="DQ40" s="16">
        <v>15564.1</v>
      </c>
      <c r="DR40" s="11">
        <f t="shared" si="151"/>
        <v>103.76066666666667</v>
      </c>
      <c r="DS40" s="19">
        <f t="shared" si="81"/>
        <v>2.040816326530617</v>
      </c>
      <c r="DT40" s="19">
        <f t="shared" si="82"/>
        <v>4.209462083372387</v>
      </c>
      <c r="DU40" s="19">
        <f t="shared" si="83"/>
        <v>2.125272841704941</v>
      </c>
      <c r="DV40" s="15">
        <v>150</v>
      </c>
      <c r="DW40" s="16">
        <v>15825.1</v>
      </c>
      <c r="DX40" s="11">
        <f t="shared" si="152"/>
        <v>105.50066666666667</v>
      </c>
      <c r="DY40" s="19">
        <f t="shared" si="84"/>
        <v>0</v>
      </c>
      <c r="DZ40" s="19">
        <f t="shared" si="85"/>
        <v>1.6769360258543742</v>
      </c>
      <c r="EA40" s="19">
        <f t="shared" si="86"/>
        <v>1.6769360258543742</v>
      </c>
      <c r="EB40" s="15">
        <v>150</v>
      </c>
      <c r="EC40" s="16">
        <v>16024</v>
      </c>
      <c r="ED40" s="11">
        <f t="shared" si="153"/>
        <v>106.82666666666667</v>
      </c>
      <c r="EE40" s="19">
        <f t="shared" si="87"/>
        <v>0</v>
      </c>
      <c r="EF40" s="19">
        <f t="shared" si="88"/>
        <v>1.2568640956455255</v>
      </c>
      <c r="EG40" s="19">
        <f t="shared" si="89"/>
        <v>1.2568640956455113</v>
      </c>
      <c r="EH40" s="15"/>
      <c r="EI40" s="16"/>
      <c r="EJ40" s="11" t="e">
        <f t="shared" si="154"/>
        <v>#DIV/0!</v>
      </c>
      <c r="EK40" s="19">
        <f t="shared" si="90"/>
        <v>-100</v>
      </c>
      <c r="EL40" s="19">
        <f t="shared" si="91"/>
        <v>-100</v>
      </c>
      <c r="EM40" s="19" t="e">
        <f t="shared" si="92"/>
        <v>#DIV/0!</v>
      </c>
      <c r="EN40" s="15"/>
      <c r="EO40" s="16"/>
      <c r="EP40" s="11" t="e">
        <f t="shared" si="155"/>
        <v>#DIV/0!</v>
      </c>
      <c r="EQ40" s="19" t="e">
        <f t="shared" si="93"/>
        <v>#DIV/0!</v>
      </c>
      <c r="ER40" s="19" t="e">
        <f t="shared" si="94"/>
        <v>#DIV/0!</v>
      </c>
      <c r="ES40" s="19" t="e">
        <f t="shared" si="95"/>
        <v>#DIV/0!</v>
      </c>
    </row>
    <row r="41" spans="1:149" ht="12">
      <c r="A41" s="1" t="s">
        <v>50</v>
      </c>
      <c r="B41" s="9">
        <v>0</v>
      </c>
      <c r="C41" s="9">
        <v>0</v>
      </c>
      <c r="D41" s="10" t="e">
        <f t="shared" si="96"/>
        <v>#DIV/0!</v>
      </c>
      <c r="E41" s="9">
        <v>0</v>
      </c>
      <c r="F41" s="9">
        <v>0</v>
      </c>
      <c r="G41" s="10" t="e">
        <f t="shared" si="97"/>
        <v>#DIV/0!</v>
      </c>
      <c r="H41" s="19" t="e">
        <f t="shared" si="98"/>
        <v>#DIV/0!</v>
      </c>
      <c r="I41" s="19" t="e">
        <f t="shared" si="99"/>
        <v>#DIV/0!</v>
      </c>
      <c r="J41" s="19" t="e">
        <f t="shared" si="100"/>
        <v>#DIV/0!</v>
      </c>
      <c r="K41" s="9">
        <v>0</v>
      </c>
      <c r="L41" s="9">
        <v>0</v>
      </c>
      <c r="M41" s="10" t="e">
        <f t="shared" si="101"/>
        <v>#DIV/0!</v>
      </c>
      <c r="N41" s="19" t="e">
        <f t="shared" si="102"/>
        <v>#DIV/0!</v>
      </c>
      <c r="O41" s="19" t="e">
        <f t="shared" si="103"/>
        <v>#DIV/0!</v>
      </c>
      <c r="P41" s="19" t="e">
        <f t="shared" si="104"/>
        <v>#DIV/0!</v>
      </c>
      <c r="Q41" s="9">
        <v>0</v>
      </c>
      <c r="R41" s="9">
        <v>0</v>
      </c>
      <c r="S41" s="10" t="e">
        <f t="shared" si="105"/>
        <v>#DIV/0!</v>
      </c>
      <c r="T41" s="19" t="e">
        <f t="shared" si="106"/>
        <v>#DIV/0!</v>
      </c>
      <c r="U41" s="19" t="e">
        <f t="shared" si="107"/>
        <v>#DIV/0!</v>
      </c>
      <c r="V41" s="19" t="e">
        <f t="shared" si="108"/>
        <v>#DIV/0!</v>
      </c>
      <c r="W41" s="9">
        <v>0</v>
      </c>
      <c r="X41" s="9">
        <v>0</v>
      </c>
      <c r="Y41" s="11" t="e">
        <f t="shared" si="109"/>
        <v>#DIV/0!</v>
      </c>
      <c r="Z41" s="19" t="e">
        <f t="shared" si="110"/>
        <v>#DIV/0!</v>
      </c>
      <c r="AA41" s="19" t="e">
        <f t="shared" si="111"/>
        <v>#DIV/0!</v>
      </c>
      <c r="AB41" s="19" t="e">
        <f t="shared" si="112"/>
        <v>#DIV/0!</v>
      </c>
      <c r="AC41" s="9">
        <v>0</v>
      </c>
      <c r="AD41" s="9">
        <v>0</v>
      </c>
      <c r="AE41" s="11" t="e">
        <f t="shared" si="113"/>
        <v>#DIV/0!</v>
      </c>
      <c r="AF41" s="19" t="e">
        <f t="shared" si="114"/>
        <v>#DIV/0!</v>
      </c>
      <c r="AG41" s="19" t="e">
        <f t="shared" si="115"/>
        <v>#DIV/0!</v>
      </c>
      <c r="AH41" s="19" t="e">
        <f t="shared" si="116"/>
        <v>#DIV/0!</v>
      </c>
      <c r="AI41" s="9">
        <v>0</v>
      </c>
      <c r="AJ41" s="9">
        <v>0</v>
      </c>
      <c r="AK41" s="11" t="e">
        <f t="shared" si="117"/>
        <v>#DIV/0!</v>
      </c>
      <c r="AL41" s="19" t="e">
        <f t="shared" si="118"/>
        <v>#DIV/0!</v>
      </c>
      <c r="AM41" s="19" t="e">
        <f t="shared" si="119"/>
        <v>#DIV/0!</v>
      </c>
      <c r="AN41" s="19" t="e">
        <f t="shared" si="120"/>
        <v>#DIV/0!</v>
      </c>
      <c r="AO41" s="9">
        <v>0</v>
      </c>
      <c r="AP41" s="9">
        <v>0</v>
      </c>
      <c r="AQ41" s="11" t="e">
        <f t="shared" si="121"/>
        <v>#DIV/0!</v>
      </c>
      <c r="AR41" s="19" t="e">
        <f t="shared" si="122"/>
        <v>#DIV/0!</v>
      </c>
      <c r="AS41" s="19" t="e">
        <f t="shared" si="123"/>
        <v>#DIV/0!</v>
      </c>
      <c r="AT41" s="19" t="e">
        <f t="shared" si="124"/>
        <v>#DIV/0!</v>
      </c>
      <c r="AU41" s="26"/>
      <c r="AV41" s="12">
        <v>0</v>
      </c>
      <c r="AW41" s="13">
        <v>0</v>
      </c>
      <c r="AX41" s="11" t="e">
        <f t="shared" si="125"/>
        <v>#DIV/0!</v>
      </c>
      <c r="AY41" s="19" t="e">
        <f t="shared" si="126"/>
        <v>#DIV/0!</v>
      </c>
      <c r="AZ41" s="19" t="s">
        <v>0</v>
      </c>
      <c r="BA41" s="19" t="e">
        <f t="shared" si="127"/>
        <v>#DIV/0!</v>
      </c>
      <c r="BB41" s="12">
        <v>0</v>
      </c>
      <c r="BC41" s="16">
        <v>0</v>
      </c>
      <c r="BD41" s="11" t="e">
        <f t="shared" si="128"/>
        <v>#DIV/0!</v>
      </c>
      <c r="BE41" s="19" t="e">
        <f t="shared" si="129"/>
        <v>#DIV/0!</v>
      </c>
      <c r="BF41" s="19" t="e">
        <f t="shared" si="130"/>
        <v>#DIV/0!</v>
      </c>
      <c r="BG41" s="19" t="e">
        <f t="shared" si="131"/>
        <v>#DIV/0!</v>
      </c>
      <c r="BH41" s="9">
        <v>0</v>
      </c>
      <c r="BI41" s="14">
        <v>0</v>
      </c>
      <c r="BJ41" s="11" t="e">
        <f t="shared" si="132"/>
        <v>#DIV/0!</v>
      </c>
      <c r="BK41" s="19" t="e">
        <f t="shared" si="133"/>
        <v>#DIV/0!</v>
      </c>
      <c r="BL41" s="19" t="e">
        <f t="shared" si="134"/>
        <v>#DIV/0!</v>
      </c>
      <c r="BM41" s="19" t="e">
        <f t="shared" si="135"/>
        <v>#DIV/0!</v>
      </c>
      <c r="BN41" s="15">
        <v>0</v>
      </c>
      <c r="BO41" s="16">
        <v>0</v>
      </c>
      <c r="BP41" s="11" t="e">
        <f t="shared" si="136"/>
        <v>#DIV/0!</v>
      </c>
      <c r="BQ41" s="19" t="e">
        <f t="shared" si="137"/>
        <v>#DIV/0!</v>
      </c>
      <c r="BR41" s="19" t="e">
        <f t="shared" si="138"/>
        <v>#DIV/0!</v>
      </c>
      <c r="BS41" s="19" t="e">
        <f t="shared" si="139"/>
        <v>#DIV/0!</v>
      </c>
      <c r="BT41" s="17">
        <v>0</v>
      </c>
      <c r="BU41" s="16">
        <v>0</v>
      </c>
      <c r="BV41" s="11" t="e">
        <f t="shared" si="140"/>
        <v>#DIV/0!</v>
      </c>
      <c r="BW41" s="19" t="e">
        <f t="shared" si="141"/>
        <v>#DIV/0!</v>
      </c>
      <c r="BX41" s="19" t="e">
        <f t="shared" si="142"/>
        <v>#DIV/0!</v>
      </c>
      <c r="BY41" s="19" t="e">
        <f t="shared" si="143"/>
        <v>#DIV/0!</v>
      </c>
      <c r="BZ41" s="9">
        <v>0</v>
      </c>
      <c r="CA41" s="16">
        <v>0</v>
      </c>
      <c r="CB41" s="11" t="e">
        <f t="shared" si="144"/>
        <v>#DIV/0!</v>
      </c>
      <c r="CC41" s="19" t="e">
        <f t="shared" si="60"/>
        <v>#DIV/0!</v>
      </c>
      <c r="CD41" s="19" t="e">
        <f t="shared" si="61"/>
        <v>#DIV/0!</v>
      </c>
      <c r="CE41" s="19" t="e">
        <f t="shared" si="62"/>
        <v>#DIV/0!</v>
      </c>
      <c r="CF41" s="15">
        <v>0</v>
      </c>
      <c r="CG41" s="16">
        <v>0</v>
      </c>
      <c r="CH41" s="11" t="e">
        <f t="shared" si="145"/>
        <v>#DIV/0!</v>
      </c>
      <c r="CI41" s="19" t="e">
        <f t="shared" si="63"/>
        <v>#DIV/0!</v>
      </c>
      <c r="CJ41" s="19" t="e">
        <f t="shared" si="64"/>
        <v>#DIV/0!</v>
      </c>
      <c r="CK41" s="19" t="e">
        <f t="shared" si="65"/>
        <v>#DIV/0!</v>
      </c>
      <c r="CL41" s="15">
        <v>0</v>
      </c>
      <c r="CM41" s="16">
        <v>0</v>
      </c>
      <c r="CN41" s="11" t="e">
        <f t="shared" si="146"/>
        <v>#DIV/0!</v>
      </c>
      <c r="CO41" s="19" t="e">
        <f t="shared" si="66"/>
        <v>#DIV/0!</v>
      </c>
      <c r="CP41" s="19" t="e">
        <f t="shared" si="67"/>
        <v>#DIV/0!</v>
      </c>
      <c r="CQ41" s="19" t="e">
        <f t="shared" si="68"/>
        <v>#DIV/0!</v>
      </c>
      <c r="CR41" s="15">
        <v>0</v>
      </c>
      <c r="CS41" s="16">
        <v>0</v>
      </c>
      <c r="CT41" s="11" t="e">
        <f t="shared" si="147"/>
        <v>#DIV/0!</v>
      </c>
      <c r="CU41" s="19" t="e">
        <f t="shared" si="69"/>
        <v>#DIV/0!</v>
      </c>
      <c r="CV41" s="19" t="e">
        <f t="shared" si="70"/>
        <v>#DIV/0!</v>
      </c>
      <c r="CW41" s="19" t="e">
        <f t="shared" si="71"/>
        <v>#DIV/0!</v>
      </c>
      <c r="CX41" s="15">
        <v>0</v>
      </c>
      <c r="CY41" s="16">
        <v>0</v>
      </c>
      <c r="CZ41" s="11" t="e">
        <f t="shared" si="148"/>
        <v>#DIV/0!</v>
      </c>
      <c r="DA41" s="19" t="e">
        <f t="shared" si="72"/>
        <v>#DIV/0!</v>
      </c>
      <c r="DB41" s="19" t="e">
        <f t="shared" si="73"/>
        <v>#DIV/0!</v>
      </c>
      <c r="DC41" s="19" t="e">
        <f t="shared" si="74"/>
        <v>#DIV/0!</v>
      </c>
      <c r="DD41" s="15">
        <v>0</v>
      </c>
      <c r="DE41" s="16">
        <v>0</v>
      </c>
      <c r="DF41" s="11" t="e">
        <f t="shared" si="149"/>
        <v>#DIV/0!</v>
      </c>
      <c r="DG41" s="19" t="e">
        <f t="shared" si="75"/>
        <v>#DIV/0!</v>
      </c>
      <c r="DH41" s="19" t="e">
        <f t="shared" si="76"/>
        <v>#DIV/0!</v>
      </c>
      <c r="DI41" s="19" t="e">
        <f t="shared" si="77"/>
        <v>#DIV/0!</v>
      </c>
      <c r="DJ41" s="15">
        <v>0</v>
      </c>
      <c r="DK41" s="16">
        <v>0</v>
      </c>
      <c r="DL41" s="11" t="e">
        <f t="shared" si="150"/>
        <v>#DIV/0!</v>
      </c>
      <c r="DM41" s="19" t="e">
        <f t="shared" si="78"/>
        <v>#DIV/0!</v>
      </c>
      <c r="DN41" s="19" t="e">
        <f t="shared" si="79"/>
        <v>#DIV/0!</v>
      </c>
      <c r="DO41" s="19" t="e">
        <f t="shared" si="80"/>
        <v>#DIV/0!</v>
      </c>
      <c r="DP41" s="15">
        <v>0</v>
      </c>
      <c r="DQ41" s="16">
        <v>0</v>
      </c>
      <c r="DR41" s="11" t="e">
        <f t="shared" si="151"/>
        <v>#DIV/0!</v>
      </c>
      <c r="DS41" s="19" t="e">
        <f t="shared" si="81"/>
        <v>#DIV/0!</v>
      </c>
      <c r="DT41" s="19" t="e">
        <f t="shared" si="82"/>
        <v>#DIV/0!</v>
      </c>
      <c r="DU41" s="19" t="e">
        <f t="shared" si="83"/>
        <v>#DIV/0!</v>
      </c>
      <c r="DV41" s="15">
        <v>0</v>
      </c>
      <c r="DW41" s="16">
        <v>0</v>
      </c>
      <c r="DX41" s="11" t="e">
        <f t="shared" si="152"/>
        <v>#DIV/0!</v>
      </c>
      <c r="DY41" s="19" t="e">
        <f t="shared" si="84"/>
        <v>#DIV/0!</v>
      </c>
      <c r="DZ41" s="19" t="e">
        <f t="shared" si="85"/>
        <v>#DIV/0!</v>
      </c>
      <c r="EA41" s="19" t="e">
        <f t="shared" si="86"/>
        <v>#DIV/0!</v>
      </c>
      <c r="EB41" s="15">
        <v>0</v>
      </c>
      <c r="EC41" s="16">
        <v>0</v>
      </c>
      <c r="ED41" s="11" t="e">
        <f t="shared" si="153"/>
        <v>#DIV/0!</v>
      </c>
      <c r="EE41" s="19" t="e">
        <f t="shared" si="87"/>
        <v>#DIV/0!</v>
      </c>
      <c r="EF41" s="19" t="e">
        <f t="shared" si="88"/>
        <v>#DIV/0!</v>
      </c>
      <c r="EG41" s="19" t="e">
        <f t="shared" si="89"/>
        <v>#DIV/0!</v>
      </c>
      <c r="EH41" s="15"/>
      <c r="EI41" s="16"/>
      <c r="EJ41" s="11" t="e">
        <f t="shared" si="154"/>
        <v>#DIV/0!</v>
      </c>
      <c r="EK41" s="19" t="e">
        <f t="shared" si="90"/>
        <v>#DIV/0!</v>
      </c>
      <c r="EL41" s="19" t="e">
        <f t="shared" si="91"/>
        <v>#DIV/0!</v>
      </c>
      <c r="EM41" s="19" t="e">
        <f t="shared" si="92"/>
        <v>#DIV/0!</v>
      </c>
      <c r="EN41" s="15"/>
      <c r="EO41" s="16"/>
      <c r="EP41" s="11" t="e">
        <f t="shared" si="155"/>
        <v>#DIV/0!</v>
      </c>
      <c r="EQ41" s="19" t="e">
        <f t="shared" si="93"/>
        <v>#DIV/0!</v>
      </c>
      <c r="ER41" s="19" t="e">
        <f t="shared" si="94"/>
        <v>#DIV/0!</v>
      </c>
      <c r="ES41" s="19" t="e">
        <f t="shared" si="95"/>
        <v>#DIV/0!</v>
      </c>
    </row>
    <row r="42" spans="1:149" ht="12">
      <c r="A42" s="1" t="s">
        <v>51</v>
      </c>
      <c r="B42" s="9">
        <v>1386</v>
      </c>
      <c r="C42" s="9">
        <v>57165</v>
      </c>
      <c r="D42" s="10">
        <f t="shared" si="96"/>
        <v>41.24458874458875</v>
      </c>
      <c r="E42" s="9">
        <v>1384</v>
      </c>
      <c r="F42" s="9">
        <v>57518</v>
      </c>
      <c r="G42" s="10">
        <f t="shared" si="97"/>
        <v>41.559248554913296</v>
      </c>
      <c r="H42" s="19">
        <f t="shared" si="98"/>
        <v>-0.14430014430014637</v>
      </c>
      <c r="I42" s="19">
        <f t="shared" si="99"/>
        <v>0.6175107145980974</v>
      </c>
      <c r="J42" s="19">
        <f t="shared" si="100"/>
        <v>0.7629117416422986</v>
      </c>
      <c r="K42" s="9">
        <v>1402</v>
      </c>
      <c r="L42" s="9">
        <v>58539</v>
      </c>
      <c r="M42" s="10">
        <f t="shared" si="101"/>
        <v>41.75392296718973</v>
      </c>
      <c r="N42" s="19">
        <f t="shared" si="102"/>
        <v>1.3005780346820757</v>
      </c>
      <c r="O42" s="19">
        <f t="shared" si="103"/>
        <v>1.7750964915330911</v>
      </c>
      <c r="P42" s="19">
        <f t="shared" si="104"/>
        <v>0.4684262084748809</v>
      </c>
      <c r="Q42" s="9">
        <v>1408</v>
      </c>
      <c r="R42" s="9">
        <v>59072</v>
      </c>
      <c r="S42" s="10">
        <f t="shared" si="105"/>
        <v>41.95454545454545</v>
      </c>
      <c r="T42" s="19">
        <f t="shared" si="106"/>
        <v>0.4279600570613411</v>
      </c>
      <c r="U42" s="19">
        <f t="shared" si="107"/>
        <v>0.9105041083721943</v>
      </c>
      <c r="V42" s="19">
        <f t="shared" si="108"/>
        <v>0.4804877556376397</v>
      </c>
      <c r="W42" s="9">
        <v>1400</v>
      </c>
      <c r="X42" s="9">
        <v>58801</v>
      </c>
      <c r="Y42" s="11">
        <f t="shared" si="109"/>
        <v>42.00071428571429</v>
      </c>
      <c r="Z42" s="19">
        <f t="shared" si="110"/>
        <v>-0.568181818181813</v>
      </c>
      <c r="AA42" s="19">
        <f t="shared" si="111"/>
        <v>-0.45876218851570627</v>
      </c>
      <c r="AB42" s="19">
        <f t="shared" si="112"/>
        <v>0.11004488469276907</v>
      </c>
      <c r="AC42" s="9">
        <v>1381</v>
      </c>
      <c r="AD42" s="9">
        <v>58584</v>
      </c>
      <c r="AE42" s="11">
        <f t="shared" si="113"/>
        <v>42.42143374366401</v>
      </c>
      <c r="AF42" s="19">
        <f t="shared" si="114"/>
        <v>-1.3571428571428612</v>
      </c>
      <c r="AG42" s="19">
        <f t="shared" si="115"/>
        <v>-0.3690413428343078</v>
      </c>
      <c r="AH42" s="19">
        <f t="shared" si="116"/>
        <v>1.001695959472812</v>
      </c>
      <c r="AI42" s="9">
        <v>1368</v>
      </c>
      <c r="AJ42" s="9">
        <v>58206</v>
      </c>
      <c r="AK42" s="11">
        <f t="shared" si="117"/>
        <v>42.54824561403509</v>
      </c>
      <c r="AL42" s="19">
        <f t="shared" si="118"/>
        <v>-0.9413468501086157</v>
      </c>
      <c r="AM42" s="19">
        <f t="shared" si="119"/>
        <v>-0.6452273658336765</v>
      </c>
      <c r="AN42" s="19">
        <f t="shared" si="120"/>
        <v>0.29893348522199403</v>
      </c>
      <c r="AO42" s="9">
        <v>1353</v>
      </c>
      <c r="AP42" s="9">
        <v>57744</v>
      </c>
      <c r="AQ42" s="11">
        <f t="shared" si="121"/>
        <v>42.67849223946785</v>
      </c>
      <c r="AR42" s="19">
        <f t="shared" si="122"/>
        <v>-1.0964912280701782</v>
      </c>
      <c r="AS42" s="19">
        <f t="shared" si="123"/>
        <v>-0.7937326048860882</v>
      </c>
      <c r="AT42" s="19">
        <f t="shared" si="124"/>
        <v>0.3061151489400089</v>
      </c>
      <c r="AU42" s="26"/>
      <c r="AV42" s="12">
        <v>1293</v>
      </c>
      <c r="AW42" s="13">
        <v>41078.7</v>
      </c>
      <c r="AX42" s="11">
        <f t="shared" si="125"/>
        <v>31.770069605568445</v>
      </c>
      <c r="AY42" s="19">
        <f t="shared" si="126"/>
        <v>-4.434589800443462</v>
      </c>
      <c r="AZ42" s="19" t="s">
        <v>0</v>
      </c>
      <c r="BA42" s="19">
        <f t="shared" si="127"/>
        <v>-25.559531420867785</v>
      </c>
      <c r="BB42" s="12">
        <v>1284</v>
      </c>
      <c r="BC42" s="16">
        <v>40829</v>
      </c>
      <c r="BD42" s="11">
        <f t="shared" si="128"/>
        <v>31.79828660436137</v>
      </c>
      <c r="BE42" s="19">
        <f t="shared" si="129"/>
        <v>-0.6960556844547625</v>
      </c>
      <c r="BF42" s="19">
        <f t="shared" si="130"/>
        <v>-0.6078576001674776</v>
      </c>
      <c r="BG42" s="19">
        <f t="shared" si="131"/>
        <v>0.0888162951584377</v>
      </c>
      <c r="BH42" s="9">
        <v>1268</v>
      </c>
      <c r="BI42" s="14">
        <v>40209.2</v>
      </c>
      <c r="BJ42" s="11">
        <f t="shared" si="132"/>
        <v>31.71072555205047</v>
      </c>
      <c r="BK42" s="19">
        <f t="shared" si="133"/>
        <v>-1.2461059190031136</v>
      </c>
      <c r="BL42" s="19">
        <f t="shared" si="134"/>
        <v>-1.518038648999493</v>
      </c>
      <c r="BM42" s="19">
        <f t="shared" si="135"/>
        <v>-0.2753640578196723</v>
      </c>
      <c r="BN42" s="15">
        <v>1254</v>
      </c>
      <c r="BO42" s="16">
        <v>39846.6</v>
      </c>
      <c r="BP42" s="11">
        <f t="shared" si="136"/>
        <v>31.7755980861244</v>
      </c>
      <c r="BQ42" s="19">
        <f t="shared" si="137"/>
        <v>-1.1041009463722418</v>
      </c>
      <c r="BR42" s="19">
        <f t="shared" si="138"/>
        <v>-0.9017836713985758</v>
      </c>
      <c r="BS42" s="19">
        <f t="shared" si="139"/>
        <v>0.20457600053158842</v>
      </c>
      <c r="BT42" s="17">
        <v>1200</v>
      </c>
      <c r="BU42" s="16">
        <v>38637.7</v>
      </c>
      <c r="BV42" s="11">
        <f t="shared" si="140"/>
        <v>32.19808333333333</v>
      </c>
      <c r="BW42" s="19">
        <f t="shared" si="141"/>
        <v>-4.306220095693774</v>
      </c>
      <c r="BX42" s="19">
        <f t="shared" si="142"/>
        <v>-3.033884948778578</v>
      </c>
      <c r="BY42" s="19">
        <f t="shared" si="143"/>
        <v>1.329590228526385</v>
      </c>
      <c r="BZ42" s="9">
        <v>1187</v>
      </c>
      <c r="CA42" s="16">
        <v>38316.2</v>
      </c>
      <c r="CB42" s="11">
        <f t="shared" si="144"/>
        <v>32.2798652064027</v>
      </c>
      <c r="CC42" s="19">
        <f t="shared" si="60"/>
        <v>-1.0833333333333286</v>
      </c>
      <c r="CD42" s="19">
        <f t="shared" si="61"/>
        <v>-0.8320888665733293</v>
      </c>
      <c r="CE42" s="19">
        <f t="shared" si="62"/>
        <v>0.2539960910800545</v>
      </c>
      <c r="CF42" s="15">
        <v>1140</v>
      </c>
      <c r="CG42" s="16">
        <v>37277.899999999994</v>
      </c>
      <c r="CH42" s="11">
        <f t="shared" si="145"/>
        <v>32.69991228070175</v>
      </c>
      <c r="CI42" s="19">
        <f t="shared" si="63"/>
        <v>-3.959561920808767</v>
      </c>
      <c r="CJ42" s="19">
        <f t="shared" si="64"/>
        <v>-2.7098198673146072</v>
      </c>
      <c r="CK42" s="19">
        <f t="shared" si="65"/>
        <v>1.3012665065767948</v>
      </c>
      <c r="CL42" s="15">
        <v>1102</v>
      </c>
      <c r="CM42" s="16">
        <v>35538.799999999996</v>
      </c>
      <c r="CN42" s="11">
        <f t="shared" si="146"/>
        <v>32.24936479128856</v>
      </c>
      <c r="CO42" s="19">
        <f t="shared" si="66"/>
        <v>-3.3333333333333286</v>
      </c>
      <c r="CP42" s="19">
        <f t="shared" si="67"/>
        <v>-4.665230605801284</v>
      </c>
      <c r="CQ42" s="19">
        <f t="shared" si="68"/>
        <v>-1.3778247646220336</v>
      </c>
      <c r="CR42" s="15">
        <v>1064</v>
      </c>
      <c r="CS42" s="16">
        <v>35194.1</v>
      </c>
      <c r="CT42" s="11">
        <f t="shared" si="147"/>
        <v>33.07716165413534</v>
      </c>
      <c r="CU42" s="19">
        <f t="shared" si="69"/>
        <v>-3.448275862068968</v>
      </c>
      <c r="CV42" s="19">
        <f t="shared" si="70"/>
        <v>-0.9699258275462199</v>
      </c>
      <c r="CW42" s="19">
        <f t="shared" si="71"/>
        <v>2.5668625357557033</v>
      </c>
      <c r="CX42" s="15">
        <v>1047</v>
      </c>
      <c r="CY42" s="16">
        <v>34819.4</v>
      </c>
      <c r="CZ42" s="11">
        <f t="shared" si="148"/>
        <v>33.25635148042025</v>
      </c>
      <c r="DA42" s="19">
        <f t="shared" si="72"/>
        <v>-1.5977443609022544</v>
      </c>
      <c r="DB42" s="19">
        <f t="shared" si="73"/>
        <v>-1.064667089085944</v>
      </c>
      <c r="DC42" s="19">
        <f t="shared" si="74"/>
        <v>0.5417327767073061</v>
      </c>
      <c r="DD42" s="15">
        <v>1037</v>
      </c>
      <c r="DE42" s="16">
        <v>34726.4</v>
      </c>
      <c r="DF42" s="11">
        <f t="shared" si="149"/>
        <v>33.48736740597879</v>
      </c>
      <c r="DG42" s="19">
        <f t="shared" si="75"/>
        <v>-0.9551098376313263</v>
      </c>
      <c r="DH42" s="19">
        <f t="shared" si="76"/>
        <v>-0.2670924829261878</v>
      </c>
      <c r="DI42" s="19">
        <f t="shared" si="77"/>
        <v>0.6946520447215931</v>
      </c>
      <c r="DJ42" s="15">
        <v>997</v>
      </c>
      <c r="DK42" s="16">
        <v>33535.3</v>
      </c>
      <c r="DL42" s="11">
        <f t="shared" si="150"/>
        <v>33.636208625877636</v>
      </c>
      <c r="DM42" s="19">
        <f t="shared" si="78"/>
        <v>-3.8572806171649034</v>
      </c>
      <c r="DN42" s="19">
        <f t="shared" si="79"/>
        <v>-3.4299553077773623</v>
      </c>
      <c r="DO42" s="19">
        <f t="shared" si="80"/>
        <v>0.4444697551001724</v>
      </c>
      <c r="DP42" s="15">
        <v>989</v>
      </c>
      <c r="DQ42" s="16">
        <v>33507.1</v>
      </c>
      <c r="DR42" s="11">
        <f t="shared" si="151"/>
        <v>33.87977755308392</v>
      </c>
      <c r="DS42" s="19">
        <f t="shared" si="81"/>
        <v>-0.8024072216649927</v>
      </c>
      <c r="DT42" s="19">
        <f t="shared" si="82"/>
        <v>-0.08409049568663818</v>
      </c>
      <c r="DU42" s="19">
        <f t="shared" si="83"/>
        <v>0.7241271747223408</v>
      </c>
      <c r="DV42" s="15">
        <v>953</v>
      </c>
      <c r="DW42" s="16">
        <v>32546.100000000002</v>
      </c>
      <c r="DX42" s="11">
        <f t="shared" si="152"/>
        <v>34.15120671563484</v>
      </c>
      <c r="DY42" s="19">
        <f t="shared" si="84"/>
        <v>-3.6400404448938275</v>
      </c>
      <c r="DZ42" s="19">
        <f t="shared" si="85"/>
        <v>-2.8680488612861126</v>
      </c>
      <c r="EA42" s="19">
        <f t="shared" si="86"/>
        <v>0.8011539099559997</v>
      </c>
      <c r="EB42" s="15">
        <v>930</v>
      </c>
      <c r="EC42" s="16">
        <v>31084.599999999995</v>
      </c>
      <c r="ED42" s="11">
        <f t="shared" si="153"/>
        <v>33.424301075268815</v>
      </c>
      <c r="EE42" s="19">
        <f t="shared" si="87"/>
        <v>-2.4134312696747173</v>
      </c>
      <c r="EF42" s="19">
        <f t="shared" si="88"/>
        <v>-4.490553399639296</v>
      </c>
      <c r="EG42" s="19">
        <f t="shared" si="89"/>
        <v>-2.128491817049735</v>
      </c>
      <c r="EH42" s="15"/>
      <c r="EI42" s="16"/>
      <c r="EJ42" s="11" t="e">
        <f t="shared" si="154"/>
        <v>#DIV/0!</v>
      </c>
      <c r="EK42" s="19">
        <f t="shared" si="90"/>
        <v>-100</v>
      </c>
      <c r="EL42" s="19">
        <f t="shared" si="91"/>
        <v>-100</v>
      </c>
      <c r="EM42" s="19" t="e">
        <f t="shared" si="92"/>
        <v>#DIV/0!</v>
      </c>
      <c r="EN42" s="15"/>
      <c r="EO42" s="16"/>
      <c r="EP42" s="11" t="e">
        <f t="shared" si="155"/>
        <v>#DIV/0!</v>
      </c>
      <c r="EQ42" s="19" t="e">
        <f t="shared" si="93"/>
        <v>#DIV/0!</v>
      </c>
      <c r="ER42" s="19" t="e">
        <f t="shared" si="94"/>
        <v>#DIV/0!</v>
      </c>
      <c r="ES42" s="19" t="e">
        <f t="shared" si="95"/>
        <v>#DIV/0!</v>
      </c>
    </row>
    <row r="43" spans="1:149" ht="12">
      <c r="A43" s="1" t="s">
        <v>52</v>
      </c>
      <c r="B43" s="9">
        <v>987</v>
      </c>
      <c r="C43" s="9">
        <v>61234</v>
      </c>
      <c r="D43" s="10">
        <f t="shared" si="96"/>
        <v>62.04052684903749</v>
      </c>
      <c r="E43" s="9">
        <v>1050</v>
      </c>
      <c r="F43" s="9">
        <v>64869</v>
      </c>
      <c r="G43" s="10">
        <f t="shared" si="97"/>
        <v>61.78</v>
      </c>
      <c r="H43" s="19">
        <f t="shared" si="98"/>
        <v>6.38297872340425</v>
      </c>
      <c r="I43" s="19">
        <f t="shared" si="99"/>
        <v>5.936244570010132</v>
      </c>
      <c r="J43" s="19">
        <f t="shared" si="100"/>
        <v>-0.4199301041904846</v>
      </c>
      <c r="K43" s="9">
        <v>1058</v>
      </c>
      <c r="L43" s="9">
        <v>65525</v>
      </c>
      <c r="M43" s="10">
        <f t="shared" si="101"/>
        <v>61.93289224952741</v>
      </c>
      <c r="N43" s="19">
        <f t="shared" si="102"/>
        <v>0.7619047619047592</v>
      </c>
      <c r="O43" s="19">
        <f t="shared" si="103"/>
        <v>1.0112688649431902</v>
      </c>
      <c r="P43" s="19">
        <f t="shared" si="104"/>
        <v>0.2474785521647931</v>
      </c>
      <c r="Q43" s="9">
        <v>1035</v>
      </c>
      <c r="R43" s="9">
        <v>64199</v>
      </c>
      <c r="S43" s="10">
        <f t="shared" si="105"/>
        <v>62.0280193236715</v>
      </c>
      <c r="T43" s="19">
        <f t="shared" si="106"/>
        <v>-2.173913043478265</v>
      </c>
      <c r="U43" s="19">
        <f t="shared" si="107"/>
        <v>-2.0236550934757673</v>
      </c>
      <c r="V43" s="19">
        <f t="shared" si="108"/>
        <v>0.15359701555809124</v>
      </c>
      <c r="W43" s="9">
        <v>1031</v>
      </c>
      <c r="X43" s="9">
        <v>64084</v>
      </c>
      <c r="Y43" s="11">
        <f t="shared" si="109"/>
        <v>62.15712900096993</v>
      </c>
      <c r="Z43" s="19">
        <f t="shared" si="110"/>
        <v>-0.38647342995169254</v>
      </c>
      <c r="AA43" s="19">
        <f t="shared" si="111"/>
        <v>-0.1791305160516572</v>
      </c>
      <c r="AB43" s="19">
        <f t="shared" si="112"/>
        <v>0.20814734809557933</v>
      </c>
      <c r="AC43" s="9">
        <v>1015</v>
      </c>
      <c r="AD43" s="9">
        <v>63272</v>
      </c>
      <c r="AE43" s="11">
        <f t="shared" si="113"/>
        <v>62.33694581280788</v>
      </c>
      <c r="AF43" s="19">
        <f t="shared" si="114"/>
        <v>-1.55189136760427</v>
      </c>
      <c r="AG43" s="19">
        <f t="shared" si="115"/>
        <v>-1.2670869483802534</v>
      </c>
      <c r="AH43" s="19">
        <f t="shared" si="116"/>
        <v>0.2892939470147411</v>
      </c>
      <c r="AI43" s="9">
        <v>1006</v>
      </c>
      <c r="AJ43" s="9">
        <v>62762</v>
      </c>
      <c r="AK43" s="11">
        <f t="shared" si="117"/>
        <v>62.387673956262425</v>
      </c>
      <c r="AL43" s="19">
        <f t="shared" si="118"/>
        <v>-0.8866995073891673</v>
      </c>
      <c r="AM43" s="19">
        <f t="shared" si="119"/>
        <v>-0.806043747629289</v>
      </c>
      <c r="AN43" s="19">
        <f t="shared" si="120"/>
        <v>0.08137733216329934</v>
      </c>
      <c r="AO43" s="9">
        <v>989</v>
      </c>
      <c r="AP43" s="9">
        <v>62509</v>
      </c>
      <c r="AQ43" s="11">
        <f t="shared" si="121"/>
        <v>63.20424671385238</v>
      </c>
      <c r="AR43" s="19">
        <f t="shared" si="122"/>
        <v>-1.689860834990057</v>
      </c>
      <c r="AS43" s="19">
        <f t="shared" si="123"/>
        <v>-0.4031101622000506</v>
      </c>
      <c r="AT43" s="19">
        <f t="shared" si="124"/>
        <v>1.3088687328885271</v>
      </c>
      <c r="AU43" s="26"/>
      <c r="AV43" s="12">
        <v>966</v>
      </c>
      <c r="AW43" s="13">
        <v>45029.2</v>
      </c>
      <c r="AX43" s="11">
        <f t="shared" si="125"/>
        <v>46.61407867494824</v>
      </c>
      <c r="AY43" s="19">
        <f t="shared" si="126"/>
        <v>-2.3255813953488342</v>
      </c>
      <c r="AZ43" s="19" t="s">
        <v>0</v>
      </c>
      <c r="BA43" s="19">
        <f t="shared" si="127"/>
        <v>-26.248502120456564</v>
      </c>
      <c r="BB43" s="12">
        <v>961</v>
      </c>
      <c r="BC43" s="16">
        <v>44813.8</v>
      </c>
      <c r="BD43" s="11">
        <f t="shared" si="128"/>
        <v>46.632466181061396</v>
      </c>
      <c r="BE43" s="19">
        <f t="shared" si="129"/>
        <v>-0.5175983436852931</v>
      </c>
      <c r="BF43" s="19">
        <f t="shared" si="130"/>
        <v>-0.47835626660032915</v>
      </c>
      <c r="BG43" s="19">
        <f t="shared" si="131"/>
        <v>0.03944625022278103</v>
      </c>
      <c r="BH43" s="9">
        <v>942</v>
      </c>
      <c r="BI43" s="14">
        <v>43743.1</v>
      </c>
      <c r="BJ43" s="11">
        <f t="shared" si="132"/>
        <v>46.4364118895966</v>
      </c>
      <c r="BK43" s="19">
        <f t="shared" si="133"/>
        <v>-1.977107180020809</v>
      </c>
      <c r="BL43" s="19">
        <f t="shared" si="134"/>
        <v>-2.38921939224079</v>
      </c>
      <c r="BM43" s="19">
        <f t="shared" si="135"/>
        <v>-0.420424454292359</v>
      </c>
      <c r="BN43" s="15">
        <v>939</v>
      </c>
      <c r="BO43" s="16">
        <v>43422</v>
      </c>
      <c r="BP43" s="11">
        <f t="shared" si="136"/>
        <v>46.242811501597444</v>
      </c>
      <c r="BQ43" s="19">
        <f t="shared" si="137"/>
        <v>-0.31847133757962354</v>
      </c>
      <c r="BR43" s="19">
        <f t="shared" si="138"/>
        <v>-0.7340586286751432</v>
      </c>
      <c r="BS43" s="19">
        <f t="shared" si="139"/>
        <v>-0.41691504601915597</v>
      </c>
      <c r="BT43" s="17">
        <v>916</v>
      </c>
      <c r="BU43" s="16">
        <v>42208.4</v>
      </c>
      <c r="BV43" s="11">
        <f t="shared" si="140"/>
        <v>46.07903930131005</v>
      </c>
      <c r="BW43" s="19">
        <f t="shared" si="141"/>
        <v>-2.449414270500526</v>
      </c>
      <c r="BX43" s="19">
        <f t="shared" si="142"/>
        <v>-2.7948965961954713</v>
      </c>
      <c r="BY43" s="19">
        <f t="shared" si="143"/>
        <v>-0.35415710024841474</v>
      </c>
      <c r="BZ43" s="9">
        <v>895</v>
      </c>
      <c r="CA43" s="16">
        <v>41090.8</v>
      </c>
      <c r="CB43" s="11">
        <f t="shared" si="144"/>
        <v>45.91150837988827</v>
      </c>
      <c r="CC43" s="19">
        <f t="shared" si="60"/>
        <v>-2.2925764192139724</v>
      </c>
      <c r="CD43" s="19">
        <f t="shared" si="61"/>
        <v>-2.6478141791681225</v>
      </c>
      <c r="CE43" s="19">
        <f t="shared" si="62"/>
        <v>-0.3635729476178966</v>
      </c>
      <c r="CF43" s="15">
        <v>874</v>
      </c>
      <c r="CG43" s="16">
        <v>39975.7</v>
      </c>
      <c r="CH43" s="11">
        <f t="shared" si="145"/>
        <v>45.73878718535469</v>
      </c>
      <c r="CI43" s="19">
        <f t="shared" si="63"/>
        <v>-2.3463687150837984</v>
      </c>
      <c r="CJ43" s="19">
        <f t="shared" si="64"/>
        <v>-2.7137461426888905</v>
      </c>
      <c r="CK43" s="19">
        <f t="shared" si="65"/>
        <v>-0.3762045740349578</v>
      </c>
      <c r="CL43" s="15">
        <v>847</v>
      </c>
      <c r="CM43" s="16">
        <v>38749.9</v>
      </c>
      <c r="CN43" s="11">
        <f t="shared" si="146"/>
        <v>45.74958677685951</v>
      </c>
      <c r="CO43" s="19">
        <f t="shared" si="66"/>
        <v>-3.0892448512585844</v>
      </c>
      <c r="CP43" s="19">
        <f t="shared" si="67"/>
        <v>-3.0663628154103577</v>
      </c>
      <c r="CQ43" s="19">
        <f t="shared" si="68"/>
        <v>0.023611451394742744</v>
      </c>
      <c r="CR43" s="15">
        <v>823</v>
      </c>
      <c r="CS43" s="16">
        <v>37999.200000000004</v>
      </c>
      <c r="CT43" s="11">
        <f t="shared" si="147"/>
        <v>46.171567436208996</v>
      </c>
      <c r="CU43" s="19">
        <f t="shared" si="69"/>
        <v>-2.8335301062573848</v>
      </c>
      <c r="CV43" s="19">
        <f t="shared" si="70"/>
        <v>-1.9372953220524352</v>
      </c>
      <c r="CW43" s="19">
        <f t="shared" si="71"/>
        <v>0.9223704279727656</v>
      </c>
      <c r="CX43" s="15">
        <v>810</v>
      </c>
      <c r="CY43" s="16">
        <v>37409.3</v>
      </c>
      <c r="CZ43" s="11">
        <f t="shared" si="148"/>
        <v>46.184320987654324</v>
      </c>
      <c r="DA43" s="19">
        <f t="shared" si="72"/>
        <v>-1.5795868772782455</v>
      </c>
      <c r="DB43" s="19">
        <f t="shared" si="73"/>
        <v>-1.5524011031811256</v>
      </c>
      <c r="DC43" s="19">
        <f t="shared" si="74"/>
        <v>0.027622088990057136</v>
      </c>
      <c r="DD43" s="15">
        <v>811</v>
      </c>
      <c r="DE43" s="16">
        <v>37812.3</v>
      </c>
      <c r="DF43" s="11">
        <f t="shared" si="149"/>
        <v>46.62429099876696</v>
      </c>
      <c r="DG43" s="19">
        <f t="shared" si="75"/>
        <v>0.12345679012345556</v>
      </c>
      <c r="DH43" s="19">
        <f t="shared" si="76"/>
        <v>1.0772722290981136</v>
      </c>
      <c r="DI43" s="19">
        <f t="shared" si="77"/>
        <v>0.952639341022774</v>
      </c>
      <c r="DJ43" s="15">
        <v>785</v>
      </c>
      <c r="DK43" s="16">
        <v>36908.00000000001</v>
      </c>
      <c r="DL43" s="11">
        <f t="shared" si="150"/>
        <v>47.01656050955415</v>
      </c>
      <c r="DM43" s="19">
        <f t="shared" si="78"/>
        <v>-3.2059186189889033</v>
      </c>
      <c r="DN43" s="19">
        <f t="shared" si="79"/>
        <v>-2.3915498396024333</v>
      </c>
      <c r="DO43" s="19">
        <f t="shared" si="80"/>
        <v>0.8413415032896978</v>
      </c>
      <c r="DP43" s="15">
        <v>786</v>
      </c>
      <c r="DQ43" s="16">
        <v>36872.70000000001</v>
      </c>
      <c r="DR43" s="11">
        <f t="shared" si="151"/>
        <v>46.911832061068715</v>
      </c>
      <c r="DS43" s="19">
        <f t="shared" si="81"/>
        <v>0.1273885350318409</v>
      </c>
      <c r="DT43" s="19">
        <f t="shared" si="82"/>
        <v>-0.09564322098189848</v>
      </c>
      <c r="DU43" s="19">
        <f t="shared" si="83"/>
        <v>-0.22274800059895483</v>
      </c>
      <c r="DV43" s="15">
        <v>786</v>
      </c>
      <c r="DW43" s="16">
        <v>36751.600000000006</v>
      </c>
      <c r="DX43" s="11">
        <f t="shared" si="152"/>
        <v>46.75776081424937</v>
      </c>
      <c r="DY43" s="19">
        <f t="shared" si="84"/>
        <v>0</v>
      </c>
      <c r="DZ43" s="19">
        <f t="shared" si="85"/>
        <v>-0.32842726461583993</v>
      </c>
      <c r="EA43" s="19">
        <f t="shared" si="86"/>
        <v>-0.3284272646158257</v>
      </c>
      <c r="EB43" s="15">
        <v>762</v>
      </c>
      <c r="EC43" s="16">
        <v>35667.3</v>
      </c>
      <c r="ED43" s="11">
        <f t="shared" si="153"/>
        <v>46.807480314960635</v>
      </c>
      <c r="EE43" s="19">
        <f t="shared" si="87"/>
        <v>-3.053435114503813</v>
      </c>
      <c r="EF43" s="19">
        <f t="shared" si="88"/>
        <v>-2.9503477399623392</v>
      </c>
      <c r="EG43" s="19">
        <f t="shared" si="89"/>
        <v>0.10633422098372591</v>
      </c>
      <c r="EH43" s="15"/>
      <c r="EI43" s="16"/>
      <c r="EJ43" s="11" t="e">
        <f t="shared" si="154"/>
        <v>#DIV/0!</v>
      </c>
      <c r="EK43" s="19">
        <f t="shared" si="90"/>
        <v>-100</v>
      </c>
      <c r="EL43" s="19">
        <f t="shared" si="91"/>
        <v>-100</v>
      </c>
      <c r="EM43" s="19" t="e">
        <f t="shared" si="92"/>
        <v>#DIV/0!</v>
      </c>
      <c r="EN43" s="15"/>
      <c r="EO43" s="16"/>
      <c r="EP43" s="11" t="e">
        <f t="shared" si="155"/>
        <v>#DIV/0!</v>
      </c>
      <c r="EQ43" s="19" t="e">
        <f t="shared" si="93"/>
        <v>#DIV/0!</v>
      </c>
      <c r="ER43" s="19" t="e">
        <f t="shared" si="94"/>
        <v>#DIV/0!</v>
      </c>
      <c r="ES43" s="19" t="e">
        <f t="shared" si="95"/>
        <v>#DIV/0!</v>
      </c>
    </row>
    <row r="44" spans="1:149" ht="12">
      <c r="A44" s="1" t="s">
        <v>53</v>
      </c>
      <c r="B44" s="9">
        <v>0</v>
      </c>
      <c r="C44" s="9">
        <v>0</v>
      </c>
      <c r="D44" s="10" t="e">
        <f t="shared" si="96"/>
        <v>#DIV/0!</v>
      </c>
      <c r="E44" s="9">
        <v>0</v>
      </c>
      <c r="F44" s="9">
        <v>0</v>
      </c>
      <c r="G44" s="10" t="e">
        <f t="shared" si="97"/>
        <v>#DIV/0!</v>
      </c>
      <c r="H44" s="19" t="e">
        <f t="shared" si="98"/>
        <v>#DIV/0!</v>
      </c>
      <c r="I44" s="19" t="e">
        <f t="shared" si="99"/>
        <v>#DIV/0!</v>
      </c>
      <c r="J44" s="19" t="e">
        <f t="shared" si="100"/>
        <v>#DIV/0!</v>
      </c>
      <c r="K44" s="9">
        <v>0</v>
      </c>
      <c r="L44" s="9">
        <v>0</v>
      </c>
      <c r="M44" s="10" t="e">
        <f t="shared" si="101"/>
        <v>#DIV/0!</v>
      </c>
      <c r="N44" s="19" t="e">
        <f t="shared" si="102"/>
        <v>#DIV/0!</v>
      </c>
      <c r="O44" s="19" t="e">
        <f t="shared" si="103"/>
        <v>#DIV/0!</v>
      </c>
      <c r="P44" s="19" t="e">
        <f t="shared" si="104"/>
        <v>#DIV/0!</v>
      </c>
      <c r="Q44" s="9">
        <v>0</v>
      </c>
      <c r="R44" s="9">
        <v>0</v>
      </c>
      <c r="S44" s="10" t="e">
        <f t="shared" si="105"/>
        <v>#DIV/0!</v>
      </c>
      <c r="T44" s="19" t="e">
        <f t="shared" si="106"/>
        <v>#DIV/0!</v>
      </c>
      <c r="U44" s="19" t="e">
        <f t="shared" si="107"/>
        <v>#DIV/0!</v>
      </c>
      <c r="V44" s="19" t="e">
        <f t="shared" si="108"/>
        <v>#DIV/0!</v>
      </c>
      <c r="W44" s="9">
        <v>0</v>
      </c>
      <c r="X44" s="9">
        <v>0</v>
      </c>
      <c r="Y44" s="11" t="e">
        <f t="shared" si="109"/>
        <v>#DIV/0!</v>
      </c>
      <c r="Z44" s="19" t="e">
        <f t="shared" si="110"/>
        <v>#DIV/0!</v>
      </c>
      <c r="AA44" s="19" t="e">
        <f t="shared" si="111"/>
        <v>#DIV/0!</v>
      </c>
      <c r="AB44" s="19" t="e">
        <f t="shared" si="112"/>
        <v>#DIV/0!</v>
      </c>
      <c r="AC44" s="9">
        <v>0</v>
      </c>
      <c r="AD44" s="9">
        <v>0</v>
      </c>
      <c r="AE44" s="11" t="e">
        <f t="shared" si="113"/>
        <v>#DIV/0!</v>
      </c>
      <c r="AF44" s="19" t="e">
        <f t="shared" si="114"/>
        <v>#DIV/0!</v>
      </c>
      <c r="AG44" s="19" t="e">
        <f t="shared" si="115"/>
        <v>#DIV/0!</v>
      </c>
      <c r="AH44" s="19" t="e">
        <f t="shared" si="116"/>
        <v>#DIV/0!</v>
      </c>
      <c r="AI44" s="9">
        <v>0</v>
      </c>
      <c r="AJ44" s="9">
        <v>0</v>
      </c>
      <c r="AK44" s="11" t="e">
        <f t="shared" si="117"/>
        <v>#DIV/0!</v>
      </c>
      <c r="AL44" s="19" t="e">
        <f t="shared" si="118"/>
        <v>#DIV/0!</v>
      </c>
      <c r="AM44" s="19" t="e">
        <f t="shared" si="119"/>
        <v>#DIV/0!</v>
      </c>
      <c r="AN44" s="19" t="e">
        <f t="shared" si="120"/>
        <v>#DIV/0!</v>
      </c>
      <c r="AO44" s="9">
        <v>0</v>
      </c>
      <c r="AP44" s="9">
        <v>0</v>
      </c>
      <c r="AQ44" s="11" t="e">
        <f t="shared" si="121"/>
        <v>#DIV/0!</v>
      </c>
      <c r="AR44" s="19" t="e">
        <f t="shared" si="122"/>
        <v>#DIV/0!</v>
      </c>
      <c r="AS44" s="19" t="e">
        <f t="shared" si="123"/>
        <v>#DIV/0!</v>
      </c>
      <c r="AT44" s="19" t="e">
        <f t="shared" si="124"/>
        <v>#DIV/0!</v>
      </c>
      <c r="AU44" s="26"/>
      <c r="AV44" s="12">
        <v>0</v>
      </c>
      <c r="AW44" s="13">
        <v>0</v>
      </c>
      <c r="AX44" s="11" t="e">
        <f t="shared" si="125"/>
        <v>#DIV/0!</v>
      </c>
      <c r="AY44" s="19" t="e">
        <f t="shared" si="126"/>
        <v>#DIV/0!</v>
      </c>
      <c r="AZ44" s="19" t="s">
        <v>0</v>
      </c>
      <c r="BA44" s="19" t="e">
        <f t="shared" si="127"/>
        <v>#DIV/0!</v>
      </c>
      <c r="BB44" s="12">
        <v>0</v>
      </c>
      <c r="BC44" s="16">
        <v>0</v>
      </c>
      <c r="BD44" s="11" t="e">
        <f t="shared" si="128"/>
        <v>#DIV/0!</v>
      </c>
      <c r="BE44" s="19" t="e">
        <f t="shared" si="129"/>
        <v>#DIV/0!</v>
      </c>
      <c r="BF44" s="19" t="e">
        <f t="shared" si="130"/>
        <v>#DIV/0!</v>
      </c>
      <c r="BG44" s="19" t="e">
        <f t="shared" si="131"/>
        <v>#DIV/0!</v>
      </c>
      <c r="BH44" s="9">
        <v>0</v>
      </c>
      <c r="BI44" s="14">
        <v>0</v>
      </c>
      <c r="BJ44" s="11" t="e">
        <f t="shared" si="132"/>
        <v>#DIV/0!</v>
      </c>
      <c r="BK44" s="19" t="e">
        <f t="shared" si="133"/>
        <v>#DIV/0!</v>
      </c>
      <c r="BL44" s="19" t="e">
        <f t="shared" si="134"/>
        <v>#DIV/0!</v>
      </c>
      <c r="BM44" s="19" t="e">
        <f t="shared" si="135"/>
        <v>#DIV/0!</v>
      </c>
      <c r="BN44" s="15">
        <v>0</v>
      </c>
      <c r="BO44" s="16">
        <v>0</v>
      </c>
      <c r="BP44" s="11" t="e">
        <f t="shared" si="136"/>
        <v>#DIV/0!</v>
      </c>
      <c r="BQ44" s="19" t="e">
        <f t="shared" si="137"/>
        <v>#DIV/0!</v>
      </c>
      <c r="BR44" s="19" t="e">
        <f t="shared" si="138"/>
        <v>#DIV/0!</v>
      </c>
      <c r="BS44" s="19" t="e">
        <f t="shared" si="139"/>
        <v>#DIV/0!</v>
      </c>
      <c r="BT44" s="17">
        <v>0</v>
      </c>
      <c r="BU44" s="16">
        <v>0</v>
      </c>
      <c r="BV44" s="11" t="e">
        <f t="shared" si="140"/>
        <v>#DIV/0!</v>
      </c>
      <c r="BW44" s="19" t="e">
        <f t="shared" si="141"/>
        <v>#DIV/0!</v>
      </c>
      <c r="BX44" s="19" t="e">
        <f t="shared" si="142"/>
        <v>#DIV/0!</v>
      </c>
      <c r="BY44" s="19" t="e">
        <f t="shared" si="143"/>
        <v>#DIV/0!</v>
      </c>
      <c r="BZ44" s="9">
        <v>1</v>
      </c>
      <c r="CA44" s="16">
        <v>92</v>
      </c>
      <c r="CB44" s="11">
        <f t="shared" si="144"/>
        <v>92</v>
      </c>
      <c r="CC44" s="19" t="e">
        <f t="shared" si="60"/>
        <v>#DIV/0!</v>
      </c>
      <c r="CD44" s="19" t="e">
        <f t="shared" si="61"/>
        <v>#DIV/0!</v>
      </c>
      <c r="CE44" s="19" t="e">
        <f t="shared" si="62"/>
        <v>#DIV/0!</v>
      </c>
      <c r="CF44" s="15">
        <v>1</v>
      </c>
      <c r="CG44" s="16">
        <v>92</v>
      </c>
      <c r="CH44" s="11">
        <f t="shared" si="145"/>
        <v>92</v>
      </c>
      <c r="CI44" s="19">
        <f t="shared" si="63"/>
        <v>0</v>
      </c>
      <c r="CJ44" s="19">
        <f t="shared" si="64"/>
        <v>0</v>
      </c>
      <c r="CK44" s="19">
        <f t="shared" si="65"/>
        <v>0</v>
      </c>
      <c r="CL44" s="15">
        <v>1</v>
      </c>
      <c r="CM44" s="16">
        <v>92</v>
      </c>
      <c r="CN44" s="11">
        <f t="shared" si="146"/>
        <v>92</v>
      </c>
      <c r="CO44" s="19">
        <f t="shared" si="66"/>
        <v>0</v>
      </c>
      <c r="CP44" s="19">
        <f t="shared" si="67"/>
        <v>0</v>
      </c>
      <c r="CQ44" s="19">
        <f t="shared" si="68"/>
        <v>0</v>
      </c>
      <c r="CR44" s="15">
        <v>1</v>
      </c>
      <c r="CS44" s="16">
        <v>92</v>
      </c>
      <c r="CT44" s="11">
        <f t="shared" si="147"/>
        <v>92</v>
      </c>
      <c r="CU44" s="19">
        <f t="shared" si="69"/>
        <v>0</v>
      </c>
      <c r="CV44" s="19">
        <f t="shared" si="70"/>
        <v>0</v>
      </c>
      <c r="CW44" s="19">
        <f t="shared" si="71"/>
        <v>0</v>
      </c>
      <c r="CX44" s="15">
        <v>1</v>
      </c>
      <c r="CY44" s="16">
        <v>92</v>
      </c>
      <c r="CZ44" s="11">
        <f t="shared" si="148"/>
        <v>92</v>
      </c>
      <c r="DA44" s="19">
        <f t="shared" si="72"/>
        <v>0</v>
      </c>
      <c r="DB44" s="19">
        <f t="shared" si="73"/>
        <v>0</v>
      </c>
      <c r="DC44" s="19">
        <f t="shared" si="74"/>
        <v>0</v>
      </c>
      <c r="DD44" s="15">
        <v>1</v>
      </c>
      <c r="DE44" s="16">
        <v>92</v>
      </c>
      <c r="DF44" s="11">
        <f t="shared" si="149"/>
        <v>92</v>
      </c>
      <c r="DG44" s="19">
        <f t="shared" si="75"/>
        <v>0</v>
      </c>
      <c r="DH44" s="19">
        <f t="shared" si="76"/>
        <v>0</v>
      </c>
      <c r="DI44" s="19">
        <f t="shared" si="77"/>
        <v>0</v>
      </c>
      <c r="DJ44" s="15">
        <v>1</v>
      </c>
      <c r="DK44" s="16">
        <v>92</v>
      </c>
      <c r="DL44" s="11">
        <f t="shared" si="150"/>
        <v>92</v>
      </c>
      <c r="DM44" s="19">
        <f t="shared" si="78"/>
        <v>0</v>
      </c>
      <c r="DN44" s="19">
        <f t="shared" si="79"/>
        <v>0</v>
      </c>
      <c r="DO44" s="19">
        <f t="shared" si="80"/>
        <v>0</v>
      </c>
      <c r="DP44" s="15">
        <v>1</v>
      </c>
      <c r="DQ44" s="16">
        <v>92</v>
      </c>
      <c r="DR44" s="11">
        <f t="shared" si="151"/>
        <v>92</v>
      </c>
      <c r="DS44" s="19">
        <f t="shared" si="81"/>
        <v>0</v>
      </c>
      <c r="DT44" s="19">
        <f t="shared" si="82"/>
        <v>0</v>
      </c>
      <c r="DU44" s="19">
        <f t="shared" si="83"/>
        <v>0</v>
      </c>
      <c r="DV44" s="15">
        <v>1</v>
      </c>
      <c r="DW44" s="16">
        <v>92</v>
      </c>
      <c r="DX44" s="11">
        <f t="shared" si="152"/>
        <v>92</v>
      </c>
      <c r="DY44" s="19">
        <f t="shared" si="84"/>
        <v>0</v>
      </c>
      <c r="DZ44" s="19">
        <f t="shared" si="85"/>
        <v>0</v>
      </c>
      <c r="EA44" s="19">
        <f t="shared" si="86"/>
        <v>0</v>
      </c>
      <c r="EB44" s="15">
        <v>1</v>
      </c>
      <c r="EC44" s="16">
        <v>92</v>
      </c>
      <c r="ED44" s="11">
        <f t="shared" si="153"/>
        <v>92</v>
      </c>
      <c r="EE44" s="19">
        <f t="shared" si="87"/>
        <v>0</v>
      </c>
      <c r="EF44" s="19">
        <f t="shared" si="88"/>
        <v>0</v>
      </c>
      <c r="EG44" s="19">
        <f t="shared" si="89"/>
        <v>0</v>
      </c>
      <c r="EH44" s="15"/>
      <c r="EI44" s="16"/>
      <c r="EJ44" s="11" t="e">
        <f t="shared" si="154"/>
        <v>#DIV/0!</v>
      </c>
      <c r="EK44" s="19">
        <f t="shared" si="90"/>
        <v>-100</v>
      </c>
      <c r="EL44" s="19">
        <f t="shared" si="91"/>
        <v>-100</v>
      </c>
      <c r="EM44" s="19" t="e">
        <f t="shared" si="92"/>
        <v>#DIV/0!</v>
      </c>
      <c r="EN44" s="15"/>
      <c r="EO44" s="16"/>
      <c r="EP44" s="11" t="e">
        <f t="shared" si="155"/>
        <v>#DIV/0!</v>
      </c>
      <c r="EQ44" s="19" t="e">
        <f t="shared" si="93"/>
        <v>#DIV/0!</v>
      </c>
      <c r="ER44" s="19" t="e">
        <f t="shared" si="94"/>
        <v>#DIV/0!</v>
      </c>
      <c r="ES44" s="19" t="e">
        <f t="shared" si="95"/>
        <v>#DIV/0!</v>
      </c>
    </row>
    <row r="45" spans="1:149" ht="12">
      <c r="A45" s="1" t="s">
        <v>54</v>
      </c>
      <c r="B45" s="9">
        <v>198</v>
      </c>
      <c r="C45" s="9">
        <v>44155</v>
      </c>
      <c r="D45" s="10">
        <f t="shared" si="96"/>
        <v>223.0050505050505</v>
      </c>
      <c r="E45" s="9">
        <v>198</v>
      </c>
      <c r="F45" s="9">
        <v>45144</v>
      </c>
      <c r="G45" s="10">
        <f t="shared" si="97"/>
        <v>228</v>
      </c>
      <c r="H45" s="19">
        <f t="shared" si="98"/>
        <v>0</v>
      </c>
      <c r="I45" s="19">
        <f t="shared" si="99"/>
        <v>2.2398369380591134</v>
      </c>
      <c r="J45" s="19">
        <f t="shared" si="100"/>
        <v>2.2398369380591134</v>
      </c>
      <c r="K45" s="9">
        <v>222</v>
      </c>
      <c r="L45" s="9">
        <v>51734</v>
      </c>
      <c r="M45" s="10">
        <f t="shared" si="101"/>
        <v>233.03603603603602</v>
      </c>
      <c r="N45" s="19">
        <f t="shared" si="102"/>
        <v>12.121212121212125</v>
      </c>
      <c r="O45" s="19">
        <f t="shared" si="103"/>
        <v>14.597731702994864</v>
      </c>
      <c r="P45" s="19">
        <f t="shared" si="104"/>
        <v>2.2087877351035132</v>
      </c>
      <c r="Q45" s="9">
        <v>228</v>
      </c>
      <c r="R45" s="9">
        <v>53336</v>
      </c>
      <c r="S45" s="10">
        <f t="shared" si="105"/>
        <v>233.9298245614035</v>
      </c>
      <c r="T45" s="19">
        <f t="shared" si="106"/>
        <v>2.702702702702709</v>
      </c>
      <c r="U45" s="19">
        <f t="shared" si="107"/>
        <v>3.0966095797734567</v>
      </c>
      <c r="V45" s="19">
        <f t="shared" si="108"/>
        <v>0.3835409066215334</v>
      </c>
      <c r="W45" s="9">
        <v>226</v>
      </c>
      <c r="X45" s="9">
        <v>53906</v>
      </c>
      <c r="Y45" s="11">
        <f t="shared" si="109"/>
        <v>238.52212389380531</v>
      </c>
      <c r="Z45" s="19">
        <f t="shared" si="110"/>
        <v>-0.8771929824561369</v>
      </c>
      <c r="AA45" s="19">
        <f t="shared" si="111"/>
        <v>1.0686965651717344</v>
      </c>
      <c r="AB45" s="19">
        <f t="shared" si="112"/>
        <v>1.9631098091113302</v>
      </c>
      <c r="AC45" s="9">
        <v>228</v>
      </c>
      <c r="AD45" s="9">
        <v>55620</v>
      </c>
      <c r="AE45" s="11">
        <f t="shared" si="113"/>
        <v>243.94736842105263</v>
      </c>
      <c r="AF45" s="19">
        <f t="shared" si="114"/>
        <v>0.8849557522123916</v>
      </c>
      <c r="AG45" s="19">
        <f t="shared" si="115"/>
        <v>3.179608948911067</v>
      </c>
      <c r="AH45" s="19">
        <f t="shared" si="116"/>
        <v>2.274524659885529</v>
      </c>
      <c r="AI45" s="9">
        <v>231</v>
      </c>
      <c r="AJ45" s="9">
        <v>57687</v>
      </c>
      <c r="AK45" s="11">
        <f t="shared" si="117"/>
        <v>249.72727272727272</v>
      </c>
      <c r="AL45" s="19">
        <f t="shared" si="118"/>
        <v>1.3157894736842053</v>
      </c>
      <c r="AM45" s="19">
        <f t="shared" si="119"/>
        <v>3.7162891046386193</v>
      </c>
      <c r="AN45" s="19">
        <f t="shared" si="120"/>
        <v>2.3693243110718782</v>
      </c>
      <c r="AO45" s="9">
        <v>233</v>
      </c>
      <c r="AP45" s="9">
        <v>58527</v>
      </c>
      <c r="AQ45" s="11">
        <f t="shared" si="121"/>
        <v>251.18884120171674</v>
      </c>
      <c r="AR45" s="19">
        <f t="shared" si="122"/>
        <v>0.865800865800864</v>
      </c>
      <c r="AS45" s="19">
        <f t="shared" si="123"/>
        <v>1.4561339643247209</v>
      </c>
      <c r="AT45" s="19">
        <f t="shared" si="124"/>
        <v>0.5852658616266666</v>
      </c>
      <c r="AU45" s="26"/>
      <c r="AV45" s="12">
        <v>219</v>
      </c>
      <c r="AW45" s="13">
        <v>41580.4</v>
      </c>
      <c r="AX45" s="11">
        <f t="shared" si="125"/>
        <v>189.8648401826484</v>
      </c>
      <c r="AY45" s="19">
        <f t="shared" si="126"/>
        <v>-6.008583690987123</v>
      </c>
      <c r="AZ45" s="19" t="s">
        <v>0</v>
      </c>
      <c r="BA45" s="19">
        <f t="shared" si="127"/>
        <v>-24.413505283788552</v>
      </c>
      <c r="BB45" s="12">
        <v>216</v>
      </c>
      <c r="BC45" s="16">
        <v>41531.8</v>
      </c>
      <c r="BD45" s="11">
        <f t="shared" si="128"/>
        <v>192.27685185185186</v>
      </c>
      <c r="BE45" s="19">
        <f t="shared" si="129"/>
        <v>-1.3698630136986338</v>
      </c>
      <c r="BF45" s="19">
        <f t="shared" si="130"/>
        <v>-0.11688199247721798</v>
      </c>
      <c r="BG45" s="19">
        <f t="shared" si="131"/>
        <v>1.2703835354050312</v>
      </c>
      <c r="BH45" s="9">
        <v>212</v>
      </c>
      <c r="BI45" s="14">
        <v>41141.1</v>
      </c>
      <c r="BJ45" s="11">
        <f t="shared" si="132"/>
        <v>194.0617924528302</v>
      </c>
      <c r="BK45" s="19">
        <f t="shared" si="133"/>
        <v>-1.8518518518518476</v>
      </c>
      <c r="BL45" s="19">
        <f t="shared" si="134"/>
        <v>-0.9407249384808836</v>
      </c>
      <c r="BM45" s="19">
        <f t="shared" si="135"/>
        <v>0.9283179872081604</v>
      </c>
      <c r="BN45" s="15">
        <v>208</v>
      </c>
      <c r="BO45" s="16">
        <v>40653.4</v>
      </c>
      <c r="BP45" s="11">
        <f t="shared" si="136"/>
        <v>195.44903846153846</v>
      </c>
      <c r="BQ45" s="19">
        <f t="shared" si="137"/>
        <v>-1.8867924528301927</v>
      </c>
      <c r="BR45" s="19">
        <f t="shared" si="138"/>
        <v>-1.1854325722938768</v>
      </c>
      <c r="BS45" s="19">
        <f t="shared" si="139"/>
        <v>0.714847570546624</v>
      </c>
      <c r="BT45" s="17">
        <v>211</v>
      </c>
      <c r="BU45" s="16">
        <v>39519.8</v>
      </c>
      <c r="BV45" s="11">
        <f t="shared" si="140"/>
        <v>187.29763033175357</v>
      </c>
      <c r="BW45" s="19">
        <f t="shared" si="141"/>
        <v>1.4423076923076934</v>
      </c>
      <c r="BX45" s="19">
        <f t="shared" si="142"/>
        <v>-2.7884506584935025</v>
      </c>
      <c r="BY45" s="19">
        <f t="shared" si="143"/>
        <v>-4.170605388467521</v>
      </c>
      <c r="BZ45" s="9">
        <v>211</v>
      </c>
      <c r="CA45" s="16">
        <v>39408</v>
      </c>
      <c r="CB45" s="11">
        <f t="shared" si="144"/>
        <v>186.76777251184834</v>
      </c>
      <c r="CC45" s="19">
        <f t="shared" si="60"/>
        <v>0</v>
      </c>
      <c r="CD45" s="19">
        <f t="shared" si="61"/>
        <v>-0.28289616850288724</v>
      </c>
      <c r="CE45" s="19">
        <f t="shared" si="62"/>
        <v>-0.28289616850288724</v>
      </c>
      <c r="CF45" s="15">
        <v>207</v>
      </c>
      <c r="CG45" s="16">
        <v>37973.799999999996</v>
      </c>
      <c r="CH45" s="11">
        <f t="shared" si="145"/>
        <v>183.44830917874393</v>
      </c>
      <c r="CI45" s="19">
        <f t="shared" si="63"/>
        <v>-1.895734597156391</v>
      </c>
      <c r="CJ45" s="19">
        <f t="shared" si="64"/>
        <v>-3.6393625659764695</v>
      </c>
      <c r="CK45" s="19">
        <f t="shared" si="65"/>
        <v>-1.7773212629035555</v>
      </c>
      <c r="CL45" s="15">
        <v>214</v>
      </c>
      <c r="CM45" s="16">
        <v>39645.9</v>
      </c>
      <c r="CN45" s="11">
        <f t="shared" si="146"/>
        <v>185.26121495327104</v>
      </c>
      <c r="CO45" s="19">
        <f t="shared" si="66"/>
        <v>3.381642512077292</v>
      </c>
      <c r="CP45" s="19">
        <f t="shared" si="67"/>
        <v>4.403299116759456</v>
      </c>
      <c r="CQ45" s="19">
        <f t="shared" si="68"/>
        <v>0.9882379306972524</v>
      </c>
      <c r="CR45" s="15">
        <v>210</v>
      </c>
      <c r="CS45" s="16">
        <v>39929.49999999999</v>
      </c>
      <c r="CT45" s="11">
        <f t="shared" si="147"/>
        <v>190.14047619047616</v>
      </c>
      <c r="CU45" s="19">
        <f t="shared" si="69"/>
        <v>-1.8691588785046775</v>
      </c>
      <c r="CV45" s="19">
        <f t="shared" si="70"/>
        <v>0.715332480786131</v>
      </c>
      <c r="CW45" s="19">
        <f t="shared" si="71"/>
        <v>2.6337197661344334</v>
      </c>
      <c r="CX45" s="15">
        <v>212</v>
      </c>
      <c r="CY45" s="16">
        <v>40952.200000000004</v>
      </c>
      <c r="CZ45" s="11">
        <f t="shared" si="148"/>
        <v>193.17075471698115</v>
      </c>
      <c r="DA45" s="19">
        <f t="shared" si="72"/>
        <v>0.952380952380949</v>
      </c>
      <c r="DB45" s="19">
        <f t="shared" si="73"/>
        <v>2.5612642282022335</v>
      </c>
      <c r="DC45" s="19">
        <f t="shared" si="74"/>
        <v>1.5937051317097541</v>
      </c>
      <c r="DD45" s="15">
        <v>233</v>
      </c>
      <c r="DE45" s="16">
        <v>47680.50000000001</v>
      </c>
      <c r="DF45" s="11">
        <f t="shared" si="149"/>
        <v>204.63733905579403</v>
      </c>
      <c r="DG45" s="19">
        <f t="shared" si="75"/>
        <v>9.905660377358487</v>
      </c>
      <c r="DH45" s="19">
        <f t="shared" si="76"/>
        <v>16.429642363536033</v>
      </c>
      <c r="DI45" s="19">
        <f t="shared" si="77"/>
        <v>5.935983609740944</v>
      </c>
      <c r="DJ45" s="15">
        <v>230</v>
      </c>
      <c r="DK45" s="16">
        <v>52143.20000000001</v>
      </c>
      <c r="DL45" s="11">
        <f t="shared" si="150"/>
        <v>226.70956521739134</v>
      </c>
      <c r="DM45" s="19">
        <f t="shared" si="78"/>
        <v>-1.2875536480686662</v>
      </c>
      <c r="DN45" s="19">
        <f t="shared" si="79"/>
        <v>9.35959144723735</v>
      </c>
      <c r="DO45" s="19">
        <f t="shared" si="80"/>
        <v>10.786020900896958</v>
      </c>
      <c r="DP45" s="15">
        <v>273</v>
      </c>
      <c r="DQ45" s="16">
        <v>67280.29999999999</v>
      </c>
      <c r="DR45" s="11">
        <f t="shared" si="151"/>
        <v>246.4479853479853</v>
      </c>
      <c r="DS45" s="19">
        <f t="shared" si="81"/>
        <v>18.695652173913047</v>
      </c>
      <c r="DT45" s="19">
        <f t="shared" si="82"/>
        <v>29.02986391322355</v>
      </c>
      <c r="DU45" s="19">
        <f t="shared" si="83"/>
        <v>8.706478754730455</v>
      </c>
      <c r="DV45" s="15">
        <v>290</v>
      </c>
      <c r="DW45" s="16">
        <v>74517.2</v>
      </c>
      <c r="DX45" s="11">
        <f t="shared" si="152"/>
        <v>256.95586206896553</v>
      </c>
      <c r="DY45" s="19">
        <f t="shared" si="84"/>
        <v>6.227106227106233</v>
      </c>
      <c r="DZ45" s="19">
        <f t="shared" si="85"/>
        <v>10.756343238659781</v>
      </c>
      <c r="EA45" s="19">
        <f t="shared" si="86"/>
        <v>4.263730014324551</v>
      </c>
      <c r="EB45" s="15">
        <v>299</v>
      </c>
      <c r="EC45" s="16">
        <v>79111.59999999999</v>
      </c>
      <c r="ED45" s="11">
        <f t="shared" si="153"/>
        <v>264.58729096989964</v>
      </c>
      <c r="EE45" s="19">
        <f t="shared" si="87"/>
        <v>3.103448275862064</v>
      </c>
      <c r="EF45" s="19">
        <f t="shared" si="88"/>
        <v>6.165556408453341</v>
      </c>
      <c r="EG45" s="19">
        <f t="shared" si="89"/>
        <v>2.9699376536838287</v>
      </c>
      <c r="EH45" s="15"/>
      <c r="EI45" s="16"/>
      <c r="EJ45" s="11" t="e">
        <f t="shared" si="154"/>
        <v>#DIV/0!</v>
      </c>
      <c r="EK45" s="19">
        <f t="shared" si="90"/>
        <v>-100</v>
      </c>
      <c r="EL45" s="19">
        <f t="shared" si="91"/>
        <v>-100</v>
      </c>
      <c r="EM45" s="19" t="e">
        <f t="shared" si="92"/>
        <v>#DIV/0!</v>
      </c>
      <c r="EN45" s="15"/>
      <c r="EO45" s="16"/>
      <c r="EP45" s="11" t="e">
        <f t="shared" si="155"/>
        <v>#DIV/0!</v>
      </c>
      <c r="EQ45" s="19" t="e">
        <f t="shared" si="93"/>
        <v>#DIV/0!</v>
      </c>
      <c r="ER45" s="19" t="e">
        <f t="shared" si="94"/>
        <v>#DIV/0!</v>
      </c>
      <c r="ES45" s="19" t="e">
        <f t="shared" si="95"/>
        <v>#DIV/0!</v>
      </c>
    </row>
    <row r="46" spans="1:149" ht="12">
      <c r="A46" s="1" t="s">
        <v>55</v>
      </c>
      <c r="B46" s="9">
        <v>88</v>
      </c>
      <c r="C46" s="9">
        <v>5935</v>
      </c>
      <c r="D46" s="10">
        <f t="shared" si="96"/>
        <v>67.44318181818181</v>
      </c>
      <c r="E46" s="9">
        <v>82</v>
      </c>
      <c r="F46" s="9">
        <v>5759</v>
      </c>
      <c r="G46" s="10">
        <f t="shared" si="97"/>
        <v>70.23170731707317</v>
      </c>
      <c r="H46" s="19">
        <f t="shared" si="98"/>
        <v>-6.818181818181813</v>
      </c>
      <c r="I46" s="19">
        <f t="shared" si="99"/>
        <v>-2.965459140690811</v>
      </c>
      <c r="J46" s="19">
        <f t="shared" si="100"/>
        <v>4.134629214868397</v>
      </c>
      <c r="K46" s="9">
        <v>79</v>
      </c>
      <c r="L46" s="9">
        <v>5678</v>
      </c>
      <c r="M46" s="10">
        <f t="shared" si="101"/>
        <v>71.87341772151899</v>
      </c>
      <c r="N46" s="19">
        <f t="shared" si="102"/>
        <v>-3.6585365853658516</v>
      </c>
      <c r="O46" s="19">
        <f t="shared" si="103"/>
        <v>-1.4064941830178839</v>
      </c>
      <c r="P46" s="19">
        <f t="shared" si="104"/>
        <v>2.3375629999054865</v>
      </c>
      <c r="Q46" s="9">
        <v>81</v>
      </c>
      <c r="R46" s="9">
        <v>6134</v>
      </c>
      <c r="S46" s="10">
        <f t="shared" si="105"/>
        <v>75.72839506172839</v>
      </c>
      <c r="T46" s="19">
        <f t="shared" si="106"/>
        <v>2.5316455696202524</v>
      </c>
      <c r="U46" s="19">
        <f t="shared" si="107"/>
        <v>8.030996829869679</v>
      </c>
      <c r="V46" s="19">
        <f t="shared" si="108"/>
        <v>5.363564809379042</v>
      </c>
      <c r="W46" s="9">
        <v>80</v>
      </c>
      <c r="X46" s="9">
        <v>6032</v>
      </c>
      <c r="Y46" s="11">
        <f t="shared" si="109"/>
        <v>75.4</v>
      </c>
      <c r="Z46" s="19">
        <f t="shared" si="110"/>
        <v>-1.2345679012345698</v>
      </c>
      <c r="AA46" s="19">
        <f t="shared" si="111"/>
        <v>-1.6628627323117087</v>
      </c>
      <c r="AB46" s="19">
        <f t="shared" si="112"/>
        <v>-0.4336485164655812</v>
      </c>
      <c r="AC46" s="9">
        <v>79</v>
      </c>
      <c r="AD46" s="9">
        <v>6009</v>
      </c>
      <c r="AE46" s="11">
        <f t="shared" si="113"/>
        <v>76.0632911392405</v>
      </c>
      <c r="AF46" s="19">
        <f t="shared" si="114"/>
        <v>-1.25</v>
      </c>
      <c r="AG46" s="19">
        <f t="shared" si="115"/>
        <v>-0.38129973474801204</v>
      </c>
      <c r="AH46" s="19">
        <f t="shared" si="116"/>
        <v>0.8796964711412443</v>
      </c>
      <c r="AI46" s="9">
        <v>80</v>
      </c>
      <c r="AJ46" s="9">
        <v>6336</v>
      </c>
      <c r="AK46" s="11">
        <f t="shared" si="117"/>
        <v>79.2</v>
      </c>
      <c r="AL46" s="19">
        <f t="shared" si="118"/>
        <v>1.2658227848101262</v>
      </c>
      <c r="AM46" s="19">
        <f t="shared" si="119"/>
        <v>5.441837244133794</v>
      </c>
      <c r="AN46" s="19">
        <f t="shared" si="120"/>
        <v>4.123814278582131</v>
      </c>
      <c r="AO46" s="9">
        <v>81</v>
      </c>
      <c r="AP46" s="9">
        <v>6495</v>
      </c>
      <c r="AQ46" s="11">
        <f t="shared" si="121"/>
        <v>80.18518518518519</v>
      </c>
      <c r="AR46" s="19">
        <f t="shared" si="122"/>
        <v>1.25</v>
      </c>
      <c r="AS46" s="19">
        <f t="shared" si="123"/>
        <v>2.5094696969697026</v>
      </c>
      <c r="AT46" s="19">
        <f t="shared" si="124"/>
        <v>1.2439206883651366</v>
      </c>
      <c r="AU46" s="26"/>
      <c r="AV46" s="12">
        <v>70</v>
      </c>
      <c r="AW46" s="13">
        <v>4339.1</v>
      </c>
      <c r="AX46" s="11">
        <f t="shared" si="125"/>
        <v>61.987142857142864</v>
      </c>
      <c r="AY46" s="19">
        <f t="shared" si="126"/>
        <v>-13.580246913580254</v>
      </c>
      <c r="AZ46" s="19" t="s">
        <v>0</v>
      </c>
      <c r="BA46" s="19">
        <f t="shared" si="127"/>
        <v>-22.695018145826452</v>
      </c>
      <c r="BB46" s="12">
        <v>70</v>
      </c>
      <c r="BC46" s="16">
        <v>5529.9</v>
      </c>
      <c r="BD46" s="11">
        <f t="shared" si="128"/>
        <v>78.99857142857142</v>
      </c>
      <c r="BE46" s="19">
        <f t="shared" si="129"/>
        <v>0</v>
      </c>
      <c r="BF46" s="19">
        <f t="shared" si="130"/>
        <v>27.44347906247839</v>
      </c>
      <c r="BG46" s="19">
        <f t="shared" si="131"/>
        <v>27.443479062478374</v>
      </c>
      <c r="BH46" s="9">
        <v>65</v>
      </c>
      <c r="BI46" s="14">
        <v>5305.2</v>
      </c>
      <c r="BJ46" s="11">
        <f t="shared" si="132"/>
        <v>81.61846153846153</v>
      </c>
      <c r="BK46" s="19">
        <f t="shared" si="133"/>
        <v>-7.142857142857139</v>
      </c>
      <c r="BL46" s="19">
        <f t="shared" si="134"/>
        <v>-4.063364617805021</v>
      </c>
      <c r="BM46" s="19">
        <f t="shared" si="135"/>
        <v>3.3163765654407484</v>
      </c>
      <c r="BN46" s="15">
        <v>63</v>
      </c>
      <c r="BO46" s="16">
        <v>5368.1</v>
      </c>
      <c r="BP46" s="11">
        <f t="shared" si="136"/>
        <v>85.20793650793651</v>
      </c>
      <c r="BQ46" s="19">
        <f t="shared" si="137"/>
        <v>-3.07692307692308</v>
      </c>
      <c r="BR46" s="19">
        <f t="shared" si="138"/>
        <v>1.1856291939983379</v>
      </c>
      <c r="BS46" s="19">
        <f t="shared" si="139"/>
        <v>4.397871390633213</v>
      </c>
      <c r="BT46" s="17">
        <v>59</v>
      </c>
      <c r="BU46" s="16">
        <v>5120.6</v>
      </c>
      <c r="BV46" s="11">
        <f t="shared" si="140"/>
        <v>86.78983050847458</v>
      </c>
      <c r="BW46" s="19">
        <f t="shared" si="141"/>
        <v>-6.349206349206355</v>
      </c>
      <c r="BX46" s="19">
        <f t="shared" si="142"/>
        <v>-4.610569847804612</v>
      </c>
      <c r="BY46" s="19">
        <f t="shared" si="143"/>
        <v>1.8565101625137146</v>
      </c>
      <c r="BZ46" s="9">
        <v>59</v>
      </c>
      <c r="CA46" s="16">
        <v>5089.6</v>
      </c>
      <c r="CB46" s="11">
        <f t="shared" si="144"/>
        <v>86.26440677966103</v>
      </c>
      <c r="CC46" s="19">
        <f t="shared" si="60"/>
        <v>0</v>
      </c>
      <c r="CD46" s="19">
        <f t="shared" si="61"/>
        <v>-0.6053978049447295</v>
      </c>
      <c r="CE46" s="19">
        <f t="shared" si="62"/>
        <v>-0.6053978049447295</v>
      </c>
      <c r="CF46" s="15">
        <v>57</v>
      </c>
      <c r="CG46" s="16">
        <v>4995.299999999999</v>
      </c>
      <c r="CH46" s="11">
        <f t="shared" si="145"/>
        <v>87.63684210526314</v>
      </c>
      <c r="CI46" s="19">
        <f t="shared" si="63"/>
        <v>-3.3898305084745743</v>
      </c>
      <c r="CJ46" s="19">
        <f t="shared" si="64"/>
        <v>-1.8527978623074688</v>
      </c>
      <c r="CK46" s="19">
        <f t="shared" si="65"/>
        <v>1.5909636162080574</v>
      </c>
      <c r="CL46" s="15">
        <v>58</v>
      </c>
      <c r="CM46" s="16">
        <v>4982</v>
      </c>
      <c r="CN46" s="11">
        <f t="shared" si="146"/>
        <v>85.89655172413794</v>
      </c>
      <c r="CO46" s="19">
        <f t="shared" si="66"/>
        <v>1.7543859649122737</v>
      </c>
      <c r="CP46" s="19">
        <f t="shared" si="67"/>
        <v>-0.26625027525872724</v>
      </c>
      <c r="CQ46" s="19">
        <f t="shared" si="68"/>
        <v>-1.9857976843059788</v>
      </c>
      <c r="CR46" s="15">
        <v>61</v>
      </c>
      <c r="CS46" s="16">
        <v>5143.400000000001</v>
      </c>
      <c r="CT46" s="11">
        <f t="shared" si="147"/>
        <v>84.31803278688525</v>
      </c>
      <c r="CU46" s="19">
        <f t="shared" si="69"/>
        <v>5.172413793103445</v>
      </c>
      <c r="CV46" s="19">
        <f t="shared" si="70"/>
        <v>3.2396627860297116</v>
      </c>
      <c r="CW46" s="19">
        <f t="shared" si="71"/>
        <v>-1.8376976788569976</v>
      </c>
      <c r="CX46" s="15">
        <v>61</v>
      </c>
      <c r="CY46" s="16">
        <v>5143.400000000001</v>
      </c>
      <c r="CZ46" s="11">
        <f t="shared" si="148"/>
        <v>84.31803278688525</v>
      </c>
      <c r="DA46" s="19">
        <f t="shared" si="72"/>
        <v>0</v>
      </c>
      <c r="DB46" s="19">
        <f t="shared" si="73"/>
        <v>0</v>
      </c>
      <c r="DC46" s="19">
        <f t="shared" si="74"/>
        <v>0</v>
      </c>
      <c r="DD46" s="15">
        <v>68</v>
      </c>
      <c r="DE46" s="16">
        <v>5215.900000000001</v>
      </c>
      <c r="DF46" s="11">
        <f t="shared" si="149"/>
        <v>76.7044117647059</v>
      </c>
      <c r="DG46" s="19">
        <f t="shared" si="75"/>
        <v>11.47540983606558</v>
      </c>
      <c r="DH46" s="19">
        <f t="shared" si="76"/>
        <v>1.4095734339153125</v>
      </c>
      <c r="DI46" s="19">
        <f t="shared" si="77"/>
        <v>-9.029647360752435</v>
      </c>
      <c r="DJ46" s="15">
        <v>70</v>
      </c>
      <c r="DK46" s="16">
        <v>5484.5</v>
      </c>
      <c r="DL46" s="11">
        <f t="shared" si="150"/>
        <v>78.35</v>
      </c>
      <c r="DM46" s="19">
        <f t="shared" si="78"/>
        <v>2.941176470588232</v>
      </c>
      <c r="DN46" s="19">
        <f t="shared" si="79"/>
        <v>5.149638605034596</v>
      </c>
      <c r="DO46" s="19">
        <f t="shared" si="80"/>
        <v>2.1453632163192964</v>
      </c>
      <c r="DP46" s="15">
        <v>75</v>
      </c>
      <c r="DQ46" s="16">
        <v>5952.6</v>
      </c>
      <c r="DR46" s="11">
        <f t="shared" si="151"/>
        <v>79.36800000000001</v>
      </c>
      <c r="DS46" s="19">
        <f t="shared" si="81"/>
        <v>7.142857142857139</v>
      </c>
      <c r="DT46" s="19">
        <f t="shared" si="82"/>
        <v>8.534962166104478</v>
      </c>
      <c r="DU46" s="19">
        <f t="shared" si="83"/>
        <v>1.2992980216975383</v>
      </c>
      <c r="DV46" s="15">
        <v>75</v>
      </c>
      <c r="DW46" s="16">
        <v>6401</v>
      </c>
      <c r="DX46" s="11">
        <f t="shared" si="152"/>
        <v>85.34666666666666</v>
      </c>
      <c r="DY46" s="19">
        <f t="shared" si="84"/>
        <v>0</v>
      </c>
      <c r="DZ46" s="19">
        <f t="shared" si="85"/>
        <v>7.532842791385264</v>
      </c>
      <c r="EA46" s="19">
        <f t="shared" si="86"/>
        <v>7.532842791385264</v>
      </c>
      <c r="EB46" s="15">
        <v>76</v>
      </c>
      <c r="EC46" s="16">
        <v>6306.4</v>
      </c>
      <c r="ED46" s="11">
        <f t="shared" si="153"/>
        <v>82.97894736842105</v>
      </c>
      <c r="EE46" s="19">
        <f t="shared" si="87"/>
        <v>1.3333333333333286</v>
      </c>
      <c r="EF46" s="19">
        <f t="shared" si="88"/>
        <v>-1.4778940790501451</v>
      </c>
      <c r="EG46" s="19">
        <f t="shared" si="89"/>
        <v>-2.774237578010016</v>
      </c>
      <c r="EH46" s="15"/>
      <c r="EI46" s="16"/>
      <c r="EJ46" s="11" t="e">
        <f t="shared" si="154"/>
        <v>#DIV/0!</v>
      </c>
      <c r="EK46" s="19">
        <f t="shared" si="90"/>
        <v>-100</v>
      </c>
      <c r="EL46" s="19">
        <f t="shared" si="91"/>
        <v>-100</v>
      </c>
      <c r="EM46" s="19" t="e">
        <f t="shared" si="92"/>
        <v>#DIV/0!</v>
      </c>
      <c r="EN46" s="15"/>
      <c r="EO46" s="16"/>
      <c r="EP46" s="11" t="e">
        <f t="shared" si="155"/>
        <v>#DIV/0!</v>
      </c>
      <c r="EQ46" s="19" t="e">
        <f t="shared" si="93"/>
        <v>#DIV/0!</v>
      </c>
      <c r="ER46" s="19" t="e">
        <f t="shared" si="94"/>
        <v>#DIV/0!</v>
      </c>
      <c r="ES46" s="19" t="e">
        <f t="shared" si="95"/>
        <v>#DIV/0!</v>
      </c>
    </row>
    <row r="47" spans="1:149" ht="12">
      <c r="A47" s="1" t="s">
        <v>56</v>
      </c>
      <c r="B47" s="9">
        <v>4</v>
      </c>
      <c r="C47" s="9">
        <v>0</v>
      </c>
      <c r="D47" s="10">
        <f t="shared" si="96"/>
        <v>0</v>
      </c>
      <c r="E47" s="9">
        <v>3</v>
      </c>
      <c r="F47" s="9">
        <v>0</v>
      </c>
      <c r="G47" s="10">
        <f t="shared" si="97"/>
        <v>0</v>
      </c>
      <c r="H47" s="19">
        <f t="shared" si="98"/>
        <v>-25</v>
      </c>
      <c r="I47" s="19" t="e">
        <f t="shared" si="99"/>
        <v>#DIV/0!</v>
      </c>
      <c r="J47" s="19" t="e">
        <f t="shared" si="100"/>
        <v>#DIV/0!</v>
      </c>
      <c r="K47" s="9">
        <v>3</v>
      </c>
      <c r="L47" s="9">
        <v>0</v>
      </c>
      <c r="M47" s="10">
        <f t="shared" si="101"/>
        <v>0</v>
      </c>
      <c r="N47" s="19">
        <f t="shared" si="102"/>
        <v>0</v>
      </c>
      <c r="O47" s="19" t="e">
        <f t="shared" si="103"/>
        <v>#DIV/0!</v>
      </c>
      <c r="P47" s="19" t="e">
        <f t="shared" si="104"/>
        <v>#DIV/0!</v>
      </c>
      <c r="Q47" s="9">
        <v>2</v>
      </c>
      <c r="R47" s="9">
        <v>0</v>
      </c>
      <c r="S47" s="10">
        <f t="shared" si="105"/>
        <v>0</v>
      </c>
      <c r="T47" s="19">
        <f t="shared" si="106"/>
        <v>-33.33333333333333</v>
      </c>
      <c r="U47" s="19" t="e">
        <f t="shared" si="107"/>
        <v>#DIV/0!</v>
      </c>
      <c r="V47" s="19" t="e">
        <f t="shared" si="108"/>
        <v>#DIV/0!</v>
      </c>
      <c r="W47" s="9">
        <v>1</v>
      </c>
      <c r="X47" s="9">
        <v>0</v>
      </c>
      <c r="Y47" s="11">
        <f t="shared" si="109"/>
        <v>0</v>
      </c>
      <c r="Z47" s="19">
        <f t="shared" si="110"/>
        <v>-50</v>
      </c>
      <c r="AA47" s="19" t="e">
        <f t="shared" si="111"/>
        <v>#DIV/0!</v>
      </c>
      <c r="AB47" s="19" t="e">
        <f t="shared" si="112"/>
        <v>#DIV/0!</v>
      </c>
      <c r="AC47" s="9">
        <v>1</v>
      </c>
      <c r="AD47" s="9">
        <v>0</v>
      </c>
      <c r="AE47" s="11">
        <f t="shared" si="113"/>
        <v>0</v>
      </c>
      <c r="AF47" s="19">
        <f t="shared" si="114"/>
        <v>0</v>
      </c>
      <c r="AG47" s="19" t="e">
        <f t="shared" si="115"/>
        <v>#DIV/0!</v>
      </c>
      <c r="AH47" s="19" t="e">
        <f t="shared" si="116"/>
        <v>#DIV/0!</v>
      </c>
      <c r="AI47" s="9">
        <v>1</v>
      </c>
      <c r="AJ47" s="9">
        <v>0</v>
      </c>
      <c r="AK47" s="11">
        <f t="shared" si="117"/>
        <v>0</v>
      </c>
      <c r="AL47" s="19">
        <f t="shared" si="118"/>
        <v>0</v>
      </c>
      <c r="AM47" s="19" t="e">
        <f t="shared" si="119"/>
        <v>#DIV/0!</v>
      </c>
      <c r="AN47" s="19" t="e">
        <f t="shared" si="120"/>
        <v>#DIV/0!</v>
      </c>
      <c r="AO47" s="9">
        <v>1</v>
      </c>
      <c r="AP47" s="9">
        <v>0</v>
      </c>
      <c r="AQ47" s="11">
        <f t="shared" si="121"/>
        <v>0</v>
      </c>
      <c r="AR47" s="19">
        <f t="shared" si="122"/>
        <v>0</v>
      </c>
      <c r="AS47" s="19" t="e">
        <f t="shared" si="123"/>
        <v>#DIV/0!</v>
      </c>
      <c r="AT47" s="19" t="e">
        <f t="shared" si="124"/>
        <v>#DIV/0!</v>
      </c>
      <c r="AU47" s="26"/>
      <c r="AV47" s="12">
        <v>1</v>
      </c>
      <c r="AW47" s="13">
        <v>0</v>
      </c>
      <c r="AX47" s="11">
        <f t="shared" si="125"/>
        <v>0</v>
      </c>
      <c r="AY47" s="19">
        <f t="shared" si="126"/>
        <v>0</v>
      </c>
      <c r="AZ47" s="19" t="s">
        <v>0</v>
      </c>
      <c r="BA47" s="19" t="e">
        <f t="shared" si="127"/>
        <v>#DIV/0!</v>
      </c>
      <c r="BB47" s="12">
        <v>1</v>
      </c>
      <c r="BC47" s="16">
        <v>0</v>
      </c>
      <c r="BD47" s="11">
        <f t="shared" si="128"/>
        <v>0</v>
      </c>
      <c r="BE47" s="19">
        <f t="shared" si="129"/>
        <v>0</v>
      </c>
      <c r="BF47" s="19" t="e">
        <f t="shared" si="130"/>
        <v>#DIV/0!</v>
      </c>
      <c r="BG47" s="19" t="e">
        <f t="shared" si="131"/>
        <v>#DIV/0!</v>
      </c>
      <c r="BH47" s="9">
        <v>1</v>
      </c>
      <c r="BI47" s="14">
        <v>0</v>
      </c>
      <c r="BJ47" s="11">
        <f t="shared" si="132"/>
        <v>0</v>
      </c>
      <c r="BK47" s="19">
        <f t="shared" si="133"/>
        <v>0</v>
      </c>
      <c r="BL47" s="19" t="e">
        <f t="shared" si="134"/>
        <v>#DIV/0!</v>
      </c>
      <c r="BM47" s="19" t="e">
        <f t="shared" si="135"/>
        <v>#DIV/0!</v>
      </c>
      <c r="BN47" s="15">
        <v>1</v>
      </c>
      <c r="BO47" s="16">
        <v>0</v>
      </c>
      <c r="BP47" s="11">
        <f t="shared" si="136"/>
        <v>0</v>
      </c>
      <c r="BQ47" s="19">
        <f t="shared" si="137"/>
        <v>0</v>
      </c>
      <c r="BR47" s="19" t="e">
        <f t="shared" si="138"/>
        <v>#DIV/0!</v>
      </c>
      <c r="BS47" s="19" t="e">
        <f t="shared" si="139"/>
        <v>#DIV/0!</v>
      </c>
      <c r="BT47" s="17">
        <v>0</v>
      </c>
      <c r="BU47" s="16">
        <v>0</v>
      </c>
      <c r="BV47" s="11" t="e">
        <f t="shared" si="140"/>
        <v>#DIV/0!</v>
      </c>
      <c r="BW47" s="19">
        <f t="shared" si="141"/>
        <v>-100</v>
      </c>
      <c r="BX47" s="19" t="e">
        <f t="shared" si="142"/>
        <v>#DIV/0!</v>
      </c>
      <c r="BY47" s="19" t="e">
        <f t="shared" si="143"/>
        <v>#DIV/0!</v>
      </c>
      <c r="BZ47" s="9">
        <v>0</v>
      </c>
      <c r="CA47" s="16">
        <v>0</v>
      </c>
      <c r="CB47" s="11" t="e">
        <f t="shared" si="144"/>
        <v>#DIV/0!</v>
      </c>
      <c r="CC47" s="19" t="e">
        <f t="shared" si="60"/>
        <v>#DIV/0!</v>
      </c>
      <c r="CD47" s="19" t="e">
        <f t="shared" si="61"/>
        <v>#DIV/0!</v>
      </c>
      <c r="CE47" s="19" t="e">
        <f t="shared" si="62"/>
        <v>#DIV/0!</v>
      </c>
      <c r="CF47" s="15">
        <v>0</v>
      </c>
      <c r="CG47" s="16">
        <v>0</v>
      </c>
      <c r="CH47" s="11" t="e">
        <f t="shared" si="145"/>
        <v>#DIV/0!</v>
      </c>
      <c r="CI47" s="19" t="e">
        <f t="shared" si="63"/>
        <v>#DIV/0!</v>
      </c>
      <c r="CJ47" s="19" t="e">
        <f t="shared" si="64"/>
        <v>#DIV/0!</v>
      </c>
      <c r="CK47" s="19" t="e">
        <f t="shared" si="65"/>
        <v>#DIV/0!</v>
      </c>
      <c r="CL47" s="15">
        <v>0</v>
      </c>
      <c r="CM47" s="16">
        <v>0</v>
      </c>
      <c r="CN47" s="11" t="e">
        <f t="shared" si="146"/>
        <v>#DIV/0!</v>
      </c>
      <c r="CO47" s="19" t="e">
        <f t="shared" si="66"/>
        <v>#DIV/0!</v>
      </c>
      <c r="CP47" s="19" t="e">
        <f t="shared" si="67"/>
        <v>#DIV/0!</v>
      </c>
      <c r="CQ47" s="19" t="e">
        <f t="shared" si="68"/>
        <v>#DIV/0!</v>
      </c>
      <c r="CR47" s="15">
        <v>0</v>
      </c>
      <c r="CS47" s="16">
        <v>0</v>
      </c>
      <c r="CT47" s="11" t="e">
        <f t="shared" si="147"/>
        <v>#DIV/0!</v>
      </c>
      <c r="CU47" s="19" t="e">
        <f t="shared" si="69"/>
        <v>#DIV/0!</v>
      </c>
      <c r="CV47" s="19" t="e">
        <f t="shared" si="70"/>
        <v>#DIV/0!</v>
      </c>
      <c r="CW47" s="19" t="e">
        <f t="shared" si="71"/>
        <v>#DIV/0!</v>
      </c>
      <c r="CX47" s="15">
        <v>0</v>
      </c>
      <c r="CY47" s="16">
        <v>0</v>
      </c>
      <c r="CZ47" s="11" t="e">
        <f t="shared" si="148"/>
        <v>#DIV/0!</v>
      </c>
      <c r="DA47" s="19" t="e">
        <f t="shared" si="72"/>
        <v>#DIV/0!</v>
      </c>
      <c r="DB47" s="19" t="e">
        <f t="shared" si="73"/>
        <v>#DIV/0!</v>
      </c>
      <c r="DC47" s="19" t="e">
        <f t="shared" si="74"/>
        <v>#DIV/0!</v>
      </c>
      <c r="DD47" s="15">
        <v>0</v>
      </c>
      <c r="DE47" s="16">
        <v>0</v>
      </c>
      <c r="DF47" s="11" t="e">
        <f t="shared" si="149"/>
        <v>#DIV/0!</v>
      </c>
      <c r="DG47" s="19" t="e">
        <f t="shared" si="75"/>
        <v>#DIV/0!</v>
      </c>
      <c r="DH47" s="19" t="e">
        <f t="shared" si="76"/>
        <v>#DIV/0!</v>
      </c>
      <c r="DI47" s="19" t="e">
        <f t="shared" si="77"/>
        <v>#DIV/0!</v>
      </c>
      <c r="DJ47" s="15">
        <v>0</v>
      </c>
      <c r="DK47" s="16">
        <v>0</v>
      </c>
      <c r="DL47" s="11" t="e">
        <f t="shared" si="150"/>
        <v>#DIV/0!</v>
      </c>
      <c r="DM47" s="19" t="e">
        <f t="shared" si="78"/>
        <v>#DIV/0!</v>
      </c>
      <c r="DN47" s="19" t="e">
        <f t="shared" si="79"/>
        <v>#DIV/0!</v>
      </c>
      <c r="DO47" s="19" t="e">
        <f t="shared" si="80"/>
        <v>#DIV/0!</v>
      </c>
      <c r="DP47" s="15">
        <v>0</v>
      </c>
      <c r="DQ47" s="16">
        <v>0</v>
      </c>
      <c r="DR47" s="11" t="e">
        <f t="shared" si="151"/>
        <v>#DIV/0!</v>
      </c>
      <c r="DS47" s="19" t="e">
        <f t="shared" si="81"/>
        <v>#DIV/0!</v>
      </c>
      <c r="DT47" s="19" t="e">
        <f t="shared" si="82"/>
        <v>#DIV/0!</v>
      </c>
      <c r="DU47" s="19" t="e">
        <f t="shared" si="83"/>
        <v>#DIV/0!</v>
      </c>
      <c r="DV47" s="15">
        <v>0</v>
      </c>
      <c r="DW47" s="16">
        <v>0</v>
      </c>
      <c r="DX47" s="11" t="e">
        <f t="shared" si="152"/>
        <v>#DIV/0!</v>
      </c>
      <c r="DY47" s="19" t="e">
        <f t="shared" si="84"/>
        <v>#DIV/0!</v>
      </c>
      <c r="DZ47" s="19" t="e">
        <f t="shared" si="85"/>
        <v>#DIV/0!</v>
      </c>
      <c r="EA47" s="19" t="e">
        <f t="shared" si="86"/>
        <v>#DIV/0!</v>
      </c>
      <c r="EB47" s="15">
        <v>0</v>
      </c>
      <c r="EC47" s="16">
        <v>0</v>
      </c>
      <c r="ED47" s="11" t="e">
        <f t="shared" si="153"/>
        <v>#DIV/0!</v>
      </c>
      <c r="EE47" s="19" t="e">
        <f t="shared" si="87"/>
        <v>#DIV/0!</v>
      </c>
      <c r="EF47" s="19" t="e">
        <f t="shared" si="88"/>
        <v>#DIV/0!</v>
      </c>
      <c r="EG47" s="19" t="e">
        <f t="shared" si="89"/>
        <v>#DIV/0!</v>
      </c>
      <c r="EH47" s="15"/>
      <c r="EI47" s="16"/>
      <c r="EJ47" s="11" t="e">
        <f t="shared" si="154"/>
        <v>#DIV/0!</v>
      </c>
      <c r="EK47" s="19" t="e">
        <f t="shared" si="90"/>
        <v>#DIV/0!</v>
      </c>
      <c r="EL47" s="19" t="e">
        <f t="shared" si="91"/>
        <v>#DIV/0!</v>
      </c>
      <c r="EM47" s="19" t="e">
        <f t="shared" si="92"/>
        <v>#DIV/0!</v>
      </c>
      <c r="EN47" s="15"/>
      <c r="EO47" s="16"/>
      <c r="EP47" s="11" t="e">
        <f t="shared" si="155"/>
        <v>#DIV/0!</v>
      </c>
      <c r="EQ47" s="19" t="e">
        <f t="shared" si="93"/>
        <v>#DIV/0!</v>
      </c>
      <c r="ER47" s="19" t="e">
        <f t="shared" si="94"/>
        <v>#DIV/0!</v>
      </c>
      <c r="ES47" s="19" t="e">
        <f t="shared" si="95"/>
        <v>#DIV/0!</v>
      </c>
    </row>
    <row r="48" spans="1:149" ht="12">
      <c r="A48" s="1" t="s">
        <v>57</v>
      </c>
      <c r="B48" s="9">
        <v>9</v>
      </c>
      <c r="C48" s="9">
        <v>0</v>
      </c>
      <c r="D48" s="10">
        <f t="shared" si="96"/>
        <v>0</v>
      </c>
      <c r="E48" s="9">
        <v>15</v>
      </c>
      <c r="F48" s="9">
        <v>0</v>
      </c>
      <c r="G48" s="10">
        <f t="shared" si="97"/>
        <v>0</v>
      </c>
      <c r="H48" s="19">
        <f t="shared" si="98"/>
        <v>66.66666666666666</v>
      </c>
      <c r="I48" s="19" t="e">
        <f t="shared" si="99"/>
        <v>#DIV/0!</v>
      </c>
      <c r="J48" s="19" t="e">
        <f t="shared" si="100"/>
        <v>#DIV/0!</v>
      </c>
      <c r="K48" s="9">
        <v>20</v>
      </c>
      <c r="L48" s="9">
        <v>0</v>
      </c>
      <c r="M48" s="10">
        <f t="shared" si="101"/>
        <v>0</v>
      </c>
      <c r="N48" s="19">
        <f t="shared" si="102"/>
        <v>33.33333333333334</v>
      </c>
      <c r="O48" s="19" t="e">
        <f t="shared" si="103"/>
        <v>#DIV/0!</v>
      </c>
      <c r="P48" s="19" t="e">
        <f t="shared" si="104"/>
        <v>#DIV/0!</v>
      </c>
      <c r="Q48" s="9">
        <v>29</v>
      </c>
      <c r="R48" s="9">
        <v>0</v>
      </c>
      <c r="S48" s="10">
        <f t="shared" si="105"/>
        <v>0</v>
      </c>
      <c r="T48" s="19">
        <f t="shared" si="106"/>
        <v>45</v>
      </c>
      <c r="U48" s="19" t="e">
        <f t="shared" si="107"/>
        <v>#DIV/0!</v>
      </c>
      <c r="V48" s="19" t="e">
        <f t="shared" si="108"/>
        <v>#DIV/0!</v>
      </c>
      <c r="W48" s="9">
        <v>30</v>
      </c>
      <c r="X48" s="9">
        <v>5</v>
      </c>
      <c r="Y48" s="11">
        <f t="shared" si="109"/>
        <v>0.16666666666666666</v>
      </c>
      <c r="Z48" s="19">
        <f t="shared" si="110"/>
        <v>3.448275862068968</v>
      </c>
      <c r="AA48" s="19" t="e">
        <f t="shared" si="111"/>
        <v>#DIV/0!</v>
      </c>
      <c r="AB48" s="19" t="e">
        <f t="shared" si="112"/>
        <v>#DIV/0!</v>
      </c>
      <c r="AC48" s="9">
        <v>32</v>
      </c>
      <c r="AD48" s="9">
        <v>5</v>
      </c>
      <c r="AE48" s="11">
        <f t="shared" si="113"/>
        <v>0.15625</v>
      </c>
      <c r="AF48" s="19">
        <f t="shared" si="114"/>
        <v>6.666666666666671</v>
      </c>
      <c r="AG48" s="19">
        <f t="shared" si="115"/>
        <v>0</v>
      </c>
      <c r="AH48" s="19">
        <f t="shared" si="116"/>
        <v>-6.25</v>
      </c>
      <c r="AI48" s="9">
        <v>37</v>
      </c>
      <c r="AJ48" s="9">
        <v>5</v>
      </c>
      <c r="AK48" s="11">
        <f t="shared" si="117"/>
        <v>0.13513513513513514</v>
      </c>
      <c r="AL48" s="19">
        <f t="shared" si="118"/>
        <v>15.625</v>
      </c>
      <c r="AM48" s="19">
        <f t="shared" si="119"/>
        <v>0</v>
      </c>
      <c r="AN48" s="19">
        <f t="shared" si="120"/>
        <v>-13.513513513513516</v>
      </c>
      <c r="AO48" s="9">
        <v>41</v>
      </c>
      <c r="AP48" s="9">
        <v>19</v>
      </c>
      <c r="AQ48" s="11">
        <f t="shared" si="121"/>
        <v>0.4634146341463415</v>
      </c>
      <c r="AR48" s="19">
        <f t="shared" si="122"/>
        <v>10.810810810810807</v>
      </c>
      <c r="AS48" s="19">
        <f t="shared" si="123"/>
        <v>280</v>
      </c>
      <c r="AT48" s="19">
        <f t="shared" si="124"/>
        <v>242.9268292682927</v>
      </c>
      <c r="AU48" s="26"/>
      <c r="AV48" s="12">
        <v>52</v>
      </c>
      <c r="AW48" s="13">
        <v>18.3</v>
      </c>
      <c r="AX48" s="11">
        <f t="shared" si="125"/>
        <v>0.35192307692307695</v>
      </c>
      <c r="AY48" s="19">
        <f t="shared" si="126"/>
        <v>26.829268292682926</v>
      </c>
      <c r="AZ48" s="19" t="s">
        <v>0</v>
      </c>
      <c r="BA48" s="19">
        <f t="shared" si="127"/>
        <v>-24.058704453441294</v>
      </c>
      <c r="BB48" s="12">
        <v>54</v>
      </c>
      <c r="BC48" s="16">
        <v>18.3</v>
      </c>
      <c r="BD48" s="11">
        <f t="shared" si="128"/>
        <v>0.3388888888888889</v>
      </c>
      <c r="BE48" s="19">
        <f t="shared" si="129"/>
        <v>3.8461538461538396</v>
      </c>
      <c r="BF48" s="19">
        <f t="shared" si="130"/>
        <v>0</v>
      </c>
      <c r="BG48" s="19">
        <f t="shared" si="131"/>
        <v>-3.7037037037036953</v>
      </c>
      <c r="BH48" s="9">
        <v>55</v>
      </c>
      <c r="BI48" s="14">
        <v>143.8</v>
      </c>
      <c r="BJ48" s="11">
        <f t="shared" si="132"/>
        <v>2.6145454545454547</v>
      </c>
      <c r="BK48" s="19">
        <f t="shared" si="133"/>
        <v>1.8518518518518476</v>
      </c>
      <c r="BL48" s="19">
        <f t="shared" si="134"/>
        <v>685.792349726776</v>
      </c>
      <c r="BM48" s="19">
        <f t="shared" si="135"/>
        <v>671.5052160953801</v>
      </c>
      <c r="BN48" s="15">
        <v>66</v>
      </c>
      <c r="BO48" s="16">
        <v>138.3</v>
      </c>
      <c r="BP48" s="11">
        <f t="shared" si="136"/>
        <v>2.0954545454545457</v>
      </c>
      <c r="BQ48" s="19">
        <f t="shared" si="137"/>
        <v>20</v>
      </c>
      <c r="BR48" s="19">
        <f t="shared" si="138"/>
        <v>-3.82475660639777</v>
      </c>
      <c r="BS48" s="19">
        <f t="shared" si="139"/>
        <v>-19.85396383866481</v>
      </c>
      <c r="BT48" s="17">
        <v>76</v>
      </c>
      <c r="BU48" s="16">
        <v>153.3</v>
      </c>
      <c r="BV48" s="11">
        <f t="shared" si="140"/>
        <v>2.017105263157895</v>
      </c>
      <c r="BW48" s="19">
        <f t="shared" si="141"/>
        <v>15.151515151515156</v>
      </c>
      <c r="BX48" s="19">
        <f t="shared" si="142"/>
        <v>10.845986984815625</v>
      </c>
      <c r="BY48" s="19">
        <f t="shared" si="143"/>
        <v>-3.739011302660117</v>
      </c>
      <c r="BZ48" s="9">
        <v>83</v>
      </c>
      <c r="CA48" s="16">
        <v>153.3</v>
      </c>
      <c r="CB48" s="11">
        <f t="shared" si="144"/>
        <v>1.846987951807229</v>
      </c>
      <c r="CC48" s="19">
        <f t="shared" si="60"/>
        <v>9.21052631578948</v>
      </c>
      <c r="CD48" s="19">
        <f t="shared" si="61"/>
        <v>0</v>
      </c>
      <c r="CE48" s="19">
        <f t="shared" si="62"/>
        <v>-8.433734939759049</v>
      </c>
      <c r="CF48" s="15">
        <v>87</v>
      </c>
      <c r="CG48" s="16">
        <v>206.3</v>
      </c>
      <c r="CH48" s="11">
        <f t="shared" si="145"/>
        <v>2.3712643678160923</v>
      </c>
      <c r="CI48" s="19">
        <f t="shared" si="63"/>
        <v>4.819277108433738</v>
      </c>
      <c r="CJ48" s="19">
        <f t="shared" si="64"/>
        <v>34.57273320287018</v>
      </c>
      <c r="CK48" s="19">
        <f t="shared" si="65"/>
        <v>28.385481101588823</v>
      </c>
      <c r="CL48" s="15">
        <v>90</v>
      </c>
      <c r="CM48" s="16">
        <v>254.8</v>
      </c>
      <c r="CN48" s="11">
        <f t="shared" si="146"/>
        <v>2.8311111111111114</v>
      </c>
      <c r="CO48" s="19">
        <f t="shared" si="66"/>
        <v>3.448275862068968</v>
      </c>
      <c r="CP48" s="19">
        <f t="shared" si="67"/>
        <v>23.50945225399903</v>
      </c>
      <c r="CQ48" s="19">
        <f t="shared" si="68"/>
        <v>19.392470512199054</v>
      </c>
      <c r="CR48" s="15">
        <v>107</v>
      </c>
      <c r="CS48" s="16">
        <v>323.8</v>
      </c>
      <c r="CT48" s="11">
        <f t="shared" si="147"/>
        <v>3.0261682242990657</v>
      </c>
      <c r="CU48" s="19">
        <f t="shared" si="69"/>
        <v>18.888888888888886</v>
      </c>
      <c r="CV48" s="19">
        <f t="shared" si="70"/>
        <v>27.080062794348507</v>
      </c>
      <c r="CW48" s="19">
        <f t="shared" si="71"/>
        <v>6.889772443844535</v>
      </c>
      <c r="CX48" s="15">
        <v>112</v>
      </c>
      <c r="CY48" s="16">
        <v>337.3</v>
      </c>
      <c r="CZ48" s="11">
        <f t="shared" si="148"/>
        <v>3.011607142857143</v>
      </c>
      <c r="DA48" s="19">
        <f t="shared" si="72"/>
        <v>4.672897196261687</v>
      </c>
      <c r="DB48" s="19">
        <f t="shared" si="73"/>
        <v>4.1692402717726935</v>
      </c>
      <c r="DC48" s="19">
        <f t="shared" si="74"/>
        <v>-0.48117224036001005</v>
      </c>
      <c r="DD48" s="15">
        <v>129</v>
      </c>
      <c r="DE48" s="16">
        <v>493.40000000000003</v>
      </c>
      <c r="DF48" s="11">
        <f t="shared" si="149"/>
        <v>3.8248062015503876</v>
      </c>
      <c r="DG48" s="19">
        <f t="shared" si="75"/>
        <v>15.17857142857143</v>
      </c>
      <c r="DH48" s="19">
        <f t="shared" si="76"/>
        <v>46.279276608360504</v>
      </c>
      <c r="DI48" s="19">
        <f t="shared" si="77"/>
        <v>27.002162636716093</v>
      </c>
      <c r="DJ48" s="15">
        <v>153</v>
      </c>
      <c r="DK48" s="16">
        <v>575</v>
      </c>
      <c r="DL48" s="11">
        <f t="shared" si="150"/>
        <v>3.758169934640523</v>
      </c>
      <c r="DM48" s="19">
        <f t="shared" si="78"/>
        <v>18.604651162790702</v>
      </c>
      <c r="DN48" s="19">
        <f t="shared" si="79"/>
        <v>16.538305634373728</v>
      </c>
      <c r="DO48" s="19">
        <f t="shared" si="80"/>
        <v>-1.7422128965084198</v>
      </c>
      <c r="DP48" s="15">
        <v>184</v>
      </c>
      <c r="DQ48" s="16">
        <v>648</v>
      </c>
      <c r="DR48" s="11">
        <f t="shared" si="151"/>
        <v>3.5217391304347827</v>
      </c>
      <c r="DS48" s="19">
        <f t="shared" si="81"/>
        <v>20.26143790849673</v>
      </c>
      <c r="DT48" s="19">
        <f t="shared" si="82"/>
        <v>12.695652173913047</v>
      </c>
      <c r="DU48" s="19">
        <f t="shared" si="83"/>
        <v>-6.291115311909266</v>
      </c>
      <c r="DV48" s="15">
        <v>202</v>
      </c>
      <c r="DW48" s="16">
        <v>1186.5</v>
      </c>
      <c r="DX48" s="11">
        <f t="shared" si="152"/>
        <v>5.873762376237623</v>
      </c>
      <c r="DY48" s="19">
        <f t="shared" si="84"/>
        <v>9.782608695652172</v>
      </c>
      <c r="DZ48" s="19">
        <f t="shared" si="85"/>
        <v>83.10185185185185</v>
      </c>
      <c r="EA48" s="19">
        <f t="shared" si="86"/>
        <v>66.78584525119177</v>
      </c>
      <c r="EB48" s="15">
        <v>216</v>
      </c>
      <c r="EC48" s="16">
        <v>1229</v>
      </c>
      <c r="ED48" s="11">
        <f t="shared" si="153"/>
        <v>5.689814814814815</v>
      </c>
      <c r="EE48" s="19">
        <f t="shared" si="87"/>
        <v>6.930693069306926</v>
      </c>
      <c r="EF48" s="19">
        <f t="shared" si="88"/>
        <v>3.581963758954913</v>
      </c>
      <c r="EG48" s="19">
        <f t="shared" si="89"/>
        <v>-3.1316820402365977</v>
      </c>
      <c r="EH48" s="15"/>
      <c r="EI48" s="16"/>
      <c r="EJ48" s="11" t="e">
        <f t="shared" si="154"/>
        <v>#DIV/0!</v>
      </c>
      <c r="EK48" s="19">
        <f t="shared" si="90"/>
        <v>-100</v>
      </c>
      <c r="EL48" s="19">
        <f t="shared" si="91"/>
        <v>-100</v>
      </c>
      <c r="EM48" s="19" t="e">
        <f t="shared" si="92"/>
        <v>#DIV/0!</v>
      </c>
      <c r="EN48" s="15"/>
      <c r="EO48" s="16"/>
      <c r="EP48" s="11" t="e">
        <f t="shared" si="155"/>
        <v>#DIV/0!</v>
      </c>
      <c r="EQ48" s="19" t="e">
        <f t="shared" si="93"/>
        <v>#DIV/0!</v>
      </c>
      <c r="ER48" s="19" t="e">
        <f t="shared" si="94"/>
        <v>#DIV/0!</v>
      </c>
      <c r="ES48" s="19" t="e">
        <f t="shared" si="95"/>
        <v>#DIV/0!</v>
      </c>
    </row>
    <row r="49" spans="1:149" ht="12">
      <c r="A49" s="1" t="s">
        <v>58</v>
      </c>
      <c r="B49" s="9">
        <v>4076</v>
      </c>
      <c r="C49" s="9">
        <v>73511</v>
      </c>
      <c r="D49" s="10">
        <f t="shared" si="96"/>
        <v>18.035083415112855</v>
      </c>
      <c r="E49" s="9">
        <v>3953</v>
      </c>
      <c r="F49" s="9">
        <v>72048</v>
      </c>
      <c r="G49" s="10">
        <f t="shared" si="97"/>
        <v>18.226157348848975</v>
      </c>
      <c r="H49" s="19">
        <f t="shared" si="98"/>
        <v>-3.0176643768400453</v>
      </c>
      <c r="I49" s="19">
        <f t="shared" si="99"/>
        <v>-1.9901783406564988</v>
      </c>
      <c r="J49" s="19">
        <f t="shared" si="100"/>
        <v>1.0594568893205576</v>
      </c>
      <c r="K49" s="9">
        <v>3921</v>
      </c>
      <c r="L49" s="9">
        <v>71980</v>
      </c>
      <c r="M49" s="10">
        <f t="shared" si="101"/>
        <v>18.35756184646774</v>
      </c>
      <c r="N49" s="19">
        <f t="shared" si="102"/>
        <v>-0.809511763217813</v>
      </c>
      <c r="O49" s="19">
        <f t="shared" si="103"/>
        <v>-0.09438152342882233</v>
      </c>
      <c r="P49" s="19">
        <f t="shared" si="104"/>
        <v>0.7209665488104804</v>
      </c>
      <c r="Q49" s="9">
        <v>3766</v>
      </c>
      <c r="R49" s="9">
        <v>69533</v>
      </c>
      <c r="S49" s="10">
        <f t="shared" si="105"/>
        <v>18.463356346255974</v>
      </c>
      <c r="T49" s="19">
        <f t="shared" si="106"/>
        <v>-3.9530731956133707</v>
      </c>
      <c r="U49" s="19">
        <f t="shared" si="107"/>
        <v>-3.39955543206446</v>
      </c>
      <c r="V49" s="19">
        <f t="shared" si="108"/>
        <v>0.576299296568024</v>
      </c>
      <c r="W49" s="9">
        <v>3374</v>
      </c>
      <c r="X49" s="9">
        <v>62107</v>
      </c>
      <c r="Y49" s="11">
        <f t="shared" si="109"/>
        <v>18.407528156490812</v>
      </c>
      <c r="Z49" s="19">
        <f t="shared" si="110"/>
        <v>-10.408921933085509</v>
      </c>
      <c r="AA49" s="19">
        <f t="shared" si="111"/>
        <v>-10.6798210921433</v>
      </c>
      <c r="AB49" s="19">
        <f t="shared" si="112"/>
        <v>-0.3023729202761274</v>
      </c>
      <c r="AC49" s="9">
        <v>2813</v>
      </c>
      <c r="AD49" s="9">
        <v>52930</v>
      </c>
      <c r="AE49" s="11">
        <f t="shared" si="113"/>
        <v>18.816210451475293</v>
      </c>
      <c r="AF49" s="19">
        <f t="shared" si="114"/>
        <v>-16.62714878482514</v>
      </c>
      <c r="AG49" s="19">
        <f t="shared" si="115"/>
        <v>-14.776112193472557</v>
      </c>
      <c r="AH49" s="19">
        <f t="shared" si="116"/>
        <v>2.220191062646137</v>
      </c>
      <c r="AI49" s="9">
        <v>2969</v>
      </c>
      <c r="AJ49" s="9">
        <v>55623</v>
      </c>
      <c r="AK49" s="11">
        <f t="shared" si="117"/>
        <v>18.73459077130347</v>
      </c>
      <c r="AL49" s="19">
        <f t="shared" si="118"/>
        <v>5.545680767863487</v>
      </c>
      <c r="AM49" s="19">
        <f t="shared" si="119"/>
        <v>5.0878518798412955</v>
      </c>
      <c r="AN49" s="19">
        <f t="shared" si="120"/>
        <v>-0.4337732105107506</v>
      </c>
      <c r="AO49" s="9">
        <v>2823</v>
      </c>
      <c r="AP49" s="9">
        <v>53169</v>
      </c>
      <c r="AQ49" s="11">
        <f t="shared" si="121"/>
        <v>18.83421891604676</v>
      </c>
      <c r="AR49" s="19">
        <f t="shared" si="122"/>
        <v>-4.917480633209834</v>
      </c>
      <c r="AS49" s="19">
        <f t="shared" si="123"/>
        <v>-4.411844021358078</v>
      </c>
      <c r="AT49" s="19">
        <f t="shared" si="124"/>
        <v>0.5317871415472553</v>
      </c>
      <c r="AU49" s="26"/>
      <c r="AV49" s="12">
        <v>2408</v>
      </c>
      <c r="AW49" s="13">
        <v>33810.4</v>
      </c>
      <c r="AX49" s="11">
        <f t="shared" si="125"/>
        <v>14.040863787375416</v>
      </c>
      <c r="AY49" s="19">
        <f t="shared" si="126"/>
        <v>-14.700673042862206</v>
      </c>
      <c r="AZ49" s="19" t="s">
        <v>0</v>
      </c>
      <c r="BA49" s="19">
        <f t="shared" si="127"/>
        <v>-25.45024643728337</v>
      </c>
      <c r="BB49" s="12">
        <v>2338</v>
      </c>
      <c r="BC49" s="16">
        <v>32875.2</v>
      </c>
      <c r="BD49" s="11">
        <f t="shared" si="128"/>
        <v>14.061248930710008</v>
      </c>
      <c r="BE49" s="19">
        <f t="shared" si="129"/>
        <v>-2.9069767441860535</v>
      </c>
      <c r="BF49" s="19">
        <f t="shared" si="130"/>
        <v>-2.7660128244563964</v>
      </c>
      <c r="BG49" s="19">
        <f t="shared" si="131"/>
        <v>0.14518439636826486</v>
      </c>
      <c r="BH49" s="9">
        <v>2254</v>
      </c>
      <c r="BI49" s="14">
        <v>31923</v>
      </c>
      <c r="BJ49" s="11">
        <f t="shared" si="132"/>
        <v>14.162821650399291</v>
      </c>
      <c r="BK49" s="19">
        <f t="shared" si="133"/>
        <v>-3.5928143712574894</v>
      </c>
      <c r="BL49" s="19">
        <f t="shared" si="134"/>
        <v>-2.8964082347787894</v>
      </c>
      <c r="BM49" s="19">
        <f t="shared" si="135"/>
        <v>0.7223591601984083</v>
      </c>
      <c r="BN49" s="15">
        <v>2184</v>
      </c>
      <c r="BO49" s="16">
        <v>30731</v>
      </c>
      <c r="BP49" s="11">
        <f t="shared" si="136"/>
        <v>14.070970695970695</v>
      </c>
      <c r="BQ49" s="19">
        <f t="shared" si="137"/>
        <v>-3.1055900621118013</v>
      </c>
      <c r="BR49" s="19">
        <f t="shared" si="138"/>
        <v>-3.7339849011684407</v>
      </c>
      <c r="BS49" s="19">
        <f t="shared" si="139"/>
        <v>-0.6485356992828173</v>
      </c>
      <c r="BT49" s="17">
        <v>2100</v>
      </c>
      <c r="BU49" s="16">
        <v>29657</v>
      </c>
      <c r="BV49" s="11">
        <f t="shared" si="140"/>
        <v>14.122380952380952</v>
      </c>
      <c r="BW49" s="19">
        <f t="shared" si="141"/>
        <v>-3.8461538461538396</v>
      </c>
      <c r="BX49" s="19">
        <f t="shared" si="142"/>
        <v>-3.4948423416094556</v>
      </c>
      <c r="BY49" s="19">
        <f t="shared" si="143"/>
        <v>0.3653639647261713</v>
      </c>
      <c r="BZ49" s="9">
        <v>2042</v>
      </c>
      <c r="CA49" s="16">
        <v>28830.6</v>
      </c>
      <c r="CB49" s="11">
        <f t="shared" si="144"/>
        <v>14.118805093046033</v>
      </c>
      <c r="CC49" s="19">
        <f t="shared" si="60"/>
        <v>-2.761904761904759</v>
      </c>
      <c r="CD49" s="19">
        <f t="shared" si="61"/>
        <v>-2.7865259466567807</v>
      </c>
      <c r="CE49" s="19">
        <f t="shared" si="62"/>
        <v>-0.025320513212164997</v>
      </c>
      <c r="CF49" s="15">
        <v>2004</v>
      </c>
      <c r="CG49" s="16">
        <v>28357.899999999998</v>
      </c>
      <c r="CH49" s="11">
        <f t="shared" si="145"/>
        <v>14.15064870259481</v>
      </c>
      <c r="CI49" s="19">
        <f t="shared" si="63"/>
        <v>-1.8609206660137119</v>
      </c>
      <c r="CJ49" s="19">
        <f t="shared" si="64"/>
        <v>-1.639577393463881</v>
      </c>
      <c r="CK49" s="19">
        <f t="shared" si="65"/>
        <v>0.22554040047242552</v>
      </c>
      <c r="CL49" s="15">
        <v>1950</v>
      </c>
      <c r="CM49" s="16">
        <v>28493</v>
      </c>
      <c r="CN49" s="11">
        <f t="shared" si="146"/>
        <v>14.611794871794872</v>
      </c>
      <c r="CO49" s="19">
        <f t="shared" si="66"/>
        <v>-2.6946107784431206</v>
      </c>
      <c r="CP49" s="19">
        <f t="shared" si="67"/>
        <v>0.4764104535244229</v>
      </c>
      <c r="CQ49" s="19">
        <f t="shared" si="68"/>
        <v>3.2588341276220234</v>
      </c>
      <c r="CR49" s="15">
        <v>1868</v>
      </c>
      <c r="CS49" s="16">
        <v>27290</v>
      </c>
      <c r="CT49" s="11">
        <f t="shared" si="147"/>
        <v>14.609207708779444</v>
      </c>
      <c r="CU49" s="19">
        <f t="shared" si="69"/>
        <v>-4.205128205128204</v>
      </c>
      <c r="CV49" s="19">
        <f t="shared" si="70"/>
        <v>-4.222089636050953</v>
      </c>
      <c r="CW49" s="19">
        <f t="shared" si="71"/>
        <v>-0.017705990524291337</v>
      </c>
      <c r="CX49" s="15">
        <v>1786</v>
      </c>
      <c r="CY49" s="16">
        <v>25996.7</v>
      </c>
      <c r="CZ49" s="11">
        <f t="shared" si="148"/>
        <v>14.55582306830907</v>
      </c>
      <c r="DA49" s="19">
        <f t="shared" si="72"/>
        <v>-4.3897216274089885</v>
      </c>
      <c r="DB49" s="19">
        <f t="shared" si="73"/>
        <v>-4.7390985709050995</v>
      </c>
      <c r="DC49" s="19">
        <f t="shared" si="74"/>
        <v>-0.36541776620980215</v>
      </c>
      <c r="DD49" s="15">
        <v>1750</v>
      </c>
      <c r="DE49" s="16">
        <v>25594.100000000002</v>
      </c>
      <c r="DF49" s="11">
        <f t="shared" si="149"/>
        <v>14.625200000000001</v>
      </c>
      <c r="DG49" s="19">
        <f t="shared" si="75"/>
        <v>-2.0156774916013376</v>
      </c>
      <c r="DH49" s="19">
        <f t="shared" si="76"/>
        <v>-1.5486580989125542</v>
      </c>
      <c r="DI49" s="19">
        <f t="shared" si="77"/>
        <v>0.4766266487669668</v>
      </c>
      <c r="DJ49" s="15">
        <v>1687</v>
      </c>
      <c r="DK49" s="16">
        <v>24717.3</v>
      </c>
      <c r="DL49" s="11">
        <f t="shared" si="150"/>
        <v>14.651630112625963</v>
      </c>
      <c r="DM49" s="19">
        <f t="shared" si="78"/>
        <v>-3.5999999999999943</v>
      </c>
      <c r="DN49" s="19">
        <f t="shared" si="79"/>
        <v>-3.4257895374324647</v>
      </c>
      <c r="DO49" s="19">
        <f t="shared" si="80"/>
        <v>0.18071624747669546</v>
      </c>
      <c r="DP49" s="15">
        <v>1606</v>
      </c>
      <c r="DQ49" s="16">
        <v>23722.7</v>
      </c>
      <c r="DR49" s="11">
        <f t="shared" si="151"/>
        <v>14.771295143212951</v>
      </c>
      <c r="DS49" s="19">
        <f t="shared" si="81"/>
        <v>-4.801422643746292</v>
      </c>
      <c r="DT49" s="19">
        <f t="shared" si="82"/>
        <v>-4.0239022870621</v>
      </c>
      <c r="DU49" s="19">
        <f t="shared" si="83"/>
        <v>0.8167352688208211</v>
      </c>
      <c r="DV49" s="15">
        <v>1562</v>
      </c>
      <c r="DW49" s="16">
        <v>23020.4</v>
      </c>
      <c r="DX49" s="11">
        <f t="shared" si="152"/>
        <v>14.737772087067862</v>
      </c>
      <c r="DY49" s="19">
        <f t="shared" si="84"/>
        <v>-2.7397260273972535</v>
      </c>
      <c r="DZ49" s="19">
        <f t="shared" si="85"/>
        <v>-2.9604555973814115</v>
      </c>
      <c r="EA49" s="19">
        <f t="shared" si="86"/>
        <v>-0.22694730434989197</v>
      </c>
      <c r="EB49" s="15">
        <v>1527</v>
      </c>
      <c r="EC49" s="16">
        <v>22583.399999999998</v>
      </c>
      <c r="ED49" s="11">
        <f t="shared" si="153"/>
        <v>14.789390962671904</v>
      </c>
      <c r="EE49" s="19">
        <f t="shared" si="87"/>
        <v>-2.240717029449428</v>
      </c>
      <c r="EF49" s="19">
        <f t="shared" si="88"/>
        <v>-1.8983162759986811</v>
      </c>
      <c r="EG49" s="19">
        <f t="shared" si="89"/>
        <v>0.35024883882779534</v>
      </c>
      <c r="EH49" s="15"/>
      <c r="EI49" s="16"/>
      <c r="EJ49" s="11" t="e">
        <f t="shared" si="154"/>
        <v>#DIV/0!</v>
      </c>
      <c r="EK49" s="19">
        <f t="shared" si="90"/>
        <v>-100</v>
      </c>
      <c r="EL49" s="19">
        <f t="shared" si="91"/>
        <v>-100</v>
      </c>
      <c r="EM49" s="19" t="e">
        <f t="shared" si="92"/>
        <v>#DIV/0!</v>
      </c>
      <c r="EN49" s="15"/>
      <c r="EO49" s="16"/>
      <c r="EP49" s="11" t="e">
        <f t="shared" si="155"/>
        <v>#DIV/0!</v>
      </c>
      <c r="EQ49" s="19" t="e">
        <f t="shared" si="93"/>
        <v>#DIV/0!</v>
      </c>
      <c r="ER49" s="19" t="e">
        <f t="shared" si="94"/>
        <v>#DIV/0!</v>
      </c>
      <c r="ES49" s="19" t="e">
        <f t="shared" si="95"/>
        <v>#DIV/0!</v>
      </c>
    </row>
    <row r="50" spans="1:149" ht="12">
      <c r="A50" s="1" t="s">
        <v>59</v>
      </c>
      <c r="B50" s="9">
        <v>39</v>
      </c>
      <c r="C50" s="9">
        <v>644</v>
      </c>
      <c r="D50" s="10">
        <f t="shared" si="96"/>
        <v>16.512820512820515</v>
      </c>
      <c r="E50" s="9">
        <v>24</v>
      </c>
      <c r="F50" s="9">
        <v>499</v>
      </c>
      <c r="G50" s="10">
        <f t="shared" si="97"/>
        <v>20.791666666666668</v>
      </c>
      <c r="H50" s="19">
        <f t="shared" si="98"/>
        <v>-38.46153846153846</v>
      </c>
      <c r="I50" s="19">
        <f t="shared" si="99"/>
        <v>-22.515527950310556</v>
      </c>
      <c r="J50" s="19">
        <f t="shared" si="100"/>
        <v>25.91226708074535</v>
      </c>
      <c r="K50" s="9">
        <v>24</v>
      </c>
      <c r="L50" s="9">
        <v>499</v>
      </c>
      <c r="M50" s="10">
        <f t="shared" si="101"/>
        <v>20.791666666666668</v>
      </c>
      <c r="N50" s="19">
        <f t="shared" si="102"/>
        <v>0</v>
      </c>
      <c r="O50" s="19">
        <f t="shared" si="103"/>
        <v>0</v>
      </c>
      <c r="P50" s="19">
        <f t="shared" si="104"/>
        <v>0</v>
      </c>
      <c r="Q50" s="9">
        <v>24</v>
      </c>
      <c r="R50" s="9">
        <v>499</v>
      </c>
      <c r="S50" s="10">
        <f t="shared" si="105"/>
        <v>20.791666666666668</v>
      </c>
      <c r="T50" s="19">
        <f t="shared" si="106"/>
        <v>0</v>
      </c>
      <c r="U50" s="19">
        <f t="shared" si="107"/>
        <v>0</v>
      </c>
      <c r="V50" s="19">
        <f t="shared" si="108"/>
        <v>0</v>
      </c>
      <c r="W50" s="9">
        <v>24</v>
      </c>
      <c r="X50" s="9">
        <v>499</v>
      </c>
      <c r="Y50" s="11">
        <f t="shared" si="109"/>
        <v>20.791666666666668</v>
      </c>
      <c r="Z50" s="19">
        <f t="shared" si="110"/>
        <v>0</v>
      </c>
      <c r="AA50" s="19">
        <f t="shared" si="111"/>
        <v>0</v>
      </c>
      <c r="AB50" s="19">
        <f t="shared" si="112"/>
        <v>0</v>
      </c>
      <c r="AC50" s="9">
        <v>23</v>
      </c>
      <c r="AD50" s="9">
        <v>477</v>
      </c>
      <c r="AE50" s="11">
        <f t="shared" si="113"/>
        <v>20.73913043478261</v>
      </c>
      <c r="AF50" s="19">
        <f t="shared" si="114"/>
        <v>-4.166666666666671</v>
      </c>
      <c r="AG50" s="19">
        <f t="shared" si="115"/>
        <v>-4.4088176352705375</v>
      </c>
      <c r="AH50" s="19">
        <f t="shared" si="116"/>
        <v>-0.2526792715866577</v>
      </c>
      <c r="AI50" s="9">
        <v>23</v>
      </c>
      <c r="AJ50" s="9">
        <v>477</v>
      </c>
      <c r="AK50" s="11">
        <f t="shared" si="117"/>
        <v>20.73913043478261</v>
      </c>
      <c r="AL50" s="19">
        <f t="shared" si="118"/>
        <v>0</v>
      </c>
      <c r="AM50" s="19">
        <f t="shared" si="119"/>
        <v>0</v>
      </c>
      <c r="AN50" s="19">
        <f t="shared" si="120"/>
        <v>0</v>
      </c>
      <c r="AO50" s="9">
        <v>22</v>
      </c>
      <c r="AP50" s="9">
        <v>456</v>
      </c>
      <c r="AQ50" s="11">
        <f t="shared" si="121"/>
        <v>20.727272727272727</v>
      </c>
      <c r="AR50" s="19">
        <f t="shared" si="122"/>
        <v>-4.347826086956516</v>
      </c>
      <c r="AS50" s="19">
        <f t="shared" si="123"/>
        <v>-4.40251572327044</v>
      </c>
      <c r="AT50" s="19">
        <f t="shared" si="124"/>
        <v>-0.057175528873656845</v>
      </c>
      <c r="AU50" s="26"/>
      <c r="AV50" s="12">
        <v>14</v>
      </c>
      <c r="AW50" s="13">
        <v>231.8</v>
      </c>
      <c r="AX50" s="11">
        <f t="shared" si="125"/>
        <v>16.557142857142857</v>
      </c>
      <c r="AY50" s="19">
        <f t="shared" si="126"/>
        <v>-36.36363636363637</v>
      </c>
      <c r="AZ50" s="19" t="s">
        <v>0</v>
      </c>
      <c r="BA50" s="19">
        <f t="shared" si="127"/>
        <v>-20.11904761904762</v>
      </c>
      <c r="BB50" s="12">
        <v>14</v>
      </c>
      <c r="BC50" s="16">
        <v>231.8</v>
      </c>
      <c r="BD50" s="11">
        <f t="shared" si="128"/>
        <v>16.557142857142857</v>
      </c>
      <c r="BE50" s="19">
        <f t="shared" si="129"/>
        <v>0</v>
      </c>
      <c r="BF50" s="19">
        <f t="shared" si="130"/>
        <v>0</v>
      </c>
      <c r="BG50" s="19">
        <f t="shared" si="131"/>
        <v>0</v>
      </c>
      <c r="BH50" s="9">
        <v>14</v>
      </c>
      <c r="BI50" s="14">
        <v>231.8</v>
      </c>
      <c r="BJ50" s="11">
        <f t="shared" si="132"/>
        <v>16.557142857142857</v>
      </c>
      <c r="BK50" s="19">
        <f t="shared" si="133"/>
        <v>0</v>
      </c>
      <c r="BL50" s="19">
        <f t="shared" si="134"/>
        <v>0</v>
      </c>
      <c r="BM50" s="19">
        <f t="shared" si="135"/>
        <v>0</v>
      </c>
      <c r="BN50" s="15">
        <v>14</v>
      </c>
      <c r="BO50" s="16">
        <v>231.8</v>
      </c>
      <c r="BP50" s="11">
        <f t="shared" si="136"/>
        <v>16.557142857142857</v>
      </c>
      <c r="BQ50" s="19">
        <f t="shared" si="137"/>
        <v>0</v>
      </c>
      <c r="BR50" s="19">
        <f t="shared" si="138"/>
        <v>0</v>
      </c>
      <c r="BS50" s="19">
        <f t="shared" si="139"/>
        <v>0</v>
      </c>
      <c r="BT50" s="17">
        <v>15</v>
      </c>
      <c r="BU50" s="16">
        <v>235.4</v>
      </c>
      <c r="BV50" s="11">
        <f t="shared" si="140"/>
        <v>15.693333333333333</v>
      </c>
      <c r="BW50" s="19">
        <f t="shared" si="141"/>
        <v>7.142857142857139</v>
      </c>
      <c r="BX50" s="19">
        <f t="shared" si="142"/>
        <v>1.5530629853321756</v>
      </c>
      <c r="BY50" s="19">
        <f t="shared" si="143"/>
        <v>-5.21714121368997</v>
      </c>
      <c r="BZ50" s="9">
        <v>15</v>
      </c>
      <c r="CA50" s="16">
        <v>235.4</v>
      </c>
      <c r="CB50" s="11">
        <f t="shared" si="144"/>
        <v>15.693333333333333</v>
      </c>
      <c r="CC50" s="19">
        <f t="shared" si="60"/>
        <v>0</v>
      </c>
      <c r="CD50" s="19">
        <f t="shared" si="61"/>
        <v>0</v>
      </c>
      <c r="CE50" s="19">
        <f t="shared" si="62"/>
        <v>0</v>
      </c>
      <c r="CF50" s="15">
        <v>15</v>
      </c>
      <c r="CG50" s="16">
        <v>235.4</v>
      </c>
      <c r="CH50" s="11">
        <f t="shared" si="145"/>
        <v>15.693333333333333</v>
      </c>
      <c r="CI50" s="19">
        <f t="shared" si="63"/>
        <v>0</v>
      </c>
      <c r="CJ50" s="19">
        <f t="shared" si="64"/>
        <v>0</v>
      </c>
      <c r="CK50" s="19">
        <f t="shared" si="65"/>
        <v>0</v>
      </c>
      <c r="CL50" s="15">
        <v>21</v>
      </c>
      <c r="CM50" s="16">
        <v>282.40000000000003</v>
      </c>
      <c r="CN50" s="11">
        <f t="shared" si="146"/>
        <v>13.44761904761905</v>
      </c>
      <c r="CO50" s="19">
        <f t="shared" si="66"/>
        <v>40</v>
      </c>
      <c r="CP50" s="19">
        <f t="shared" si="67"/>
        <v>19.966015293118105</v>
      </c>
      <c r="CQ50" s="19">
        <f t="shared" si="68"/>
        <v>-14.309989076344195</v>
      </c>
      <c r="CR50" s="15">
        <v>19</v>
      </c>
      <c r="CS50" s="16">
        <v>264.40000000000003</v>
      </c>
      <c r="CT50" s="11">
        <f t="shared" si="147"/>
        <v>13.915789473684212</v>
      </c>
      <c r="CU50" s="19">
        <f t="shared" si="69"/>
        <v>-9.523809523809518</v>
      </c>
      <c r="CV50" s="19">
        <f t="shared" si="70"/>
        <v>-6.373937677053817</v>
      </c>
      <c r="CW50" s="19">
        <f t="shared" si="71"/>
        <v>3.481437304308926</v>
      </c>
      <c r="CX50" s="15">
        <v>19</v>
      </c>
      <c r="CY50" s="16">
        <v>264.40000000000003</v>
      </c>
      <c r="CZ50" s="11">
        <f t="shared" si="148"/>
        <v>13.915789473684212</v>
      </c>
      <c r="DA50" s="19">
        <f t="shared" si="72"/>
        <v>0</v>
      </c>
      <c r="DB50" s="19">
        <f t="shared" si="73"/>
        <v>0</v>
      </c>
      <c r="DC50" s="19">
        <f t="shared" si="74"/>
        <v>0</v>
      </c>
      <c r="DD50" s="15">
        <v>19</v>
      </c>
      <c r="DE50" s="16">
        <v>264.40000000000003</v>
      </c>
      <c r="DF50" s="11">
        <f t="shared" si="149"/>
        <v>13.915789473684212</v>
      </c>
      <c r="DG50" s="19">
        <f t="shared" si="75"/>
        <v>0</v>
      </c>
      <c r="DH50" s="19">
        <f t="shared" si="76"/>
        <v>0</v>
      </c>
      <c r="DI50" s="19">
        <f t="shared" si="77"/>
        <v>0</v>
      </c>
      <c r="DJ50" s="15">
        <v>19</v>
      </c>
      <c r="DK50" s="16">
        <v>255.4</v>
      </c>
      <c r="DL50" s="11">
        <f t="shared" si="150"/>
        <v>13.442105263157895</v>
      </c>
      <c r="DM50" s="19">
        <f t="shared" si="78"/>
        <v>0</v>
      </c>
      <c r="DN50" s="19">
        <f t="shared" si="79"/>
        <v>-3.403933434190634</v>
      </c>
      <c r="DO50" s="19">
        <f t="shared" si="80"/>
        <v>-3.4039334341906198</v>
      </c>
      <c r="DP50" s="15">
        <v>21</v>
      </c>
      <c r="DQ50" s="16">
        <v>273.00000000000006</v>
      </c>
      <c r="DR50" s="11">
        <f t="shared" si="151"/>
        <v>13.000000000000004</v>
      </c>
      <c r="DS50" s="19">
        <f t="shared" si="81"/>
        <v>10.526315789473685</v>
      </c>
      <c r="DT50" s="19">
        <f t="shared" si="82"/>
        <v>6.891151135473791</v>
      </c>
      <c r="DU50" s="19">
        <f t="shared" si="83"/>
        <v>-3.2889584964760843</v>
      </c>
      <c r="DV50" s="15">
        <v>21</v>
      </c>
      <c r="DW50" s="16">
        <v>273</v>
      </c>
      <c r="DX50" s="11">
        <f t="shared" si="152"/>
        <v>13</v>
      </c>
      <c r="DY50" s="19">
        <f t="shared" si="84"/>
        <v>0</v>
      </c>
      <c r="DZ50" s="19">
        <f t="shared" si="85"/>
        <v>0</v>
      </c>
      <c r="EA50" s="19">
        <f t="shared" si="86"/>
        <v>0</v>
      </c>
      <c r="EB50" s="15">
        <v>21</v>
      </c>
      <c r="EC50" s="16">
        <v>273.00000000000006</v>
      </c>
      <c r="ED50" s="11">
        <f t="shared" si="153"/>
        <v>13.000000000000004</v>
      </c>
      <c r="EE50" s="19">
        <f t="shared" si="87"/>
        <v>0</v>
      </c>
      <c r="EF50" s="19">
        <f t="shared" si="88"/>
        <v>0</v>
      </c>
      <c r="EG50" s="19">
        <f t="shared" si="89"/>
        <v>0</v>
      </c>
      <c r="EH50" s="15"/>
      <c r="EI50" s="16"/>
      <c r="EJ50" s="11" t="e">
        <f t="shared" si="154"/>
        <v>#DIV/0!</v>
      </c>
      <c r="EK50" s="19">
        <f t="shared" si="90"/>
        <v>-100</v>
      </c>
      <c r="EL50" s="19">
        <f t="shared" si="91"/>
        <v>-100</v>
      </c>
      <c r="EM50" s="19" t="e">
        <f t="shared" si="92"/>
        <v>#DIV/0!</v>
      </c>
      <c r="EN50" s="15"/>
      <c r="EO50" s="16"/>
      <c r="EP50" s="11" t="e">
        <f t="shared" si="155"/>
        <v>#DIV/0!</v>
      </c>
      <c r="EQ50" s="19" t="e">
        <f t="shared" si="93"/>
        <v>#DIV/0!</v>
      </c>
      <c r="ER50" s="19" t="e">
        <f t="shared" si="94"/>
        <v>#DIV/0!</v>
      </c>
      <c r="ES50" s="19" t="e">
        <f t="shared" si="95"/>
        <v>#DIV/0!</v>
      </c>
    </row>
    <row r="51" spans="1:149" ht="12">
      <c r="A51" s="1" t="s">
        <v>142</v>
      </c>
      <c r="B51" s="9">
        <v>42729</v>
      </c>
      <c r="C51" s="9">
        <v>492061</v>
      </c>
      <c r="D51" s="10">
        <f t="shared" si="96"/>
        <v>11.51585574200192</v>
      </c>
      <c r="E51" s="9">
        <v>41433</v>
      </c>
      <c r="F51" s="9">
        <v>477432</v>
      </c>
      <c r="G51" s="10">
        <f t="shared" si="97"/>
        <v>11.52298892187387</v>
      </c>
      <c r="H51" s="19">
        <f t="shared" si="98"/>
        <v>-3.033068875939051</v>
      </c>
      <c r="I51" s="19">
        <f t="shared" si="99"/>
        <v>-2.973005379414346</v>
      </c>
      <c r="J51" s="19">
        <f t="shared" si="100"/>
        <v>0.06194224755640221</v>
      </c>
      <c r="K51" s="9">
        <v>40648</v>
      </c>
      <c r="L51" s="9">
        <v>468054</v>
      </c>
      <c r="M51" s="10">
        <f t="shared" si="101"/>
        <v>11.514810076756543</v>
      </c>
      <c r="N51" s="19">
        <f t="shared" si="102"/>
        <v>-1.8946250573214627</v>
      </c>
      <c r="O51" s="19">
        <f t="shared" si="103"/>
        <v>-1.964258784497062</v>
      </c>
      <c r="P51" s="19">
        <f t="shared" si="104"/>
        <v>-0.07097850369186176</v>
      </c>
      <c r="Q51" s="9">
        <v>39267</v>
      </c>
      <c r="R51" s="9">
        <v>451916</v>
      </c>
      <c r="S51" s="10">
        <f t="shared" si="105"/>
        <v>11.508798736852828</v>
      </c>
      <c r="T51" s="19">
        <f t="shared" si="106"/>
        <v>-3.3974611296988826</v>
      </c>
      <c r="U51" s="19">
        <f t="shared" si="107"/>
        <v>-3.4478927645100725</v>
      </c>
      <c r="V51" s="19">
        <f t="shared" si="108"/>
        <v>-0.052205289220097484</v>
      </c>
      <c r="W51" s="9">
        <v>37253</v>
      </c>
      <c r="X51" s="9">
        <v>427978</v>
      </c>
      <c r="Y51" s="11">
        <f t="shared" si="109"/>
        <v>11.48841704023837</v>
      </c>
      <c r="Z51" s="19">
        <f t="shared" si="110"/>
        <v>-5.12898871826215</v>
      </c>
      <c r="AA51" s="19">
        <f t="shared" si="111"/>
        <v>-5.297002097734975</v>
      </c>
      <c r="AB51" s="19">
        <f t="shared" si="112"/>
        <v>-0.1770966464918189</v>
      </c>
      <c r="AC51" s="9">
        <v>32279</v>
      </c>
      <c r="AD51" s="9">
        <v>368723</v>
      </c>
      <c r="AE51" s="11">
        <f t="shared" si="113"/>
        <v>11.4229994733418</v>
      </c>
      <c r="AF51" s="19">
        <f t="shared" si="114"/>
        <v>-13.351944809813972</v>
      </c>
      <c r="AG51" s="19">
        <f t="shared" si="115"/>
        <v>-13.845337844468645</v>
      </c>
      <c r="AH51" s="19">
        <f t="shared" si="116"/>
        <v>-0.5694219374822751</v>
      </c>
      <c r="AI51" s="9">
        <v>34210</v>
      </c>
      <c r="AJ51" s="9">
        <v>392540</v>
      </c>
      <c r="AK51" s="11">
        <f t="shared" si="117"/>
        <v>11.4744226834259</v>
      </c>
      <c r="AL51" s="19">
        <f t="shared" si="118"/>
        <v>5.982217540816009</v>
      </c>
      <c r="AM51" s="19">
        <f t="shared" si="119"/>
        <v>6.459320411257238</v>
      </c>
      <c r="AN51" s="19">
        <f t="shared" si="120"/>
        <v>0.4501725681079449</v>
      </c>
      <c r="AO51" s="9">
        <v>33092</v>
      </c>
      <c r="AP51" s="9">
        <v>379417</v>
      </c>
      <c r="AQ51" s="11">
        <f t="shared" si="121"/>
        <v>11.465520367460414</v>
      </c>
      <c r="AR51" s="19">
        <f t="shared" si="122"/>
        <v>-3.268050277696574</v>
      </c>
      <c r="AS51" s="19">
        <f t="shared" si="123"/>
        <v>-3.3430987924797506</v>
      </c>
      <c r="AT51" s="19">
        <f t="shared" si="124"/>
        <v>-0.07758399887381984</v>
      </c>
      <c r="AU51" s="26"/>
      <c r="AV51" s="12">
        <v>29183</v>
      </c>
      <c r="AW51" s="13">
        <v>243419.4</v>
      </c>
      <c r="AX51" s="11">
        <f t="shared" si="125"/>
        <v>8.341136963300551</v>
      </c>
      <c r="AY51" s="19">
        <f t="shared" si="126"/>
        <v>-11.812522664087993</v>
      </c>
      <c r="AZ51" s="19" t="s">
        <v>0</v>
      </c>
      <c r="BA51" s="19">
        <f t="shared" si="127"/>
        <v>-27.25025383956391</v>
      </c>
      <c r="BB51" s="12">
        <v>28632</v>
      </c>
      <c r="BC51" s="16">
        <v>239096</v>
      </c>
      <c r="BD51" s="11">
        <f t="shared" si="128"/>
        <v>8.35065660799106</v>
      </c>
      <c r="BE51" s="19">
        <f t="shared" si="129"/>
        <v>-1.8880855292464815</v>
      </c>
      <c r="BF51" s="19">
        <f t="shared" si="130"/>
        <v>-1.7761115178165738</v>
      </c>
      <c r="BG51" s="19">
        <f t="shared" si="131"/>
        <v>0.11412886195722649</v>
      </c>
      <c r="BH51" s="9">
        <v>27147</v>
      </c>
      <c r="BI51" s="14">
        <v>226996.5</v>
      </c>
      <c r="BJ51" s="11">
        <f t="shared" si="132"/>
        <v>8.361752679854128</v>
      </c>
      <c r="BK51" s="19">
        <f t="shared" si="133"/>
        <v>-5.186504610226322</v>
      </c>
      <c r="BL51" s="19">
        <f t="shared" si="134"/>
        <v>-5.060519623916747</v>
      </c>
      <c r="BM51" s="19">
        <f t="shared" si="135"/>
        <v>0.13287663933456884</v>
      </c>
      <c r="BN51" s="15">
        <v>26478</v>
      </c>
      <c r="BO51" s="16">
        <v>221216</v>
      </c>
      <c r="BP51" s="11">
        <f t="shared" si="136"/>
        <v>8.35470957020923</v>
      </c>
      <c r="BQ51" s="19">
        <f t="shared" si="137"/>
        <v>-2.4643607028400965</v>
      </c>
      <c r="BR51" s="19">
        <f t="shared" si="138"/>
        <v>-2.5465150343727743</v>
      </c>
      <c r="BS51" s="19">
        <f t="shared" si="139"/>
        <v>-0.08423006413316614</v>
      </c>
      <c r="BT51" s="17">
        <v>25118</v>
      </c>
      <c r="BU51" s="16">
        <v>209855.1</v>
      </c>
      <c r="BV51" s="11">
        <f t="shared" si="140"/>
        <v>8.354769488016561</v>
      </c>
      <c r="BW51" s="19">
        <f t="shared" si="141"/>
        <v>-5.13633960268902</v>
      </c>
      <c r="BX51" s="19">
        <f t="shared" si="142"/>
        <v>-5.135659265152611</v>
      </c>
      <c r="BY51" s="19">
        <f t="shared" si="143"/>
        <v>0.000717174030128831</v>
      </c>
      <c r="BZ51" s="9">
        <v>24291</v>
      </c>
      <c r="CA51" s="16">
        <v>202672.7</v>
      </c>
      <c r="CB51" s="11">
        <f t="shared" si="144"/>
        <v>8.343530525709111</v>
      </c>
      <c r="CC51" s="19">
        <f t="shared" si="60"/>
        <v>-3.2924595907317524</v>
      </c>
      <c r="CD51" s="19">
        <f t="shared" si="61"/>
        <v>-3.4225520370960822</v>
      </c>
      <c r="CE51" s="19">
        <f t="shared" si="62"/>
        <v>-0.13452151281457247</v>
      </c>
      <c r="CF51" s="15">
        <v>23558</v>
      </c>
      <c r="CG51" s="16">
        <v>196538.90000000002</v>
      </c>
      <c r="CH51" s="11">
        <f t="shared" si="145"/>
        <v>8.342766788352153</v>
      </c>
      <c r="CI51" s="19">
        <f t="shared" si="63"/>
        <v>-3.0175785270264726</v>
      </c>
      <c r="CJ51" s="19">
        <f t="shared" si="64"/>
        <v>-3.0264559558341944</v>
      </c>
      <c r="CK51" s="19">
        <f t="shared" si="65"/>
        <v>-0.00915364730319368</v>
      </c>
      <c r="CL51" s="15">
        <v>22667</v>
      </c>
      <c r="CM51" s="16">
        <v>189583.8</v>
      </c>
      <c r="CN51" s="11">
        <f t="shared" si="146"/>
        <v>8.36386817840914</v>
      </c>
      <c r="CO51" s="19">
        <f t="shared" si="66"/>
        <v>-3.7821546820612895</v>
      </c>
      <c r="CP51" s="19">
        <f t="shared" si="67"/>
        <v>-3.538790539684527</v>
      </c>
      <c r="CQ51" s="19">
        <f t="shared" si="68"/>
        <v>0.2529303598231678</v>
      </c>
      <c r="CR51" s="15">
        <v>21571</v>
      </c>
      <c r="CS51" s="16">
        <v>180488.49999999997</v>
      </c>
      <c r="CT51" s="11">
        <f t="shared" si="147"/>
        <v>8.367182791711093</v>
      </c>
      <c r="CU51" s="19">
        <f t="shared" si="69"/>
        <v>-4.835223011426308</v>
      </c>
      <c r="CV51" s="19">
        <f t="shared" si="70"/>
        <v>-4.7975090698678</v>
      </c>
      <c r="CW51" s="19">
        <f t="shared" si="71"/>
        <v>0.03963014757346173</v>
      </c>
      <c r="CX51" s="15">
        <v>20906</v>
      </c>
      <c r="CY51" s="16">
        <v>174737.5</v>
      </c>
      <c r="CZ51" s="11">
        <f t="shared" si="148"/>
        <v>8.358246436429733</v>
      </c>
      <c r="DA51" s="19">
        <f t="shared" si="72"/>
        <v>-3.082842705484211</v>
      </c>
      <c r="DB51" s="19">
        <f t="shared" si="73"/>
        <v>-3.186352593101489</v>
      </c>
      <c r="DC51" s="19">
        <f t="shared" si="74"/>
        <v>-0.10680243881145657</v>
      </c>
      <c r="DD51" s="15">
        <v>20067</v>
      </c>
      <c r="DE51" s="16">
        <v>168101.49999999997</v>
      </c>
      <c r="DF51" s="11">
        <f t="shared" si="149"/>
        <v>8.377012009767277</v>
      </c>
      <c r="DG51" s="19">
        <f t="shared" si="75"/>
        <v>-4.013201951592848</v>
      </c>
      <c r="DH51" s="19">
        <f t="shared" si="76"/>
        <v>-3.797696544817242</v>
      </c>
      <c r="DI51" s="19">
        <f t="shared" si="77"/>
        <v>0.22451567419398089</v>
      </c>
      <c r="DJ51" s="15">
        <v>19241</v>
      </c>
      <c r="DK51" s="16">
        <v>161355.69999999998</v>
      </c>
      <c r="DL51" s="11">
        <f t="shared" si="150"/>
        <v>8.386035029364377</v>
      </c>
      <c r="DM51" s="19">
        <f t="shared" si="78"/>
        <v>-4.116210694174512</v>
      </c>
      <c r="DN51" s="19">
        <f t="shared" si="79"/>
        <v>-4.012932662706746</v>
      </c>
      <c r="DO51" s="19">
        <f t="shared" si="80"/>
        <v>0.10771167077926691</v>
      </c>
      <c r="DP51" s="15">
        <v>17919</v>
      </c>
      <c r="DQ51" s="16">
        <v>150351.3</v>
      </c>
      <c r="DR51" s="11">
        <f t="shared" si="151"/>
        <v>8.390607734806629</v>
      </c>
      <c r="DS51" s="19">
        <f t="shared" si="81"/>
        <v>-6.870744763785666</v>
      </c>
      <c r="DT51" s="19">
        <f t="shared" si="82"/>
        <v>-6.819963595956011</v>
      </c>
      <c r="DU51" s="19">
        <f t="shared" si="83"/>
        <v>0.054527621530795045</v>
      </c>
      <c r="DV51" s="15">
        <v>17152</v>
      </c>
      <c r="DW51" s="16">
        <v>143704.30000000002</v>
      </c>
      <c r="DX51" s="11">
        <f t="shared" si="152"/>
        <v>8.378282416044778</v>
      </c>
      <c r="DY51" s="19">
        <f t="shared" si="84"/>
        <v>-4.280372788660088</v>
      </c>
      <c r="DZ51" s="19">
        <f t="shared" si="85"/>
        <v>-4.420979399579494</v>
      </c>
      <c r="EA51" s="19">
        <f t="shared" si="86"/>
        <v>-0.1468942316385835</v>
      </c>
      <c r="EB51" s="15">
        <v>16576</v>
      </c>
      <c r="EC51" s="16">
        <v>138924.40000000002</v>
      </c>
      <c r="ED51" s="11">
        <f t="shared" si="153"/>
        <v>8.38105694980695</v>
      </c>
      <c r="EE51" s="19">
        <f t="shared" si="87"/>
        <v>-3.358208955223887</v>
      </c>
      <c r="EF51" s="19">
        <f t="shared" si="88"/>
        <v>-3.326205270127616</v>
      </c>
      <c r="EG51" s="19">
        <f t="shared" si="89"/>
        <v>0.03311578226175982</v>
      </c>
      <c r="EH51" s="15"/>
      <c r="EI51" s="16"/>
      <c r="EJ51" s="11" t="e">
        <f t="shared" si="154"/>
        <v>#DIV/0!</v>
      </c>
      <c r="EK51" s="19">
        <f t="shared" si="90"/>
        <v>-100</v>
      </c>
      <c r="EL51" s="19">
        <f t="shared" si="91"/>
        <v>-100</v>
      </c>
      <c r="EM51" s="19" t="e">
        <f t="shared" si="92"/>
        <v>#DIV/0!</v>
      </c>
      <c r="EN51" s="15"/>
      <c r="EO51" s="16"/>
      <c r="EP51" s="11" t="e">
        <f t="shared" si="155"/>
        <v>#DIV/0!</v>
      </c>
      <c r="EQ51" s="19" t="e">
        <f t="shared" si="93"/>
        <v>#DIV/0!</v>
      </c>
      <c r="ER51" s="19" t="e">
        <f t="shared" si="94"/>
        <v>#DIV/0!</v>
      </c>
      <c r="ES51" s="19" t="e">
        <f t="shared" si="95"/>
        <v>#DIV/0!</v>
      </c>
    </row>
    <row r="52" spans="1:149" ht="12">
      <c r="A52" s="1" t="s">
        <v>60</v>
      </c>
      <c r="B52" s="9">
        <v>67697</v>
      </c>
      <c r="C52" s="9">
        <v>703986</v>
      </c>
      <c r="D52" s="10">
        <f t="shared" si="96"/>
        <v>10.399072337031184</v>
      </c>
      <c r="E52" s="9">
        <v>65000</v>
      </c>
      <c r="F52" s="9">
        <v>676819</v>
      </c>
      <c r="G52" s="10">
        <f t="shared" si="97"/>
        <v>10.4126</v>
      </c>
      <c r="H52" s="19">
        <f t="shared" si="98"/>
        <v>-3.9839283867822814</v>
      </c>
      <c r="I52" s="19">
        <f t="shared" si="99"/>
        <v>-3.8590256056228327</v>
      </c>
      <c r="J52" s="19">
        <f t="shared" si="100"/>
        <v>0.130085285786933</v>
      </c>
      <c r="K52" s="9">
        <v>62782</v>
      </c>
      <c r="L52" s="9">
        <v>654209</v>
      </c>
      <c r="M52" s="10">
        <f t="shared" si="101"/>
        <v>10.420327482399413</v>
      </c>
      <c r="N52" s="19">
        <f t="shared" si="102"/>
        <v>-3.4123076923076923</v>
      </c>
      <c r="O52" s="19">
        <f t="shared" si="103"/>
        <v>-3.3406272578045275</v>
      </c>
      <c r="P52" s="19">
        <f t="shared" si="104"/>
        <v>0.07421280371295325</v>
      </c>
      <c r="Q52" s="9">
        <v>59967</v>
      </c>
      <c r="R52" s="9">
        <v>626098</v>
      </c>
      <c r="S52" s="10">
        <f t="shared" si="105"/>
        <v>10.440709056647822</v>
      </c>
      <c r="T52" s="19">
        <f t="shared" si="106"/>
        <v>-4.483769233219718</v>
      </c>
      <c r="U52" s="19">
        <f t="shared" si="107"/>
        <v>-4.296944860128804</v>
      </c>
      <c r="V52" s="19">
        <f t="shared" si="108"/>
        <v>0.1955943734286194</v>
      </c>
      <c r="W52" s="9">
        <v>55494</v>
      </c>
      <c r="X52" s="9">
        <v>580727</v>
      </c>
      <c r="Y52" s="11">
        <f t="shared" si="109"/>
        <v>10.464680866399972</v>
      </c>
      <c r="Z52" s="19">
        <f t="shared" si="110"/>
        <v>-7.459102506378514</v>
      </c>
      <c r="AA52" s="19">
        <f t="shared" si="111"/>
        <v>-7.246629121958549</v>
      </c>
      <c r="AB52" s="19">
        <f t="shared" si="112"/>
        <v>0.22959944216515282</v>
      </c>
      <c r="AC52" s="9">
        <v>51193</v>
      </c>
      <c r="AD52" s="9">
        <v>537027</v>
      </c>
      <c r="AE52" s="11">
        <f t="shared" si="113"/>
        <v>10.49024280663372</v>
      </c>
      <c r="AF52" s="19">
        <f t="shared" si="114"/>
        <v>-7.750387429271626</v>
      </c>
      <c r="AG52" s="19">
        <f t="shared" si="115"/>
        <v>-7.525050497049392</v>
      </c>
      <c r="AH52" s="19">
        <f t="shared" si="116"/>
        <v>0.24426870307935644</v>
      </c>
      <c r="AI52" s="9">
        <v>48675</v>
      </c>
      <c r="AJ52" s="9">
        <v>511247</v>
      </c>
      <c r="AK52" s="11">
        <f t="shared" si="117"/>
        <v>10.503276836158193</v>
      </c>
      <c r="AL52" s="19">
        <f t="shared" si="118"/>
        <v>-4.918641220479358</v>
      </c>
      <c r="AM52" s="19">
        <f t="shared" si="119"/>
        <v>-4.800503512858754</v>
      </c>
      <c r="AN52" s="19">
        <f t="shared" si="120"/>
        <v>0.12424907377959471</v>
      </c>
      <c r="AO52" s="9">
        <v>46013</v>
      </c>
      <c r="AP52" s="9">
        <v>484207</v>
      </c>
      <c r="AQ52" s="11">
        <f t="shared" si="121"/>
        <v>10.523265164192727</v>
      </c>
      <c r="AR52" s="19">
        <f t="shared" si="122"/>
        <v>-5.468926553672318</v>
      </c>
      <c r="AS52" s="19">
        <f t="shared" si="123"/>
        <v>-5.289028590876811</v>
      </c>
      <c r="AT52" s="19">
        <f t="shared" si="124"/>
        <v>0.1903056383863344</v>
      </c>
      <c r="AU52" s="26"/>
      <c r="AV52" s="12">
        <v>40446</v>
      </c>
      <c r="AW52" s="13">
        <v>307393</v>
      </c>
      <c r="AX52" s="11">
        <f t="shared" si="125"/>
        <v>7.600084062700885</v>
      </c>
      <c r="AY52" s="19">
        <f t="shared" si="126"/>
        <v>-12.098754699758757</v>
      </c>
      <c r="AZ52" s="19" t="s">
        <v>0</v>
      </c>
      <c r="BA52" s="19">
        <f t="shared" si="127"/>
        <v>-27.778270868232838</v>
      </c>
      <c r="BB52" s="12">
        <v>39660</v>
      </c>
      <c r="BC52" s="16">
        <v>301598.4</v>
      </c>
      <c r="BD52" s="11">
        <f t="shared" si="128"/>
        <v>7.604599092284418</v>
      </c>
      <c r="BE52" s="19">
        <f t="shared" si="129"/>
        <v>-1.9433318498738998</v>
      </c>
      <c r="BF52" s="19">
        <f t="shared" si="130"/>
        <v>-1.8850787103154403</v>
      </c>
      <c r="BG52" s="19">
        <f t="shared" si="131"/>
        <v>0.05940762689311896</v>
      </c>
      <c r="BH52" s="9">
        <v>37343</v>
      </c>
      <c r="BI52" s="14">
        <v>284615.1</v>
      </c>
      <c r="BJ52" s="11">
        <f t="shared" si="132"/>
        <v>7.621645288273571</v>
      </c>
      <c r="BK52" s="19">
        <f t="shared" si="133"/>
        <v>-5.84215834594049</v>
      </c>
      <c r="BL52" s="19">
        <f t="shared" si="134"/>
        <v>-5.631097512453664</v>
      </c>
      <c r="BM52" s="19">
        <f t="shared" si="135"/>
        <v>0.22415640564732087</v>
      </c>
      <c r="BN52" s="15">
        <v>36061</v>
      </c>
      <c r="BO52" s="16">
        <v>275196.2</v>
      </c>
      <c r="BP52" s="11">
        <f t="shared" si="136"/>
        <v>7.631407892182691</v>
      </c>
      <c r="BQ52" s="19">
        <f t="shared" si="137"/>
        <v>-3.433039659373918</v>
      </c>
      <c r="BR52" s="19">
        <f t="shared" si="138"/>
        <v>-3.309346552589787</v>
      </c>
      <c r="BS52" s="19">
        <f t="shared" si="139"/>
        <v>0.12809050460718652</v>
      </c>
      <c r="BT52" s="17">
        <v>34133</v>
      </c>
      <c r="BU52" s="16">
        <v>261269.6</v>
      </c>
      <c r="BV52" s="11">
        <f t="shared" si="140"/>
        <v>7.65445756306214</v>
      </c>
      <c r="BW52" s="19">
        <f t="shared" si="141"/>
        <v>-5.3464962147472335</v>
      </c>
      <c r="BX52" s="19">
        <f t="shared" si="142"/>
        <v>-5.0606076682745</v>
      </c>
      <c r="BY52" s="19">
        <f t="shared" si="143"/>
        <v>0.30203694003907344</v>
      </c>
      <c r="BZ52" s="9">
        <v>32976</v>
      </c>
      <c r="CA52" s="16">
        <v>252352.8</v>
      </c>
      <c r="CB52" s="11">
        <f t="shared" si="144"/>
        <v>7.652620087336244</v>
      </c>
      <c r="CC52" s="19">
        <f t="shared" si="60"/>
        <v>-3.3896815398587847</v>
      </c>
      <c r="CD52" s="19">
        <f t="shared" si="61"/>
        <v>-3.412873139469724</v>
      </c>
      <c r="CE52" s="19">
        <f t="shared" si="62"/>
        <v>-0.024005302933062467</v>
      </c>
      <c r="CF52" s="15">
        <v>31879</v>
      </c>
      <c r="CG52" s="16">
        <v>244283.39999999997</v>
      </c>
      <c r="CH52" s="11">
        <f t="shared" si="145"/>
        <v>7.6628313309702305</v>
      </c>
      <c r="CI52" s="19">
        <f t="shared" si="63"/>
        <v>-3.326661814653079</v>
      </c>
      <c r="CJ52" s="19">
        <f t="shared" si="64"/>
        <v>-3.197666124568471</v>
      </c>
      <c r="CK52" s="19">
        <f t="shared" si="65"/>
        <v>0.13343460824462738</v>
      </c>
      <c r="CL52" s="15">
        <v>30422</v>
      </c>
      <c r="CM52" s="16">
        <v>233007.49999999997</v>
      </c>
      <c r="CN52" s="11">
        <f t="shared" si="146"/>
        <v>7.659177568864637</v>
      </c>
      <c r="CO52" s="19">
        <f t="shared" si="66"/>
        <v>-4.5704068509049876</v>
      </c>
      <c r="CP52" s="19">
        <f t="shared" si="67"/>
        <v>-4.615909226742389</v>
      </c>
      <c r="CQ52" s="19">
        <f t="shared" si="68"/>
        <v>-0.04768161985799679</v>
      </c>
      <c r="CR52" s="15">
        <v>28851</v>
      </c>
      <c r="CS52" s="16">
        <v>221481.59999999998</v>
      </c>
      <c r="CT52" s="11">
        <f t="shared" si="147"/>
        <v>7.676739107829884</v>
      </c>
      <c r="CU52" s="19">
        <f t="shared" si="69"/>
        <v>-5.16402603379133</v>
      </c>
      <c r="CV52" s="19">
        <f t="shared" si="70"/>
        <v>-4.946578972779847</v>
      </c>
      <c r="CW52" s="19">
        <f t="shared" si="71"/>
        <v>0.22928752868502045</v>
      </c>
      <c r="CX52" s="15">
        <v>27785</v>
      </c>
      <c r="CY52" s="16">
        <v>213519.5</v>
      </c>
      <c r="CZ52" s="11">
        <f t="shared" si="148"/>
        <v>7.684703976965989</v>
      </c>
      <c r="DA52" s="19">
        <f t="shared" si="72"/>
        <v>-3.6948459325499954</v>
      </c>
      <c r="DB52" s="19">
        <f t="shared" si="73"/>
        <v>-3.594926169939157</v>
      </c>
      <c r="DC52" s="19">
        <f t="shared" si="74"/>
        <v>0.10375328670451722</v>
      </c>
      <c r="DD52" s="15">
        <v>26433</v>
      </c>
      <c r="DE52" s="16">
        <v>203621.3</v>
      </c>
      <c r="DF52" s="11">
        <f t="shared" si="149"/>
        <v>7.703298906669692</v>
      </c>
      <c r="DG52" s="19">
        <f t="shared" si="75"/>
        <v>-4.865934856937201</v>
      </c>
      <c r="DH52" s="19">
        <f t="shared" si="76"/>
        <v>-4.63573584614052</v>
      </c>
      <c r="DI52" s="19">
        <f t="shared" si="77"/>
        <v>0.24197327261323665</v>
      </c>
      <c r="DJ52" s="15">
        <v>25411</v>
      </c>
      <c r="DK52" s="16">
        <v>195967.4</v>
      </c>
      <c r="DL52" s="11">
        <f t="shared" si="150"/>
        <v>7.711912164023454</v>
      </c>
      <c r="DM52" s="19">
        <f t="shared" si="78"/>
        <v>-3.8663791472780247</v>
      </c>
      <c r="DN52" s="19">
        <f t="shared" si="79"/>
        <v>-3.758889664293463</v>
      </c>
      <c r="DO52" s="19">
        <f t="shared" si="80"/>
        <v>0.11181258131244931</v>
      </c>
      <c r="DP52" s="15">
        <v>23828</v>
      </c>
      <c r="DQ52" s="16">
        <v>184064</v>
      </c>
      <c r="DR52" s="11">
        <f t="shared" si="151"/>
        <v>7.724693637737116</v>
      </c>
      <c r="DS52" s="19">
        <f t="shared" si="81"/>
        <v>-6.229585612530002</v>
      </c>
      <c r="DT52" s="19">
        <f t="shared" si="82"/>
        <v>-6.074173561520951</v>
      </c>
      <c r="DU52" s="19">
        <f t="shared" si="83"/>
        <v>0.16573676465466747</v>
      </c>
      <c r="DV52" s="15">
        <v>22716</v>
      </c>
      <c r="DW52" s="16">
        <v>0</v>
      </c>
      <c r="DX52" s="11">
        <f t="shared" si="152"/>
        <v>0</v>
      </c>
      <c r="DY52" s="19">
        <f t="shared" si="84"/>
        <v>-4.666778579822065</v>
      </c>
      <c r="DZ52" s="19">
        <f t="shared" si="85"/>
        <v>-100</v>
      </c>
      <c r="EA52" s="19">
        <f t="shared" si="86"/>
        <v>-100</v>
      </c>
      <c r="EB52" s="15">
        <v>21902</v>
      </c>
      <c r="EC52" s="16">
        <v>169873.09999999998</v>
      </c>
      <c r="ED52" s="11">
        <f t="shared" si="153"/>
        <v>7.756054241621769</v>
      </c>
      <c r="EE52" s="19">
        <f t="shared" si="87"/>
        <v>-3.5833773551681674</v>
      </c>
      <c r="EF52" s="19" t="e">
        <f t="shared" si="88"/>
        <v>#DIV/0!</v>
      </c>
      <c r="EG52" s="19" t="e">
        <f t="shared" si="89"/>
        <v>#DIV/0!</v>
      </c>
      <c r="EH52" s="15"/>
      <c r="EI52" s="16"/>
      <c r="EJ52" s="11" t="e">
        <f t="shared" si="154"/>
        <v>#DIV/0!</v>
      </c>
      <c r="EK52" s="19">
        <f t="shared" si="90"/>
        <v>-100</v>
      </c>
      <c r="EL52" s="19">
        <f t="shared" si="91"/>
        <v>-100</v>
      </c>
      <c r="EM52" s="19" t="e">
        <f t="shared" si="92"/>
        <v>#DIV/0!</v>
      </c>
      <c r="EN52" s="15"/>
      <c r="EO52" s="16"/>
      <c r="EP52" s="11" t="e">
        <f t="shared" si="155"/>
        <v>#DIV/0!</v>
      </c>
      <c r="EQ52" s="19" t="e">
        <f t="shared" si="93"/>
        <v>#DIV/0!</v>
      </c>
      <c r="ER52" s="19" t="e">
        <f t="shared" si="94"/>
        <v>#DIV/0!</v>
      </c>
      <c r="ES52" s="19" t="e">
        <f t="shared" si="95"/>
        <v>#DIV/0!</v>
      </c>
    </row>
    <row r="53" spans="1:149" ht="12">
      <c r="A53" s="1" t="s">
        <v>61</v>
      </c>
      <c r="B53" s="9">
        <v>14662</v>
      </c>
      <c r="C53" s="9">
        <v>406701</v>
      </c>
      <c r="D53" s="10">
        <f t="shared" si="96"/>
        <v>27.73843950347838</v>
      </c>
      <c r="E53" s="9">
        <v>14193</v>
      </c>
      <c r="F53" s="9">
        <v>412211</v>
      </c>
      <c r="G53" s="10">
        <f t="shared" si="97"/>
        <v>29.043260762347636</v>
      </c>
      <c r="H53" s="19">
        <f t="shared" si="98"/>
        <v>-3.1987450552448564</v>
      </c>
      <c r="I53" s="19">
        <f t="shared" si="99"/>
        <v>1.3548036518228344</v>
      </c>
      <c r="J53" s="19">
        <f t="shared" si="100"/>
        <v>4.704018258509578</v>
      </c>
      <c r="K53" s="9">
        <v>13851</v>
      </c>
      <c r="L53" s="9">
        <v>422108</v>
      </c>
      <c r="M53" s="10">
        <f t="shared" si="101"/>
        <v>30.47491155873222</v>
      </c>
      <c r="N53" s="19">
        <f t="shared" si="102"/>
        <v>-2.409638554216869</v>
      </c>
      <c r="O53" s="19">
        <f t="shared" si="103"/>
        <v>2.4009548507924308</v>
      </c>
      <c r="P53" s="19">
        <f t="shared" si="104"/>
        <v>4.929373489083602</v>
      </c>
      <c r="Q53" s="9">
        <v>13274</v>
      </c>
      <c r="R53" s="9">
        <v>425207</v>
      </c>
      <c r="S53" s="10">
        <f t="shared" si="105"/>
        <v>32.03307217116167</v>
      </c>
      <c r="T53" s="19">
        <f t="shared" si="106"/>
        <v>-4.165764204750559</v>
      </c>
      <c r="U53" s="19">
        <f t="shared" si="107"/>
        <v>0.7341722971372207</v>
      </c>
      <c r="V53" s="19">
        <f t="shared" si="108"/>
        <v>5.112929070939273</v>
      </c>
      <c r="W53" s="9">
        <v>12607</v>
      </c>
      <c r="X53" s="9">
        <v>427992</v>
      </c>
      <c r="Y53" s="11">
        <f t="shared" si="109"/>
        <v>33.94875862616007</v>
      </c>
      <c r="Z53" s="19">
        <f t="shared" si="110"/>
        <v>-5.0248606298026175</v>
      </c>
      <c r="AA53" s="19">
        <f t="shared" si="111"/>
        <v>0.6549751062423752</v>
      </c>
      <c r="AB53" s="19">
        <f t="shared" si="112"/>
        <v>5.980339459051422</v>
      </c>
      <c r="AC53" s="9">
        <v>11536</v>
      </c>
      <c r="AD53" s="9">
        <v>422172</v>
      </c>
      <c r="AE53" s="11">
        <f t="shared" si="113"/>
        <v>36.59604715672677</v>
      </c>
      <c r="AF53" s="19">
        <f t="shared" si="114"/>
        <v>-8.495280399777897</v>
      </c>
      <c r="AG53" s="19">
        <f t="shared" si="115"/>
        <v>-1.359838501654238</v>
      </c>
      <c r="AH53" s="19">
        <f t="shared" si="116"/>
        <v>7.797894938422758</v>
      </c>
      <c r="AI53" s="9">
        <v>11520</v>
      </c>
      <c r="AJ53" s="9">
        <v>450224</v>
      </c>
      <c r="AK53" s="11">
        <f t="shared" si="117"/>
        <v>39.081944444444446</v>
      </c>
      <c r="AL53" s="19">
        <f t="shared" si="118"/>
        <v>-0.13869625520111128</v>
      </c>
      <c r="AM53" s="19">
        <f t="shared" si="119"/>
        <v>6.644685104649284</v>
      </c>
      <c r="AN53" s="19">
        <f t="shared" si="120"/>
        <v>6.792802722850183</v>
      </c>
      <c r="AO53" s="9">
        <v>11192</v>
      </c>
      <c r="AP53" s="9">
        <v>460824</v>
      </c>
      <c r="AQ53" s="11">
        <f t="shared" si="121"/>
        <v>41.17441029306648</v>
      </c>
      <c r="AR53" s="19">
        <f t="shared" si="122"/>
        <v>-2.8472222222222285</v>
      </c>
      <c r="AS53" s="19">
        <f t="shared" si="123"/>
        <v>2.354383595721245</v>
      </c>
      <c r="AT53" s="19">
        <f t="shared" si="124"/>
        <v>5.354047446632293</v>
      </c>
      <c r="AU53" s="26"/>
      <c r="AV53" s="12">
        <v>10169</v>
      </c>
      <c r="AW53" s="13">
        <v>337739.6</v>
      </c>
      <c r="AX53" s="11">
        <f t="shared" si="125"/>
        <v>33.2126659455207</v>
      </c>
      <c r="AY53" s="19">
        <f t="shared" si="126"/>
        <v>-9.140457469621154</v>
      </c>
      <c r="AZ53" s="19" t="s">
        <v>0</v>
      </c>
      <c r="BA53" s="19">
        <f t="shared" si="127"/>
        <v>-19.336632366745732</v>
      </c>
      <c r="BB53" s="12">
        <v>10083</v>
      </c>
      <c r="BC53" s="16">
        <v>340259.4</v>
      </c>
      <c r="BD53" s="11">
        <f t="shared" si="128"/>
        <v>33.74584944956858</v>
      </c>
      <c r="BE53" s="19">
        <f t="shared" si="129"/>
        <v>-0.8457075425312155</v>
      </c>
      <c r="BF53" s="19">
        <f t="shared" si="130"/>
        <v>0.7460777474717304</v>
      </c>
      <c r="BG53" s="19">
        <f t="shared" si="131"/>
        <v>1.6053619571595732</v>
      </c>
      <c r="BH53" s="9">
        <v>9750</v>
      </c>
      <c r="BI53" s="14">
        <v>344011.1</v>
      </c>
      <c r="BJ53" s="11">
        <f t="shared" si="132"/>
        <v>35.283189743589745</v>
      </c>
      <c r="BK53" s="19">
        <f t="shared" si="133"/>
        <v>-3.3025885153228245</v>
      </c>
      <c r="BL53" s="19">
        <f t="shared" si="134"/>
        <v>1.1025999575617789</v>
      </c>
      <c r="BM53" s="19">
        <f t="shared" si="135"/>
        <v>4.555642602266218</v>
      </c>
      <c r="BN53" s="15">
        <v>9710</v>
      </c>
      <c r="BO53" s="16">
        <v>354192.4</v>
      </c>
      <c r="BP53" s="11">
        <f t="shared" si="136"/>
        <v>36.47707518022657</v>
      </c>
      <c r="BQ53" s="19">
        <f t="shared" si="137"/>
        <v>-0.4102564102564088</v>
      </c>
      <c r="BR53" s="19">
        <f t="shared" si="138"/>
        <v>2.9595847343297947</v>
      </c>
      <c r="BS53" s="19">
        <f t="shared" si="139"/>
        <v>3.3837230854495886</v>
      </c>
      <c r="BT53" s="17">
        <v>9547</v>
      </c>
      <c r="BU53" s="16">
        <v>369881.4</v>
      </c>
      <c r="BV53" s="11">
        <f t="shared" si="140"/>
        <v>38.74320729024825</v>
      </c>
      <c r="BW53" s="19">
        <f t="shared" si="141"/>
        <v>-1.6786817713697246</v>
      </c>
      <c r="BX53" s="19">
        <f t="shared" si="142"/>
        <v>4.429513450881487</v>
      </c>
      <c r="BY53" s="19">
        <f t="shared" si="143"/>
        <v>6.21248304263743</v>
      </c>
      <c r="BZ53" s="9">
        <v>9353</v>
      </c>
      <c r="CA53" s="16">
        <v>369312.6</v>
      </c>
      <c r="CB53" s="11">
        <f t="shared" si="144"/>
        <v>39.486004490537795</v>
      </c>
      <c r="CC53" s="19">
        <f t="shared" si="60"/>
        <v>-2.0320519534932373</v>
      </c>
      <c r="CD53" s="19">
        <f t="shared" si="61"/>
        <v>-0.15377902214061123</v>
      </c>
      <c r="CE53" s="19">
        <f t="shared" si="62"/>
        <v>1.9172320833554437</v>
      </c>
      <c r="CF53" s="15">
        <v>9201</v>
      </c>
      <c r="CG53" s="16">
        <v>370546.19999999995</v>
      </c>
      <c r="CH53" s="11">
        <f t="shared" si="145"/>
        <v>40.27238343658298</v>
      </c>
      <c r="CI53" s="19">
        <f t="shared" si="63"/>
        <v>-1.6251470116540077</v>
      </c>
      <c r="CJ53" s="19">
        <f t="shared" si="64"/>
        <v>0.3340259714940572</v>
      </c>
      <c r="CK53" s="19">
        <f t="shared" si="65"/>
        <v>1.9915384101058606</v>
      </c>
      <c r="CL53" s="15">
        <v>9007</v>
      </c>
      <c r="CM53" s="16">
        <v>374057.49999999994</v>
      </c>
      <c r="CN53" s="11">
        <f t="shared" si="146"/>
        <v>41.52964361052514</v>
      </c>
      <c r="CO53" s="19">
        <f t="shared" si="66"/>
        <v>-2.1084664710357544</v>
      </c>
      <c r="CP53" s="19">
        <f t="shared" si="67"/>
        <v>0.9476011358367629</v>
      </c>
      <c r="CQ53" s="19">
        <f t="shared" si="68"/>
        <v>3.1218916454795362</v>
      </c>
      <c r="CR53" s="15">
        <v>8830</v>
      </c>
      <c r="CS53" s="16">
        <v>377529.50000000006</v>
      </c>
      <c r="CT53" s="11">
        <f t="shared" si="147"/>
        <v>42.755322763306914</v>
      </c>
      <c r="CU53" s="19">
        <f t="shared" si="69"/>
        <v>-1.9651382258243615</v>
      </c>
      <c r="CV53" s="19">
        <f t="shared" si="70"/>
        <v>0.928199541514374</v>
      </c>
      <c r="CW53" s="19">
        <f t="shared" si="71"/>
        <v>2.9513355912140327</v>
      </c>
      <c r="CX53" s="15">
        <v>8711</v>
      </c>
      <c r="CY53" s="16">
        <v>378143.69999999995</v>
      </c>
      <c r="CZ53" s="11">
        <f t="shared" si="148"/>
        <v>43.40990701412007</v>
      </c>
      <c r="DA53" s="19">
        <f t="shared" si="72"/>
        <v>-1.3476783691959184</v>
      </c>
      <c r="DB53" s="19">
        <f t="shared" si="73"/>
        <v>0.16268927328853522</v>
      </c>
      <c r="DC53" s="19">
        <f t="shared" si="74"/>
        <v>1.5310006064904087</v>
      </c>
      <c r="DD53" s="15">
        <v>8649</v>
      </c>
      <c r="DE53" s="16">
        <v>390188.1</v>
      </c>
      <c r="DF53" s="11">
        <f t="shared" si="149"/>
        <v>45.11366631980575</v>
      </c>
      <c r="DG53" s="19">
        <f t="shared" si="75"/>
        <v>-0.7117437722419879</v>
      </c>
      <c r="DH53" s="19">
        <f t="shared" si="76"/>
        <v>3.185138348199388</v>
      </c>
      <c r="DI53" s="19">
        <f t="shared" si="77"/>
        <v>3.9248167592975847</v>
      </c>
      <c r="DJ53" s="15">
        <v>8449</v>
      </c>
      <c r="DK53" s="16">
        <v>388634.8</v>
      </c>
      <c r="DL53" s="11">
        <f t="shared" si="150"/>
        <v>45.99772754172091</v>
      </c>
      <c r="DM53" s="19">
        <f t="shared" si="78"/>
        <v>-2.3124060585038677</v>
      </c>
      <c r="DN53" s="19">
        <f t="shared" si="79"/>
        <v>-0.3980900493889976</v>
      </c>
      <c r="DO53" s="19">
        <f t="shared" si="80"/>
        <v>1.9596306264451044</v>
      </c>
      <c r="DP53" s="15">
        <v>8294</v>
      </c>
      <c r="DQ53" s="16">
        <v>397379.89999999997</v>
      </c>
      <c r="DR53" s="11">
        <f t="shared" si="151"/>
        <v>47.9117313720762</v>
      </c>
      <c r="DS53" s="19">
        <f t="shared" si="81"/>
        <v>-1.8345366315540304</v>
      </c>
      <c r="DT53" s="19">
        <f t="shared" si="82"/>
        <v>2.250210223068038</v>
      </c>
      <c r="DU53" s="19">
        <f t="shared" si="83"/>
        <v>4.161083454871218</v>
      </c>
      <c r="DV53" s="15">
        <v>8193</v>
      </c>
      <c r="DW53" s="16">
        <v>0</v>
      </c>
      <c r="DX53" s="11">
        <f t="shared" si="152"/>
        <v>0</v>
      </c>
      <c r="DY53" s="19">
        <f t="shared" si="84"/>
        <v>-1.217747769471913</v>
      </c>
      <c r="DZ53" s="19">
        <f t="shared" si="85"/>
        <v>-100</v>
      </c>
      <c r="EA53" s="19">
        <f t="shared" si="86"/>
        <v>-100</v>
      </c>
      <c r="EB53" s="15">
        <v>8082</v>
      </c>
      <c r="EC53" s="16">
        <v>403399.6</v>
      </c>
      <c r="ED53" s="11">
        <f t="shared" si="153"/>
        <v>49.91333828260331</v>
      </c>
      <c r="EE53" s="19">
        <f t="shared" si="87"/>
        <v>-1.3548150860490722</v>
      </c>
      <c r="EF53" s="19" t="e">
        <f t="shared" si="88"/>
        <v>#DIV/0!</v>
      </c>
      <c r="EG53" s="19" t="e">
        <f t="shared" si="89"/>
        <v>#DIV/0!</v>
      </c>
      <c r="EH53" s="15"/>
      <c r="EI53" s="16"/>
      <c r="EJ53" s="11" t="e">
        <f t="shared" si="154"/>
        <v>#DIV/0!</v>
      </c>
      <c r="EK53" s="19">
        <f t="shared" si="90"/>
        <v>-100</v>
      </c>
      <c r="EL53" s="19">
        <f t="shared" si="91"/>
        <v>-100</v>
      </c>
      <c r="EM53" s="19" t="e">
        <f t="shared" si="92"/>
        <v>#DIV/0!</v>
      </c>
      <c r="EN53" s="15"/>
      <c r="EO53" s="16"/>
      <c r="EP53" s="11" t="e">
        <f t="shared" si="155"/>
        <v>#DIV/0!</v>
      </c>
      <c r="EQ53" s="19" t="e">
        <f t="shared" si="93"/>
        <v>#DIV/0!</v>
      </c>
      <c r="ER53" s="19" t="e">
        <f t="shared" si="94"/>
        <v>#DIV/0!</v>
      </c>
      <c r="ES53" s="19" t="e">
        <f t="shared" si="95"/>
        <v>#DIV/0!</v>
      </c>
    </row>
    <row r="54" spans="1:149" ht="12">
      <c r="A54" s="1" t="s">
        <v>62</v>
      </c>
      <c r="B54" s="9">
        <v>519</v>
      </c>
      <c r="C54" s="9">
        <v>3765</v>
      </c>
      <c r="D54" s="10">
        <f t="shared" si="96"/>
        <v>7.254335260115607</v>
      </c>
      <c r="E54" s="9">
        <v>470</v>
      </c>
      <c r="F54" s="9">
        <v>3474</v>
      </c>
      <c r="G54" s="10">
        <f t="shared" si="97"/>
        <v>7.391489361702128</v>
      </c>
      <c r="H54" s="19">
        <f t="shared" si="98"/>
        <v>-9.4412331406551</v>
      </c>
      <c r="I54" s="19">
        <f t="shared" si="99"/>
        <v>-7.729083665338649</v>
      </c>
      <c r="J54" s="19">
        <f t="shared" si="100"/>
        <v>1.8906501652962646</v>
      </c>
      <c r="K54" s="9">
        <v>453</v>
      </c>
      <c r="L54" s="9">
        <v>3351</v>
      </c>
      <c r="M54" s="10">
        <f t="shared" si="101"/>
        <v>7.397350993377484</v>
      </c>
      <c r="N54" s="19">
        <f t="shared" si="102"/>
        <v>-3.61702127659575</v>
      </c>
      <c r="O54" s="19">
        <f t="shared" si="103"/>
        <v>-3.540587219343692</v>
      </c>
      <c r="P54" s="19">
        <f t="shared" si="104"/>
        <v>0.07930244350653481</v>
      </c>
      <c r="Q54" s="9">
        <v>429</v>
      </c>
      <c r="R54" s="9">
        <v>3162</v>
      </c>
      <c r="S54" s="10">
        <f t="shared" si="105"/>
        <v>7.370629370629371</v>
      </c>
      <c r="T54" s="19">
        <f t="shared" si="106"/>
        <v>-5.298013245033118</v>
      </c>
      <c r="U54" s="19">
        <f t="shared" si="107"/>
        <v>-5.640107430617732</v>
      </c>
      <c r="V54" s="19">
        <f t="shared" si="108"/>
        <v>-0.36123232184110066</v>
      </c>
      <c r="W54" s="9">
        <v>404</v>
      </c>
      <c r="X54" s="9">
        <v>3006</v>
      </c>
      <c r="Y54" s="11">
        <f t="shared" si="109"/>
        <v>7.4405940594059405</v>
      </c>
      <c r="Z54" s="19">
        <f t="shared" si="110"/>
        <v>-5.827505827505831</v>
      </c>
      <c r="AA54" s="19">
        <f t="shared" si="111"/>
        <v>-4.933586337760914</v>
      </c>
      <c r="AB54" s="19">
        <f t="shared" si="112"/>
        <v>0.949236289852891</v>
      </c>
      <c r="AC54" s="9">
        <v>378</v>
      </c>
      <c r="AD54" s="9">
        <v>2814</v>
      </c>
      <c r="AE54" s="11">
        <f t="shared" si="113"/>
        <v>7.444444444444445</v>
      </c>
      <c r="AF54" s="19">
        <f t="shared" si="114"/>
        <v>-6.43564356435644</v>
      </c>
      <c r="AG54" s="19">
        <f t="shared" si="115"/>
        <v>-6.387225548902194</v>
      </c>
      <c r="AH54" s="19">
        <f t="shared" si="116"/>
        <v>0.05174835514156939</v>
      </c>
      <c r="AI54" s="9">
        <v>347</v>
      </c>
      <c r="AJ54" s="9">
        <v>2611</v>
      </c>
      <c r="AK54" s="11">
        <f t="shared" si="117"/>
        <v>7.524495677233429</v>
      </c>
      <c r="AL54" s="19">
        <f t="shared" si="118"/>
        <v>-8.201058201058203</v>
      </c>
      <c r="AM54" s="19">
        <f t="shared" si="119"/>
        <v>-7.2139303482587</v>
      </c>
      <c r="AN54" s="19">
        <f t="shared" si="120"/>
        <v>1.075315067314719</v>
      </c>
      <c r="AO54" s="9">
        <v>332</v>
      </c>
      <c r="AP54" s="9">
        <v>2522</v>
      </c>
      <c r="AQ54" s="11">
        <f t="shared" si="121"/>
        <v>7.596385542168675</v>
      </c>
      <c r="AR54" s="19">
        <f t="shared" si="122"/>
        <v>-4.322766570605182</v>
      </c>
      <c r="AS54" s="19">
        <f t="shared" si="123"/>
        <v>-3.408655687476056</v>
      </c>
      <c r="AT54" s="19">
        <f t="shared" si="124"/>
        <v>0.9554110736319501</v>
      </c>
      <c r="AU54" s="26"/>
      <c r="AV54" s="12">
        <v>294</v>
      </c>
      <c r="AW54" s="13">
        <v>1652.7</v>
      </c>
      <c r="AX54" s="11">
        <f t="shared" si="125"/>
        <v>5.621428571428572</v>
      </c>
      <c r="AY54" s="19">
        <f t="shared" si="126"/>
        <v>-11.445783132530124</v>
      </c>
      <c r="AZ54" s="19" t="s">
        <v>0</v>
      </c>
      <c r="BA54" s="19">
        <f t="shared" si="127"/>
        <v>-25.998640534722995</v>
      </c>
      <c r="BB54" s="12">
        <v>288</v>
      </c>
      <c r="BC54" s="16">
        <v>1621.5</v>
      </c>
      <c r="BD54" s="11">
        <f t="shared" si="128"/>
        <v>5.630208333333333</v>
      </c>
      <c r="BE54" s="19">
        <f t="shared" si="129"/>
        <v>-2.040816326530617</v>
      </c>
      <c r="BF54" s="19">
        <f t="shared" si="130"/>
        <v>-1.8878199310219657</v>
      </c>
      <c r="BG54" s="19">
        <f t="shared" si="131"/>
        <v>0.15618382041505185</v>
      </c>
      <c r="BH54" s="9">
        <v>273</v>
      </c>
      <c r="BI54" s="14">
        <v>1640.3</v>
      </c>
      <c r="BJ54" s="11">
        <f t="shared" si="132"/>
        <v>6.008424908424908</v>
      </c>
      <c r="BK54" s="19">
        <f t="shared" si="133"/>
        <v>-5.208333333333329</v>
      </c>
      <c r="BL54" s="19">
        <f t="shared" si="134"/>
        <v>1.1594202898550776</v>
      </c>
      <c r="BM54" s="19">
        <f t="shared" si="135"/>
        <v>6.717630195891076</v>
      </c>
      <c r="BN54" s="15">
        <v>269</v>
      </c>
      <c r="BO54" s="16">
        <v>1545.3</v>
      </c>
      <c r="BP54" s="11">
        <f t="shared" si="136"/>
        <v>5.744609665427509</v>
      </c>
      <c r="BQ54" s="19">
        <f t="shared" si="137"/>
        <v>-1.46520146520146</v>
      </c>
      <c r="BR54" s="19">
        <f t="shared" si="138"/>
        <v>-5.791623483509113</v>
      </c>
      <c r="BS54" s="19">
        <f t="shared" si="139"/>
        <v>-4.390755431219276</v>
      </c>
      <c r="BT54" s="17">
        <v>252</v>
      </c>
      <c r="BU54" s="16">
        <v>1439.5</v>
      </c>
      <c r="BV54" s="11">
        <f t="shared" si="140"/>
        <v>5.712301587301587</v>
      </c>
      <c r="BW54" s="19">
        <f t="shared" si="141"/>
        <v>-6.319702602230478</v>
      </c>
      <c r="BX54" s="19">
        <f t="shared" si="142"/>
        <v>-6.846567009642143</v>
      </c>
      <c r="BY54" s="19">
        <f t="shared" si="143"/>
        <v>-0.5624068475942039</v>
      </c>
      <c r="BZ54" s="9">
        <v>241</v>
      </c>
      <c r="CA54" s="16">
        <v>1399.8</v>
      </c>
      <c r="CB54" s="11">
        <f t="shared" si="144"/>
        <v>5.808298755186722</v>
      </c>
      <c r="CC54" s="19">
        <f t="shared" si="60"/>
        <v>-4.365079365079367</v>
      </c>
      <c r="CD54" s="19">
        <f t="shared" si="61"/>
        <v>-2.7579020493226807</v>
      </c>
      <c r="CE54" s="19">
        <f t="shared" si="62"/>
        <v>1.6805339567248438</v>
      </c>
      <c r="CF54" s="15">
        <v>235</v>
      </c>
      <c r="CG54" s="16">
        <v>1383.8</v>
      </c>
      <c r="CH54" s="11">
        <f t="shared" si="145"/>
        <v>5.8885106382978725</v>
      </c>
      <c r="CI54" s="19">
        <f t="shared" si="63"/>
        <v>-2.489626556016603</v>
      </c>
      <c r="CJ54" s="19">
        <f t="shared" si="64"/>
        <v>-1.1430204314902142</v>
      </c>
      <c r="CK54" s="19">
        <f t="shared" si="65"/>
        <v>1.3809875574930146</v>
      </c>
      <c r="CL54" s="15">
        <v>226</v>
      </c>
      <c r="CM54" s="16">
        <v>1481.5</v>
      </c>
      <c r="CN54" s="11">
        <f t="shared" si="146"/>
        <v>6.5553097345132745</v>
      </c>
      <c r="CO54" s="19">
        <f t="shared" si="66"/>
        <v>-3.8297872340425556</v>
      </c>
      <c r="CP54" s="19">
        <f t="shared" si="67"/>
        <v>7.060268824974713</v>
      </c>
      <c r="CQ54" s="19">
        <f t="shared" si="68"/>
        <v>11.323730857827684</v>
      </c>
      <c r="CR54" s="15">
        <v>217</v>
      </c>
      <c r="CS54" s="16">
        <v>1432.3000000000002</v>
      </c>
      <c r="CT54" s="11">
        <f t="shared" si="147"/>
        <v>6.600460829493088</v>
      </c>
      <c r="CU54" s="19">
        <f t="shared" si="69"/>
        <v>-3.982300884955748</v>
      </c>
      <c r="CV54" s="19">
        <f t="shared" si="70"/>
        <v>-3.3209584880188743</v>
      </c>
      <c r="CW54" s="19">
        <f t="shared" si="71"/>
        <v>0.6887713442752528</v>
      </c>
      <c r="CX54" s="15">
        <v>209</v>
      </c>
      <c r="CY54" s="16">
        <v>1533.9</v>
      </c>
      <c r="CZ54" s="11">
        <f t="shared" si="148"/>
        <v>7.339234449760766</v>
      </c>
      <c r="DA54" s="19">
        <f t="shared" si="72"/>
        <v>-3.6866359447004555</v>
      </c>
      <c r="DB54" s="19">
        <f t="shared" si="73"/>
        <v>7.093486001535979</v>
      </c>
      <c r="DC54" s="19">
        <f t="shared" si="74"/>
        <v>11.192758192982325</v>
      </c>
      <c r="DD54" s="15">
        <v>199</v>
      </c>
      <c r="DE54" s="16">
        <v>1453.5</v>
      </c>
      <c r="DF54" s="11">
        <f t="shared" si="149"/>
        <v>7.3040201005025125</v>
      </c>
      <c r="DG54" s="19">
        <f t="shared" si="75"/>
        <v>-4.784688995215305</v>
      </c>
      <c r="DH54" s="19">
        <f t="shared" si="76"/>
        <v>-5.241541169567768</v>
      </c>
      <c r="DI54" s="19">
        <f t="shared" si="77"/>
        <v>-0.47980957004857316</v>
      </c>
      <c r="DJ54" s="15">
        <v>188</v>
      </c>
      <c r="DK54" s="16">
        <v>1354.9</v>
      </c>
      <c r="DL54" s="11">
        <f t="shared" si="150"/>
        <v>7.2069148936170215</v>
      </c>
      <c r="DM54" s="19">
        <f t="shared" si="78"/>
        <v>-5.527638190954775</v>
      </c>
      <c r="DN54" s="19">
        <f t="shared" si="79"/>
        <v>-6.783625730994146</v>
      </c>
      <c r="DO54" s="19">
        <f t="shared" si="80"/>
        <v>-1.3294761727012627</v>
      </c>
      <c r="DP54" s="15">
        <v>190</v>
      </c>
      <c r="DQ54" s="16">
        <v>1783.1000000000001</v>
      </c>
      <c r="DR54" s="11">
        <f t="shared" si="151"/>
        <v>9.384736842105264</v>
      </c>
      <c r="DS54" s="19">
        <f t="shared" si="81"/>
        <v>1.0638297872340416</v>
      </c>
      <c r="DT54" s="19">
        <f t="shared" si="82"/>
        <v>31.603808399143844</v>
      </c>
      <c r="DU54" s="19">
        <f t="shared" si="83"/>
        <v>30.218505152837082</v>
      </c>
      <c r="DV54" s="15">
        <v>182</v>
      </c>
      <c r="DW54" s="16">
        <v>1744.1999999999998</v>
      </c>
      <c r="DX54" s="11">
        <f t="shared" si="152"/>
        <v>9.583516483516483</v>
      </c>
      <c r="DY54" s="19">
        <f t="shared" si="84"/>
        <v>-4.21052631578948</v>
      </c>
      <c r="DZ54" s="19">
        <f t="shared" si="85"/>
        <v>-2.1815938534014094</v>
      </c>
      <c r="EA54" s="19">
        <f t="shared" si="86"/>
        <v>2.118116306888666</v>
      </c>
      <c r="EB54" s="15">
        <v>176</v>
      </c>
      <c r="EC54" s="16">
        <v>1722.6000000000001</v>
      </c>
      <c r="ED54" s="11">
        <f t="shared" si="153"/>
        <v>9.787500000000001</v>
      </c>
      <c r="EE54" s="19">
        <f t="shared" si="87"/>
        <v>-3.296703296703299</v>
      </c>
      <c r="EF54" s="19">
        <f t="shared" si="88"/>
        <v>-1.2383900928792428</v>
      </c>
      <c r="EG54" s="19">
        <f t="shared" si="89"/>
        <v>2.12848297213624</v>
      </c>
      <c r="EH54" s="15"/>
      <c r="EI54" s="16"/>
      <c r="EJ54" s="11" t="e">
        <f t="shared" si="154"/>
        <v>#DIV/0!</v>
      </c>
      <c r="EK54" s="19">
        <f t="shared" si="90"/>
        <v>-100</v>
      </c>
      <c r="EL54" s="19">
        <f t="shared" si="91"/>
        <v>-100</v>
      </c>
      <c r="EM54" s="19" t="e">
        <f t="shared" si="92"/>
        <v>#DIV/0!</v>
      </c>
      <c r="EN54" s="15"/>
      <c r="EO54" s="16"/>
      <c r="EP54" s="11" t="e">
        <f t="shared" si="155"/>
        <v>#DIV/0!</v>
      </c>
      <c r="EQ54" s="19" t="e">
        <f t="shared" si="93"/>
        <v>#DIV/0!</v>
      </c>
      <c r="ER54" s="19" t="e">
        <f t="shared" si="94"/>
        <v>#DIV/0!</v>
      </c>
      <c r="ES54" s="19" t="e">
        <f t="shared" si="95"/>
        <v>#DIV/0!</v>
      </c>
    </row>
    <row r="55" spans="1:149" ht="12">
      <c r="A55" s="1" t="s">
        <v>63</v>
      </c>
      <c r="B55" s="9">
        <v>163</v>
      </c>
      <c r="C55" s="9">
        <v>928</v>
      </c>
      <c r="D55" s="10">
        <f t="shared" si="96"/>
        <v>5.693251533742331</v>
      </c>
      <c r="E55" s="9">
        <v>153</v>
      </c>
      <c r="F55" s="9">
        <v>867</v>
      </c>
      <c r="G55" s="10">
        <f t="shared" si="97"/>
        <v>5.666666666666667</v>
      </c>
      <c r="H55" s="19">
        <f t="shared" si="98"/>
        <v>-6.134969325153378</v>
      </c>
      <c r="I55" s="19">
        <f t="shared" si="99"/>
        <v>-6.573275862068968</v>
      </c>
      <c r="J55" s="19">
        <f t="shared" si="100"/>
        <v>-0.46695402298848876</v>
      </c>
      <c r="K55" s="9">
        <v>146</v>
      </c>
      <c r="L55" s="9">
        <v>830</v>
      </c>
      <c r="M55" s="10">
        <f t="shared" si="101"/>
        <v>5.684931506849315</v>
      </c>
      <c r="N55" s="19">
        <f t="shared" si="102"/>
        <v>-4.575163398692808</v>
      </c>
      <c r="O55" s="19">
        <f t="shared" si="103"/>
        <v>-4.267589388696649</v>
      </c>
      <c r="P55" s="19">
        <f t="shared" si="104"/>
        <v>0.3223207091055542</v>
      </c>
      <c r="Q55" s="9">
        <v>138</v>
      </c>
      <c r="R55" s="9">
        <v>789</v>
      </c>
      <c r="S55" s="10">
        <f t="shared" si="105"/>
        <v>5.717391304347826</v>
      </c>
      <c r="T55" s="19">
        <f t="shared" si="106"/>
        <v>-5.479452054794521</v>
      </c>
      <c r="U55" s="19">
        <f t="shared" si="107"/>
        <v>-4.939759036144579</v>
      </c>
      <c r="V55" s="19">
        <f t="shared" si="108"/>
        <v>0.5709795704557337</v>
      </c>
      <c r="W55" s="9">
        <v>117</v>
      </c>
      <c r="X55" s="9">
        <v>655</v>
      </c>
      <c r="Y55" s="11">
        <f t="shared" si="109"/>
        <v>5.598290598290598</v>
      </c>
      <c r="Z55" s="19">
        <f t="shared" si="110"/>
        <v>-15.217391304347828</v>
      </c>
      <c r="AA55" s="19">
        <f t="shared" si="111"/>
        <v>-16.98352344740178</v>
      </c>
      <c r="AB55" s="19">
        <f t="shared" si="112"/>
        <v>-2.0831302200123503</v>
      </c>
      <c r="AC55" s="9">
        <v>104</v>
      </c>
      <c r="AD55" s="9">
        <v>589</v>
      </c>
      <c r="AE55" s="11">
        <f t="shared" si="113"/>
        <v>5.663461538461538</v>
      </c>
      <c r="AF55" s="19">
        <f t="shared" si="114"/>
        <v>-11.111111111111114</v>
      </c>
      <c r="AG55" s="19">
        <f t="shared" si="115"/>
        <v>-10.07633587786259</v>
      </c>
      <c r="AH55" s="19">
        <f t="shared" si="116"/>
        <v>1.1641221374045756</v>
      </c>
      <c r="AI55" s="9">
        <v>102</v>
      </c>
      <c r="AJ55" s="9">
        <v>590</v>
      </c>
      <c r="AK55" s="11">
        <f t="shared" si="117"/>
        <v>5.784313725490196</v>
      </c>
      <c r="AL55" s="19">
        <f t="shared" si="118"/>
        <v>-1.9230769230769198</v>
      </c>
      <c r="AM55" s="19">
        <f t="shared" si="119"/>
        <v>0.16977928692699606</v>
      </c>
      <c r="AN55" s="19">
        <f t="shared" si="120"/>
        <v>2.1338926062784935</v>
      </c>
      <c r="AO55" s="9">
        <v>88</v>
      </c>
      <c r="AP55" s="9">
        <v>620</v>
      </c>
      <c r="AQ55" s="11">
        <f t="shared" si="121"/>
        <v>7.045454545454546</v>
      </c>
      <c r="AR55" s="19">
        <f t="shared" si="122"/>
        <v>-13.725490196078425</v>
      </c>
      <c r="AS55" s="19">
        <f t="shared" si="123"/>
        <v>5.0847457627118615</v>
      </c>
      <c r="AT55" s="19">
        <f t="shared" si="124"/>
        <v>21.80277349768876</v>
      </c>
      <c r="AU55" s="26"/>
      <c r="AV55" s="12">
        <v>78</v>
      </c>
      <c r="AW55" s="13">
        <v>347.6</v>
      </c>
      <c r="AX55" s="11">
        <f t="shared" si="125"/>
        <v>4.456410256410257</v>
      </c>
      <c r="AY55" s="19">
        <f t="shared" si="126"/>
        <v>-11.36363636363636</v>
      </c>
      <c r="AZ55" s="19" t="s">
        <v>0</v>
      </c>
      <c r="BA55" s="19">
        <f t="shared" si="127"/>
        <v>-36.747725392886686</v>
      </c>
      <c r="BB55" s="12">
        <v>74</v>
      </c>
      <c r="BC55" s="16">
        <v>327.5</v>
      </c>
      <c r="BD55" s="11">
        <f t="shared" si="128"/>
        <v>4.425675675675675</v>
      </c>
      <c r="BE55" s="19">
        <f t="shared" si="129"/>
        <v>-5.128205128205124</v>
      </c>
      <c r="BF55" s="19">
        <f t="shared" si="130"/>
        <v>-5.782508630609897</v>
      </c>
      <c r="BG55" s="19">
        <f t="shared" si="131"/>
        <v>-0.6896712592915151</v>
      </c>
      <c r="BH55" s="9">
        <v>67</v>
      </c>
      <c r="BI55" s="14">
        <v>292.5</v>
      </c>
      <c r="BJ55" s="11">
        <f t="shared" si="132"/>
        <v>4.365671641791045</v>
      </c>
      <c r="BK55" s="19">
        <f t="shared" si="133"/>
        <v>-9.459459459459453</v>
      </c>
      <c r="BL55" s="19">
        <f t="shared" si="134"/>
        <v>-10.687022900763353</v>
      </c>
      <c r="BM55" s="19">
        <f t="shared" si="135"/>
        <v>-1.3558163381565294</v>
      </c>
      <c r="BN55" s="15">
        <v>66</v>
      </c>
      <c r="BO55" s="16">
        <v>286.7</v>
      </c>
      <c r="BP55" s="11">
        <f t="shared" si="136"/>
        <v>4.343939393939394</v>
      </c>
      <c r="BQ55" s="19">
        <f t="shared" si="137"/>
        <v>-1.492537313432834</v>
      </c>
      <c r="BR55" s="19">
        <f t="shared" si="138"/>
        <v>-1.9829059829059759</v>
      </c>
      <c r="BS55" s="19">
        <f t="shared" si="139"/>
        <v>-0.49779849779851304</v>
      </c>
      <c r="BT55" s="17">
        <v>62</v>
      </c>
      <c r="BU55" s="16">
        <v>274.8</v>
      </c>
      <c r="BV55" s="11">
        <f t="shared" si="140"/>
        <v>4.432258064516129</v>
      </c>
      <c r="BW55" s="19">
        <f t="shared" si="141"/>
        <v>-6.060606060606062</v>
      </c>
      <c r="BX55" s="19">
        <f t="shared" si="142"/>
        <v>-4.1506801534705176</v>
      </c>
      <c r="BY55" s="19">
        <f t="shared" si="143"/>
        <v>2.0331469334023495</v>
      </c>
      <c r="BZ55" s="9">
        <v>59</v>
      </c>
      <c r="CA55" s="16">
        <v>263.8</v>
      </c>
      <c r="CB55" s="11">
        <f t="shared" si="144"/>
        <v>4.4711864406779664</v>
      </c>
      <c r="CC55" s="19">
        <f t="shared" si="60"/>
        <v>-4.838709677419359</v>
      </c>
      <c r="CD55" s="19">
        <f t="shared" si="61"/>
        <v>-4.002911208151389</v>
      </c>
      <c r="CE55" s="19">
        <f t="shared" si="62"/>
        <v>0.8782966965188876</v>
      </c>
      <c r="CF55" s="15">
        <v>58</v>
      </c>
      <c r="CG55" s="16">
        <v>261.59999999999997</v>
      </c>
      <c r="CH55" s="11">
        <f t="shared" si="145"/>
        <v>4.510344827586207</v>
      </c>
      <c r="CI55" s="19">
        <f t="shared" si="63"/>
        <v>-1.6949152542372872</v>
      </c>
      <c r="CJ55" s="19">
        <f t="shared" si="64"/>
        <v>-0.8339651250947924</v>
      </c>
      <c r="CK55" s="19">
        <f t="shared" si="65"/>
        <v>0.875794096886338</v>
      </c>
      <c r="CL55" s="15">
        <v>55</v>
      </c>
      <c r="CM55" s="16">
        <v>252.5</v>
      </c>
      <c r="CN55" s="11">
        <f t="shared" si="146"/>
        <v>4.590909090909091</v>
      </c>
      <c r="CO55" s="19">
        <f t="shared" si="66"/>
        <v>-5.172413793103445</v>
      </c>
      <c r="CP55" s="19">
        <f t="shared" si="67"/>
        <v>-3.4785932721712385</v>
      </c>
      <c r="CQ55" s="19">
        <f t="shared" si="68"/>
        <v>1.7862107311648572</v>
      </c>
      <c r="CR55" s="15">
        <v>50</v>
      </c>
      <c r="CS55" s="16">
        <v>201.20000000000002</v>
      </c>
      <c r="CT55" s="11">
        <f t="shared" si="147"/>
        <v>4.024</v>
      </c>
      <c r="CU55" s="19">
        <f t="shared" si="69"/>
        <v>-9.090909090909093</v>
      </c>
      <c r="CV55" s="19">
        <f t="shared" si="70"/>
        <v>-20.316831683168317</v>
      </c>
      <c r="CW55" s="19">
        <f t="shared" si="71"/>
        <v>-12.348514851485149</v>
      </c>
      <c r="CX55" s="15">
        <v>48</v>
      </c>
      <c r="CY55" s="16">
        <v>193.9</v>
      </c>
      <c r="CZ55" s="11">
        <f t="shared" si="148"/>
        <v>4.039583333333334</v>
      </c>
      <c r="DA55" s="19">
        <f t="shared" si="72"/>
        <v>-4</v>
      </c>
      <c r="DB55" s="19">
        <f t="shared" si="73"/>
        <v>-3.62823061630219</v>
      </c>
      <c r="DC55" s="19">
        <f t="shared" si="74"/>
        <v>0.38725977468523354</v>
      </c>
      <c r="DD55" s="15">
        <v>48</v>
      </c>
      <c r="DE55" s="16">
        <v>193.9</v>
      </c>
      <c r="DF55" s="11">
        <f t="shared" si="149"/>
        <v>4.039583333333334</v>
      </c>
      <c r="DG55" s="19">
        <f t="shared" si="75"/>
        <v>0</v>
      </c>
      <c r="DH55" s="19">
        <f t="shared" si="76"/>
        <v>0</v>
      </c>
      <c r="DI55" s="19">
        <f t="shared" si="77"/>
        <v>0</v>
      </c>
      <c r="DJ55" s="15">
        <v>48</v>
      </c>
      <c r="DK55" s="16">
        <v>193.9</v>
      </c>
      <c r="DL55" s="11">
        <f t="shared" si="150"/>
        <v>4.039583333333334</v>
      </c>
      <c r="DM55" s="19">
        <f t="shared" si="78"/>
        <v>0</v>
      </c>
      <c r="DN55" s="19">
        <f t="shared" si="79"/>
        <v>0</v>
      </c>
      <c r="DO55" s="19">
        <f t="shared" si="80"/>
        <v>0</v>
      </c>
      <c r="DP55" s="15">
        <v>45</v>
      </c>
      <c r="DQ55" s="16">
        <v>185.20000000000002</v>
      </c>
      <c r="DR55" s="11">
        <f t="shared" si="151"/>
        <v>4.115555555555556</v>
      </c>
      <c r="DS55" s="19">
        <f t="shared" si="81"/>
        <v>-6.25</v>
      </c>
      <c r="DT55" s="19">
        <f t="shared" si="82"/>
        <v>-4.486848891181026</v>
      </c>
      <c r="DU55" s="19">
        <f t="shared" si="83"/>
        <v>1.880694516073575</v>
      </c>
      <c r="DV55" s="15">
        <v>43</v>
      </c>
      <c r="DW55" s="16">
        <v>175</v>
      </c>
      <c r="DX55" s="11">
        <f t="shared" si="152"/>
        <v>4.069767441860465</v>
      </c>
      <c r="DY55" s="19">
        <f t="shared" si="84"/>
        <v>-4.444444444444443</v>
      </c>
      <c r="DZ55" s="19">
        <f t="shared" si="85"/>
        <v>-5.507559395248393</v>
      </c>
      <c r="EA55" s="19">
        <f t="shared" si="86"/>
        <v>-1.1125621578180755</v>
      </c>
      <c r="EB55" s="15">
        <v>41</v>
      </c>
      <c r="EC55" s="16">
        <v>167.00000000000003</v>
      </c>
      <c r="ED55" s="11">
        <f t="shared" si="153"/>
        <v>4.073170731707318</v>
      </c>
      <c r="EE55" s="19">
        <f t="shared" si="87"/>
        <v>-4.6511627906976685</v>
      </c>
      <c r="EF55" s="19">
        <f t="shared" si="88"/>
        <v>-4.571428571428555</v>
      </c>
      <c r="EG55" s="19">
        <f t="shared" si="89"/>
        <v>0.08362369337982045</v>
      </c>
      <c r="EH55" s="15"/>
      <c r="EI55" s="16"/>
      <c r="EJ55" s="11" t="e">
        <f t="shared" si="154"/>
        <v>#DIV/0!</v>
      </c>
      <c r="EK55" s="19">
        <f t="shared" si="90"/>
        <v>-100</v>
      </c>
      <c r="EL55" s="19">
        <f t="shared" si="91"/>
        <v>-100</v>
      </c>
      <c r="EM55" s="19" t="e">
        <f t="shared" si="92"/>
        <v>#DIV/0!</v>
      </c>
      <c r="EN55" s="15"/>
      <c r="EO55" s="16"/>
      <c r="EP55" s="11" t="e">
        <f t="shared" si="155"/>
        <v>#DIV/0!</v>
      </c>
      <c r="EQ55" s="19" t="e">
        <f t="shared" si="93"/>
        <v>#DIV/0!</v>
      </c>
      <c r="ER55" s="19" t="e">
        <f t="shared" si="94"/>
        <v>#DIV/0!</v>
      </c>
      <c r="ES55" s="19" t="e">
        <f t="shared" si="95"/>
        <v>#DIV/0!</v>
      </c>
    </row>
    <row r="56" spans="1:149" ht="12">
      <c r="A56" s="1" t="s">
        <v>64</v>
      </c>
      <c r="B56" s="9">
        <v>482</v>
      </c>
      <c r="C56" s="9">
        <v>18698</v>
      </c>
      <c r="D56" s="10">
        <f t="shared" si="96"/>
        <v>38.79253112033195</v>
      </c>
      <c r="E56" s="9">
        <v>491</v>
      </c>
      <c r="F56" s="9">
        <v>19276</v>
      </c>
      <c r="G56" s="10">
        <f t="shared" si="97"/>
        <v>39.258655804480654</v>
      </c>
      <c r="H56" s="19">
        <f t="shared" si="98"/>
        <v>1.8672199170124486</v>
      </c>
      <c r="I56" s="19">
        <f t="shared" si="99"/>
        <v>3.091239704781259</v>
      </c>
      <c r="J56" s="19">
        <f t="shared" si="100"/>
        <v>1.2015835798463712</v>
      </c>
      <c r="K56" s="9">
        <v>507</v>
      </c>
      <c r="L56" s="9">
        <v>20016</v>
      </c>
      <c r="M56" s="10">
        <f t="shared" si="101"/>
        <v>39.4792899408284</v>
      </c>
      <c r="N56" s="19">
        <f t="shared" si="102"/>
        <v>3.2586558044806537</v>
      </c>
      <c r="O56" s="19">
        <f t="shared" si="103"/>
        <v>3.838970740817601</v>
      </c>
      <c r="P56" s="19">
        <f t="shared" si="104"/>
        <v>0.562001249983112</v>
      </c>
      <c r="Q56" s="9">
        <v>527</v>
      </c>
      <c r="R56" s="9">
        <v>21056</v>
      </c>
      <c r="S56" s="10">
        <f t="shared" si="105"/>
        <v>39.95445920303605</v>
      </c>
      <c r="T56" s="19">
        <f t="shared" si="106"/>
        <v>3.9447731755424087</v>
      </c>
      <c r="U56" s="19">
        <f t="shared" si="107"/>
        <v>5.195843325339723</v>
      </c>
      <c r="V56" s="19">
        <f t="shared" si="108"/>
        <v>1.2035912067310193</v>
      </c>
      <c r="W56" s="9">
        <v>530</v>
      </c>
      <c r="X56" s="9">
        <v>21247</v>
      </c>
      <c r="Y56" s="11">
        <f t="shared" si="109"/>
        <v>40.08867924528302</v>
      </c>
      <c r="Z56" s="19">
        <f t="shared" si="110"/>
        <v>0.5692599620493297</v>
      </c>
      <c r="AA56" s="19">
        <f t="shared" si="111"/>
        <v>0.907104863221889</v>
      </c>
      <c r="AB56" s="19">
        <f t="shared" si="112"/>
        <v>0.3359325715432817</v>
      </c>
      <c r="AC56" s="9">
        <v>543</v>
      </c>
      <c r="AD56" s="9">
        <v>22107</v>
      </c>
      <c r="AE56" s="11">
        <f t="shared" si="113"/>
        <v>40.71270718232044</v>
      </c>
      <c r="AF56" s="19">
        <f t="shared" si="114"/>
        <v>2.4528301886792434</v>
      </c>
      <c r="AG56" s="19">
        <f t="shared" si="115"/>
        <v>4.047630253682868</v>
      </c>
      <c r="AH56" s="19">
        <f t="shared" si="116"/>
        <v>1.5566188479777594</v>
      </c>
      <c r="AI56" s="9">
        <v>569</v>
      </c>
      <c r="AJ56" s="9">
        <v>23904</v>
      </c>
      <c r="AK56" s="11">
        <f t="shared" si="117"/>
        <v>42.01054481546573</v>
      </c>
      <c r="AL56" s="19">
        <f t="shared" si="118"/>
        <v>4.788213627992633</v>
      </c>
      <c r="AM56" s="19">
        <f t="shared" si="119"/>
        <v>8.128647034875826</v>
      </c>
      <c r="AN56" s="19">
        <f t="shared" si="120"/>
        <v>3.1877949735282414</v>
      </c>
      <c r="AO56" s="9">
        <v>585</v>
      </c>
      <c r="AP56" s="9">
        <v>25152</v>
      </c>
      <c r="AQ56" s="11">
        <f t="shared" si="121"/>
        <v>42.99487179487179</v>
      </c>
      <c r="AR56" s="19">
        <f t="shared" si="122"/>
        <v>2.811950790861161</v>
      </c>
      <c r="AS56" s="19">
        <f t="shared" si="123"/>
        <v>5.220883534136547</v>
      </c>
      <c r="AT56" s="19">
        <f t="shared" si="124"/>
        <v>2.3430474032883524</v>
      </c>
      <c r="AU56" s="26"/>
      <c r="AV56" s="12">
        <v>619</v>
      </c>
      <c r="AW56" s="13">
        <v>20447.8</v>
      </c>
      <c r="AX56" s="11">
        <f t="shared" si="125"/>
        <v>33.03360258481422</v>
      </c>
      <c r="AY56" s="19">
        <f t="shared" si="126"/>
        <v>5.8119658119658055</v>
      </c>
      <c r="AZ56" s="19" t="s">
        <v>0</v>
      </c>
      <c r="BA56" s="19">
        <f t="shared" si="127"/>
        <v>-23.16850543846884</v>
      </c>
      <c r="BB56" s="12">
        <v>625</v>
      </c>
      <c r="BC56" s="16">
        <v>20787.5</v>
      </c>
      <c r="BD56" s="11">
        <f t="shared" si="128"/>
        <v>33.26</v>
      </c>
      <c r="BE56" s="19">
        <f t="shared" si="129"/>
        <v>0.9693053311793278</v>
      </c>
      <c r="BF56" s="19">
        <f t="shared" si="130"/>
        <v>1.6613034165044667</v>
      </c>
      <c r="BG56" s="19">
        <f t="shared" si="131"/>
        <v>0.6853549037060134</v>
      </c>
      <c r="BH56" s="9">
        <v>644</v>
      </c>
      <c r="BI56" s="14">
        <v>21611.9</v>
      </c>
      <c r="BJ56" s="11">
        <f t="shared" si="132"/>
        <v>33.55885093167702</v>
      </c>
      <c r="BK56" s="19">
        <f t="shared" si="133"/>
        <v>3.0400000000000063</v>
      </c>
      <c r="BL56" s="19">
        <f t="shared" si="134"/>
        <v>3.9658448586891097</v>
      </c>
      <c r="BM56" s="19">
        <f t="shared" si="135"/>
        <v>0.8985295600632099</v>
      </c>
      <c r="BN56" s="15">
        <v>656</v>
      </c>
      <c r="BO56" s="16">
        <v>22127.5</v>
      </c>
      <c r="BP56" s="11">
        <f t="shared" si="136"/>
        <v>33.73094512195122</v>
      </c>
      <c r="BQ56" s="19">
        <f t="shared" si="137"/>
        <v>1.8633540372670865</v>
      </c>
      <c r="BR56" s="19">
        <f t="shared" si="138"/>
        <v>2.385722680560235</v>
      </c>
      <c r="BS56" s="19">
        <f t="shared" si="139"/>
        <v>0.5128131193304881</v>
      </c>
      <c r="BT56" s="17">
        <v>687</v>
      </c>
      <c r="BU56" s="16">
        <v>23372.5</v>
      </c>
      <c r="BV56" s="11">
        <f t="shared" si="140"/>
        <v>34.02110625909753</v>
      </c>
      <c r="BW56" s="19">
        <f t="shared" si="141"/>
        <v>4.725609756097555</v>
      </c>
      <c r="BX56" s="19">
        <f t="shared" si="142"/>
        <v>5.6264828832900236</v>
      </c>
      <c r="BY56" s="19">
        <f t="shared" si="143"/>
        <v>0.860222374728167</v>
      </c>
      <c r="BZ56" s="9">
        <v>685</v>
      </c>
      <c r="CA56" s="16">
        <v>23416.6</v>
      </c>
      <c r="CB56" s="11">
        <f t="shared" si="144"/>
        <v>34.184817518248174</v>
      </c>
      <c r="CC56" s="19">
        <f t="shared" si="60"/>
        <v>-0.29112081513828514</v>
      </c>
      <c r="CD56" s="19">
        <f t="shared" si="61"/>
        <v>0.18868328163439685</v>
      </c>
      <c r="CE56" s="19">
        <f t="shared" si="62"/>
        <v>0.4812049846464532</v>
      </c>
      <c r="CF56" s="15">
        <v>711</v>
      </c>
      <c r="CG56" s="16">
        <v>23783.200000000004</v>
      </c>
      <c r="CH56" s="11">
        <f t="shared" si="145"/>
        <v>33.450351617440234</v>
      </c>
      <c r="CI56" s="19">
        <f t="shared" si="63"/>
        <v>3.7956204379562024</v>
      </c>
      <c r="CJ56" s="19">
        <f t="shared" si="64"/>
        <v>1.565556058522617</v>
      </c>
      <c r="CK56" s="19">
        <f t="shared" si="65"/>
        <v>-2.1485149084557094</v>
      </c>
      <c r="CL56" s="15">
        <v>731</v>
      </c>
      <c r="CM56" s="16">
        <v>24452.5</v>
      </c>
      <c r="CN56" s="11">
        <f t="shared" si="146"/>
        <v>33.45075239398085</v>
      </c>
      <c r="CO56" s="19">
        <f t="shared" si="66"/>
        <v>2.8129395218002884</v>
      </c>
      <c r="CP56" s="19">
        <f t="shared" si="67"/>
        <v>2.814171347842162</v>
      </c>
      <c r="CQ56" s="19">
        <f t="shared" si="68"/>
        <v>0.0011981235509779253</v>
      </c>
      <c r="CR56" s="15">
        <v>799</v>
      </c>
      <c r="CS56" s="16">
        <v>27607.6</v>
      </c>
      <c r="CT56" s="11">
        <f t="shared" si="147"/>
        <v>34.55269086357947</v>
      </c>
      <c r="CU56" s="19">
        <f t="shared" si="69"/>
        <v>9.302325581395351</v>
      </c>
      <c r="CV56" s="19">
        <f t="shared" si="70"/>
        <v>12.902975155914532</v>
      </c>
      <c r="CW56" s="19">
        <f t="shared" si="71"/>
        <v>3.2942113128579678</v>
      </c>
      <c r="CX56" s="15">
        <v>827</v>
      </c>
      <c r="CY56" s="16">
        <v>28797.399999999998</v>
      </c>
      <c r="CZ56" s="11">
        <f t="shared" si="148"/>
        <v>34.82152357920193</v>
      </c>
      <c r="DA56" s="19">
        <f t="shared" si="72"/>
        <v>3.5043804755944876</v>
      </c>
      <c r="DB56" s="19">
        <f t="shared" si="73"/>
        <v>4.309682840956839</v>
      </c>
      <c r="DC56" s="19">
        <f t="shared" si="74"/>
        <v>0.7780369890260062</v>
      </c>
      <c r="DD56" s="15">
        <v>905</v>
      </c>
      <c r="DE56" s="16">
        <v>31771.2</v>
      </c>
      <c r="DF56" s="11">
        <f t="shared" si="149"/>
        <v>35.106298342541436</v>
      </c>
      <c r="DG56" s="19">
        <f t="shared" si="75"/>
        <v>9.431680773881496</v>
      </c>
      <c r="DH56" s="19">
        <f t="shared" si="76"/>
        <v>10.326626709355708</v>
      </c>
      <c r="DI56" s="19">
        <f t="shared" si="77"/>
        <v>0.8178124736322445</v>
      </c>
      <c r="DJ56" s="15">
        <v>889</v>
      </c>
      <c r="DK56" s="16">
        <v>30875.8</v>
      </c>
      <c r="DL56" s="11">
        <f t="shared" si="150"/>
        <v>34.730933633295834</v>
      </c>
      <c r="DM56" s="19">
        <f t="shared" si="78"/>
        <v>-1.767955801104975</v>
      </c>
      <c r="DN56" s="19">
        <f t="shared" si="79"/>
        <v>-2.8182756710479993</v>
      </c>
      <c r="DO56" s="19">
        <f t="shared" si="80"/>
        <v>-1.0692232646776603</v>
      </c>
      <c r="DP56" s="15">
        <v>967</v>
      </c>
      <c r="DQ56" s="16">
        <v>33863.2</v>
      </c>
      <c r="DR56" s="11">
        <f t="shared" si="151"/>
        <v>35.01882109617373</v>
      </c>
      <c r="DS56" s="19">
        <f t="shared" si="81"/>
        <v>8.773903262092233</v>
      </c>
      <c r="DT56" s="19">
        <f t="shared" si="82"/>
        <v>9.675538771465014</v>
      </c>
      <c r="DU56" s="19">
        <f t="shared" si="83"/>
        <v>0.8289079295061299</v>
      </c>
      <c r="DV56" s="15">
        <v>1022</v>
      </c>
      <c r="DW56" s="16">
        <v>35821</v>
      </c>
      <c r="DX56" s="11">
        <f t="shared" si="152"/>
        <v>35.04990215264188</v>
      </c>
      <c r="DY56" s="19">
        <f t="shared" si="84"/>
        <v>5.687693898655638</v>
      </c>
      <c r="DZ56" s="19">
        <f t="shared" si="85"/>
        <v>5.781497318623181</v>
      </c>
      <c r="EA56" s="19">
        <f t="shared" si="86"/>
        <v>0.08875529071291055</v>
      </c>
      <c r="EB56" s="15">
        <v>1036</v>
      </c>
      <c r="EC56" s="16">
        <v>36262.100000000006</v>
      </c>
      <c r="ED56" s="11">
        <f t="shared" si="153"/>
        <v>35.00202702702703</v>
      </c>
      <c r="EE56" s="19">
        <f t="shared" si="87"/>
        <v>1.3698630136986338</v>
      </c>
      <c r="EF56" s="19">
        <f t="shared" si="88"/>
        <v>1.2314005750816648</v>
      </c>
      <c r="EG56" s="19">
        <f t="shared" si="89"/>
        <v>-0.13659132458158751</v>
      </c>
      <c r="EH56" s="15"/>
      <c r="EI56" s="16"/>
      <c r="EJ56" s="11" t="e">
        <f t="shared" si="154"/>
        <v>#DIV/0!</v>
      </c>
      <c r="EK56" s="19">
        <f t="shared" si="90"/>
        <v>-100</v>
      </c>
      <c r="EL56" s="19">
        <f t="shared" si="91"/>
        <v>-100</v>
      </c>
      <c r="EM56" s="19" t="e">
        <f t="shared" si="92"/>
        <v>#DIV/0!</v>
      </c>
      <c r="EN56" s="15"/>
      <c r="EO56" s="16"/>
      <c r="EP56" s="11" t="e">
        <f t="shared" si="155"/>
        <v>#DIV/0!</v>
      </c>
      <c r="EQ56" s="19" t="e">
        <f t="shared" si="93"/>
        <v>#DIV/0!</v>
      </c>
      <c r="ER56" s="19" t="e">
        <f t="shared" si="94"/>
        <v>#DIV/0!</v>
      </c>
      <c r="ES56" s="19" t="e">
        <f t="shared" si="95"/>
        <v>#DIV/0!</v>
      </c>
    </row>
    <row r="57" spans="1:149" ht="12">
      <c r="A57" s="1" t="s">
        <v>65</v>
      </c>
      <c r="B57" s="9">
        <v>432</v>
      </c>
      <c r="C57" s="9">
        <v>6267</v>
      </c>
      <c r="D57" s="10">
        <f t="shared" si="96"/>
        <v>14.506944444444445</v>
      </c>
      <c r="E57" s="9">
        <v>410</v>
      </c>
      <c r="F57" s="9">
        <v>5970</v>
      </c>
      <c r="G57" s="10">
        <f t="shared" si="97"/>
        <v>14.560975609756097</v>
      </c>
      <c r="H57" s="19">
        <f t="shared" si="98"/>
        <v>-5.092592592592595</v>
      </c>
      <c r="I57" s="19">
        <f t="shared" si="99"/>
        <v>-4.739109621828632</v>
      </c>
      <c r="J57" s="19">
        <f t="shared" si="100"/>
        <v>0.3724503496830067</v>
      </c>
      <c r="K57" s="9">
        <v>399</v>
      </c>
      <c r="L57" s="9">
        <v>5843</v>
      </c>
      <c r="M57" s="10">
        <f t="shared" si="101"/>
        <v>14.644110275689224</v>
      </c>
      <c r="N57" s="19">
        <f t="shared" si="102"/>
        <v>-2.682926829268297</v>
      </c>
      <c r="O57" s="19">
        <f t="shared" si="103"/>
        <v>-2.127303182579567</v>
      </c>
      <c r="P57" s="19">
        <f t="shared" si="104"/>
        <v>0.5709415918355489</v>
      </c>
      <c r="Q57" s="9">
        <v>386</v>
      </c>
      <c r="R57" s="9">
        <v>5786</v>
      </c>
      <c r="S57" s="10">
        <f t="shared" si="105"/>
        <v>14.989637305699482</v>
      </c>
      <c r="T57" s="19">
        <f t="shared" si="106"/>
        <v>-3.2581453634085165</v>
      </c>
      <c r="U57" s="19">
        <f t="shared" si="107"/>
        <v>-0.975526270751331</v>
      </c>
      <c r="V57" s="19">
        <f t="shared" si="108"/>
        <v>2.3594948652078216</v>
      </c>
      <c r="W57" s="9">
        <v>365</v>
      </c>
      <c r="X57" s="9">
        <v>5810</v>
      </c>
      <c r="Y57" s="11">
        <f t="shared" si="109"/>
        <v>15.917808219178083</v>
      </c>
      <c r="Z57" s="19">
        <f t="shared" si="110"/>
        <v>-5.440414507772019</v>
      </c>
      <c r="AA57" s="19">
        <f t="shared" si="111"/>
        <v>0.41479433114413666</v>
      </c>
      <c r="AB57" s="19">
        <f t="shared" si="112"/>
        <v>6.192083868004488</v>
      </c>
      <c r="AC57" s="9">
        <v>339</v>
      </c>
      <c r="AD57" s="9">
        <v>5285</v>
      </c>
      <c r="AE57" s="11">
        <f t="shared" si="113"/>
        <v>15.589970501474927</v>
      </c>
      <c r="AF57" s="19">
        <f t="shared" si="114"/>
        <v>-7.123287671232873</v>
      </c>
      <c r="AG57" s="19">
        <f t="shared" si="115"/>
        <v>-9.036144578313255</v>
      </c>
      <c r="AH57" s="19">
        <f t="shared" si="116"/>
        <v>-2.0595656964139692</v>
      </c>
      <c r="AI57" s="9">
        <v>351</v>
      </c>
      <c r="AJ57" s="9">
        <v>6197</v>
      </c>
      <c r="AK57" s="11">
        <f t="shared" si="117"/>
        <v>17.655270655270655</v>
      </c>
      <c r="AL57" s="19">
        <f t="shared" si="118"/>
        <v>3.5398230088495524</v>
      </c>
      <c r="AM57" s="19">
        <f t="shared" si="119"/>
        <v>17.25638599810786</v>
      </c>
      <c r="AN57" s="19">
        <f t="shared" si="120"/>
        <v>13.247620664839204</v>
      </c>
      <c r="AO57" s="9">
        <v>338</v>
      </c>
      <c r="AP57" s="9">
        <v>6251</v>
      </c>
      <c r="AQ57" s="11">
        <f t="shared" si="121"/>
        <v>18.494082840236686</v>
      </c>
      <c r="AR57" s="19">
        <f t="shared" si="122"/>
        <v>-3.7037037037037095</v>
      </c>
      <c r="AS57" s="19">
        <f t="shared" si="123"/>
        <v>0.8713893819590055</v>
      </c>
      <c r="AT57" s="19">
        <f t="shared" si="124"/>
        <v>4.751058204342044</v>
      </c>
      <c r="AU57" s="26"/>
      <c r="AV57" s="12">
        <v>305</v>
      </c>
      <c r="AW57" s="13">
        <v>4533.2</v>
      </c>
      <c r="AX57" s="11">
        <f t="shared" si="125"/>
        <v>14.86295081967213</v>
      </c>
      <c r="AY57" s="19">
        <f t="shared" si="126"/>
        <v>-9.76331360946746</v>
      </c>
      <c r="AZ57" s="19" t="s">
        <v>0</v>
      </c>
      <c r="BA57" s="19">
        <f t="shared" si="127"/>
        <v>-19.634020523929294</v>
      </c>
      <c r="BB57" s="12">
        <v>300</v>
      </c>
      <c r="BC57" s="16">
        <v>4466.8</v>
      </c>
      <c r="BD57" s="11">
        <f t="shared" si="128"/>
        <v>14.889333333333333</v>
      </c>
      <c r="BE57" s="19">
        <f t="shared" si="129"/>
        <v>-1.639344262295083</v>
      </c>
      <c r="BF57" s="19">
        <f t="shared" si="130"/>
        <v>-1.4647489632047979</v>
      </c>
      <c r="BG57" s="19">
        <f t="shared" si="131"/>
        <v>0.17750522074179287</v>
      </c>
      <c r="BH57" s="9">
        <v>299</v>
      </c>
      <c r="BI57" s="14">
        <v>4468.8</v>
      </c>
      <c r="BJ57" s="11">
        <f t="shared" si="132"/>
        <v>14.945819397993311</v>
      </c>
      <c r="BK57" s="19">
        <f t="shared" si="133"/>
        <v>-0.3333333333333286</v>
      </c>
      <c r="BL57" s="19">
        <f t="shared" si="134"/>
        <v>0.04477478284229619</v>
      </c>
      <c r="BM57" s="19">
        <f t="shared" si="135"/>
        <v>0.3793726918150213</v>
      </c>
      <c r="BN57" s="15">
        <v>293</v>
      </c>
      <c r="BO57" s="16">
        <v>4394</v>
      </c>
      <c r="BP57" s="11">
        <f t="shared" si="136"/>
        <v>14.996587030716723</v>
      </c>
      <c r="BQ57" s="19">
        <f t="shared" si="137"/>
        <v>-2.0066889632107063</v>
      </c>
      <c r="BR57" s="19">
        <f t="shared" si="138"/>
        <v>-1.673827425707131</v>
      </c>
      <c r="BS57" s="19">
        <f t="shared" si="139"/>
        <v>0.33967781472208003</v>
      </c>
      <c r="BT57" s="17">
        <v>282</v>
      </c>
      <c r="BU57" s="16">
        <v>4093.9</v>
      </c>
      <c r="BV57" s="11">
        <f t="shared" si="140"/>
        <v>14.517375886524823</v>
      </c>
      <c r="BW57" s="19">
        <f t="shared" si="141"/>
        <v>-3.75426621160409</v>
      </c>
      <c r="BX57" s="19">
        <f t="shared" si="142"/>
        <v>-6.829767865270824</v>
      </c>
      <c r="BY57" s="19">
        <f t="shared" si="143"/>
        <v>-3.1954680302281844</v>
      </c>
      <c r="BZ57" s="9">
        <v>270</v>
      </c>
      <c r="CA57" s="16">
        <v>3936.7</v>
      </c>
      <c r="CB57" s="11">
        <f t="shared" si="144"/>
        <v>14.58037037037037</v>
      </c>
      <c r="CC57" s="19">
        <f t="shared" si="60"/>
        <v>-4.255319148936167</v>
      </c>
      <c r="CD57" s="19">
        <f t="shared" si="61"/>
        <v>-3.8398593028652357</v>
      </c>
      <c r="CE57" s="19">
        <f t="shared" si="62"/>
        <v>0.43392472811852656</v>
      </c>
      <c r="CF57" s="15">
        <v>252</v>
      </c>
      <c r="CG57" s="16">
        <v>3578.7</v>
      </c>
      <c r="CH57" s="11">
        <f t="shared" si="145"/>
        <v>14.201190476190476</v>
      </c>
      <c r="CI57" s="19">
        <f t="shared" si="63"/>
        <v>-6.666666666666671</v>
      </c>
      <c r="CJ57" s="19">
        <f t="shared" si="64"/>
        <v>-9.093911143851443</v>
      </c>
      <c r="CK57" s="19">
        <f t="shared" si="65"/>
        <v>-2.6006190826979747</v>
      </c>
      <c r="CL57" s="15">
        <v>239</v>
      </c>
      <c r="CM57" s="16">
        <v>3446</v>
      </c>
      <c r="CN57" s="11">
        <f t="shared" si="146"/>
        <v>14.418410041841005</v>
      </c>
      <c r="CO57" s="19">
        <f t="shared" si="66"/>
        <v>-5.158730158730165</v>
      </c>
      <c r="CP57" s="19">
        <f t="shared" si="67"/>
        <v>-3.708050409366521</v>
      </c>
      <c r="CQ57" s="19">
        <f t="shared" si="68"/>
        <v>1.5295870160654204</v>
      </c>
      <c r="CR57" s="15">
        <v>226</v>
      </c>
      <c r="CS57" s="16">
        <v>3317.3</v>
      </c>
      <c r="CT57" s="11">
        <f t="shared" si="147"/>
        <v>14.678318584070798</v>
      </c>
      <c r="CU57" s="19">
        <f t="shared" si="69"/>
        <v>-5.439330543933053</v>
      </c>
      <c r="CV57" s="19">
        <f t="shared" si="70"/>
        <v>-3.7347649448636133</v>
      </c>
      <c r="CW57" s="19">
        <f t="shared" si="71"/>
        <v>1.8026158326442356</v>
      </c>
      <c r="CX57" s="15">
        <v>218</v>
      </c>
      <c r="CY57" s="16">
        <v>3223.7000000000003</v>
      </c>
      <c r="CZ57" s="11">
        <f t="shared" si="148"/>
        <v>14.787614678899084</v>
      </c>
      <c r="DA57" s="19">
        <f t="shared" si="72"/>
        <v>-3.5398230088495524</v>
      </c>
      <c r="DB57" s="19">
        <f t="shared" si="73"/>
        <v>-2.8215717601664068</v>
      </c>
      <c r="DC57" s="19">
        <f t="shared" si="74"/>
        <v>0.7446090926715243</v>
      </c>
      <c r="DD57" s="15">
        <v>212</v>
      </c>
      <c r="DE57" s="16">
        <v>3213.4</v>
      </c>
      <c r="DF57" s="11">
        <f t="shared" si="149"/>
        <v>15.157547169811322</v>
      </c>
      <c r="DG57" s="19">
        <f t="shared" si="75"/>
        <v>-2.7522935779816464</v>
      </c>
      <c r="DH57" s="19">
        <f t="shared" si="76"/>
        <v>-0.3195086391413611</v>
      </c>
      <c r="DI57" s="19">
        <f t="shared" si="77"/>
        <v>2.501637342769726</v>
      </c>
      <c r="DJ57" s="15">
        <v>199</v>
      </c>
      <c r="DK57" s="16">
        <v>2981.2999999999997</v>
      </c>
      <c r="DL57" s="11">
        <f t="shared" si="150"/>
        <v>14.981407035175877</v>
      </c>
      <c r="DM57" s="19">
        <f t="shared" si="78"/>
        <v>-6.132075471698116</v>
      </c>
      <c r="DN57" s="19">
        <f t="shared" si="79"/>
        <v>-7.222879193377736</v>
      </c>
      <c r="DO57" s="19">
        <f t="shared" si="80"/>
        <v>-1.16206225626172</v>
      </c>
      <c r="DP57" s="15">
        <v>189</v>
      </c>
      <c r="DQ57" s="16">
        <v>2986.6</v>
      </c>
      <c r="DR57" s="11">
        <f t="shared" si="151"/>
        <v>15.802116402116402</v>
      </c>
      <c r="DS57" s="19">
        <f t="shared" si="81"/>
        <v>-5.0251256281406995</v>
      </c>
      <c r="DT57" s="19">
        <f t="shared" si="82"/>
        <v>0.1777747962298406</v>
      </c>
      <c r="DU57" s="19">
        <f t="shared" si="83"/>
        <v>5.478186161109747</v>
      </c>
      <c r="DV57" s="15">
        <v>186</v>
      </c>
      <c r="DW57" s="16">
        <v>2927.3</v>
      </c>
      <c r="DX57" s="11">
        <f t="shared" si="152"/>
        <v>15.738172043010753</v>
      </c>
      <c r="DY57" s="19">
        <f t="shared" si="84"/>
        <v>-1.5873015873015817</v>
      </c>
      <c r="DZ57" s="19">
        <f t="shared" si="85"/>
        <v>-1.9855353914149845</v>
      </c>
      <c r="EA57" s="19">
        <f t="shared" si="86"/>
        <v>-0.40465692998620284</v>
      </c>
      <c r="EB57" s="15">
        <v>175</v>
      </c>
      <c r="EC57" s="16">
        <v>2739</v>
      </c>
      <c r="ED57" s="11">
        <f t="shared" si="153"/>
        <v>15.651428571428571</v>
      </c>
      <c r="EE57" s="19">
        <f t="shared" si="87"/>
        <v>-5.913978494623649</v>
      </c>
      <c r="EF57" s="19">
        <f t="shared" si="88"/>
        <v>-6.432548765073619</v>
      </c>
      <c r="EG57" s="19">
        <f t="shared" si="89"/>
        <v>-0.5511661160211077</v>
      </c>
      <c r="EH57" s="15"/>
      <c r="EI57" s="16"/>
      <c r="EJ57" s="11" t="e">
        <f t="shared" si="154"/>
        <v>#DIV/0!</v>
      </c>
      <c r="EK57" s="19">
        <f t="shared" si="90"/>
        <v>-100</v>
      </c>
      <c r="EL57" s="19">
        <f t="shared" si="91"/>
        <v>-100</v>
      </c>
      <c r="EM57" s="19" t="e">
        <f t="shared" si="92"/>
        <v>#DIV/0!</v>
      </c>
      <c r="EN57" s="15"/>
      <c r="EO57" s="16"/>
      <c r="EP57" s="11" t="e">
        <f t="shared" si="155"/>
        <v>#DIV/0!</v>
      </c>
      <c r="EQ57" s="19" t="e">
        <f t="shared" si="93"/>
        <v>#DIV/0!</v>
      </c>
      <c r="ER57" s="19" t="e">
        <f t="shared" si="94"/>
        <v>#DIV/0!</v>
      </c>
      <c r="ES57" s="19" t="e">
        <f t="shared" si="95"/>
        <v>#DIV/0!</v>
      </c>
    </row>
    <row r="58" spans="1:149" ht="12">
      <c r="A58" s="1" t="s">
        <v>66</v>
      </c>
      <c r="B58" s="9">
        <v>1</v>
      </c>
      <c r="C58" s="9">
        <v>28</v>
      </c>
      <c r="D58" s="10">
        <f t="shared" si="96"/>
        <v>28</v>
      </c>
      <c r="E58" s="9">
        <v>1</v>
      </c>
      <c r="F58" s="9">
        <v>28</v>
      </c>
      <c r="G58" s="10">
        <f t="shared" si="97"/>
        <v>28</v>
      </c>
      <c r="H58" s="19">
        <f t="shared" si="98"/>
        <v>0</v>
      </c>
      <c r="I58" s="19">
        <f t="shared" si="99"/>
        <v>0</v>
      </c>
      <c r="J58" s="19">
        <f t="shared" si="100"/>
        <v>0</v>
      </c>
      <c r="K58" s="9">
        <v>1</v>
      </c>
      <c r="L58" s="9">
        <v>28</v>
      </c>
      <c r="M58" s="10">
        <f t="shared" si="101"/>
        <v>28</v>
      </c>
      <c r="N58" s="19">
        <f t="shared" si="102"/>
        <v>0</v>
      </c>
      <c r="O58" s="19">
        <f t="shared" si="103"/>
        <v>0</v>
      </c>
      <c r="P58" s="19">
        <f t="shared" si="104"/>
        <v>0</v>
      </c>
      <c r="Q58" s="9">
        <v>1</v>
      </c>
      <c r="R58" s="9">
        <v>28</v>
      </c>
      <c r="S58" s="10">
        <f t="shared" si="105"/>
        <v>28</v>
      </c>
      <c r="T58" s="19">
        <f t="shared" si="106"/>
        <v>0</v>
      </c>
      <c r="U58" s="19">
        <f t="shared" si="107"/>
        <v>0</v>
      </c>
      <c r="V58" s="19">
        <f t="shared" si="108"/>
        <v>0</v>
      </c>
      <c r="W58" s="9">
        <v>1</v>
      </c>
      <c r="X58" s="9">
        <v>28</v>
      </c>
      <c r="Y58" s="11">
        <f t="shared" si="109"/>
        <v>28</v>
      </c>
      <c r="Z58" s="19">
        <f t="shared" si="110"/>
        <v>0</v>
      </c>
      <c r="AA58" s="19">
        <f t="shared" si="111"/>
        <v>0</v>
      </c>
      <c r="AB58" s="19">
        <f t="shared" si="112"/>
        <v>0</v>
      </c>
      <c r="AC58" s="9">
        <v>1</v>
      </c>
      <c r="AD58" s="9">
        <v>28</v>
      </c>
      <c r="AE58" s="11">
        <f t="shared" si="113"/>
        <v>28</v>
      </c>
      <c r="AF58" s="19">
        <f t="shared" si="114"/>
        <v>0</v>
      </c>
      <c r="AG58" s="19">
        <f t="shared" si="115"/>
        <v>0</v>
      </c>
      <c r="AH58" s="19">
        <f t="shared" si="116"/>
        <v>0</v>
      </c>
      <c r="AI58" s="9">
        <v>1</v>
      </c>
      <c r="AJ58" s="9">
        <v>28</v>
      </c>
      <c r="AK58" s="11">
        <f t="shared" si="117"/>
        <v>28</v>
      </c>
      <c r="AL58" s="19">
        <f t="shared" si="118"/>
        <v>0</v>
      </c>
      <c r="AM58" s="19">
        <f t="shared" si="119"/>
        <v>0</v>
      </c>
      <c r="AN58" s="19">
        <f t="shared" si="120"/>
        <v>0</v>
      </c>
      <c r="AO58" s="9">
        <v>1</v>
      </c>
      <c r="AP58" s="9">
        <v>28</v>
      </c>
      <c r="AQ58" s="11">
        <f t="shared" si="121"/>
        <v>28</v>
      </c>
      <c r="AR58" s="19">
        <f t="shared" si="122"/>
        <v>0</v>
      </c>
      <c r="AS58" s="19">
        <f t="shared" si="123"/>
        <v>0</v>
      </c>
      <c r="AT58" s="19">
        <f t="shared" si="124"/>
        <v>0</v>
      </c>
      <c r="AU58" s="26"/>
      <c r="AV58" s="12">
        <v>1</v>
      </c>
      <c r="AW58" s="13">
        <v>20.5</v>
      </c>
      <c r="AX58" s="11">
        <f t="shared" si="125"/>
        <v>20.5</v>
      </c>
      <c r="AY58" s="19">
        <f t="shared" si="126"/>
        <v>0</v>
      </c>
      <c r="AZ58" s="19" t="s">
        <v>0</v>
      </c>
      <c r="BA58" s="19">
        <f t="shared" si="127"/>
        <v>-26.785714285714292</v>
      </c>
      <c r="BB58" s="12">
        <v>1</v>
      </c>
      <c r="BC58" s="16">
        <v>20.5</v>
      </c>
      <c r="BD58" s="11">
        <f t="shared" si="128"/>
        <v>20.5</v>
      </c>
      <c r="BE58" s="19">
        <f t="shared" si="129"/>
        <v>0</v>
      </c>
      <c r="BF58" s="19">
        <f t="shared" si="130"/>
        <v>0</v>
      </c>
      <c r="BG58" s="19">
        <f t="shared" si="131"/>
        <v>0</v>
      </c>
      <c r="BH58" s="9">
        <v>1</v>
      </c>
      <c r="BI58" s="14">
        <v>20.5</v>
      </c>
      <c r="BJ58" s="11">
        <f t="shared" si="132"/>
        <v>20.5</v>
      </c>
      <c r="BK58" s="19">
        <f t="shared" si="133"/>
        <v>0</v>
      </c>
      <c r="BL58" s="19">
        <f t="shared" si="134"/>
        <v>0</v>
      </c>
      <c r="BM58" s="19">
        <f t="shared" si="135"/>
        <v>0</v>
      </c>
      <c r="BN58" s="15">
        <v>1</v>
      </c>
      <c r="BO58" s="16">
        <v>20.5</v>
      </c>
      <c r="BP58" s="11">
        <f t="shared" si="136"/>
        <v>20.5</v>
      </c>
      <c r="BQ58" s="19">
        <f t="shared" si="137"/>
        <v>0</v>
      </c>
      <c r="BR58" s="19">
        <f t="shared" si="138"/>
        <v>0</v>
      </c>
      <c r="BS58" s="19">
        <f t="shared" si="139"/>
        <v>0</v>
      </c>
      <c r="BT58" s="17">
        <v>1</v>
      </c>
      <c r="BU58" s="16">
        <v>20.5</v>
      </c>
      <c r="BV58" s="11">
        <f t="shared" si="140"/>
        <v>20.5</v>
      </c>
      <c r="BW58" s="19">
        <f t="shared" si="141"/>
        <v>0</v>
      </c>
      <c r="BX58" s="19">
        <f t="shared" si="142"/>
        <v>0</v>
      </c>
      <c r="BY58" s="19">
        <f t="shared" si="143"/>
        <v>0</v>
      </c>
      <c r="BZ58" s="9">
        <v>1</v>
      </c>
      <c r="CA58" s="16">
        <v>20.5</v>
      </c>
      <c r="CB58" s="11">
        <f t="shared" si="144"/>
        <v>20.5</v>
      </c>
      <c r="CC58" s="19">
        <f t="shared" si="60"/>
        <v>0</v>
      </c>
      <c r="CD58" s="19">
        <f t="shared" si="61"/>
        <v>0</v>
      </c>
      <c r="CE58" s="19">
        <f t="shared" si="62"/>
        <v>0</v>
      </c>
      <c r="CF58" s="15">
        <v>1</v>
      </c>
      <c r="CG58" s="16">
        <v>20.5</v>
      </c>
      <c r="CH58" s="11">
        <f t="shared" si="145"/>
        <v>20.5</v>
      </c>
      <c r="CI58" s="19">
        <f t="shared" si="63"/>
        <v>0</v>
      </c>
      <c r="CJ58" s="19">
        <f t="shared" si="64"/>
        <v>0</v>
      </c>
      <c r="CK58" s="19">
        <f t="shared" si="65"/>
        <v>0</v>
      </c>
      <c r="CL58" s="15">
        <v>1</v>
      </c>
      <c r="CM58" s="16">
        <v>20.5</v>
      </c>
      <c r="CN58" s="11">
        <f t="shared" si="146"/>
        <v>20.5</v>
      </c>
      <c r="CO58" s="19">
        <f t="shared" si="66"/>
        <v>0</v>
      </c>
      <c r="CP58" s="19">
        <f t="shared" si="67"/>
        <v>0</v>
      </c>
      <c r="CQ58" s="19">
        <f t="shared" si="68"/>
        <v>0</v>
      </c>
      <c r="CR58" s="15">
        <v>2</v>
      </c>
      <c r="CS58" s="16">
        <v>22.6</v>
      </c>
      <c r="CT58" s="11">
        <f t="shared" si="147"/>
        <v>11.3</v>
      </c>
      <c r="CU58" s="19">
        <f t="shared" si="69"/>
        <v>100</v>
      </c>
      <c r="CV58" s="19">
        <f t="shared" si="70"/>
        <v>10.243902439024396</v>
      </c>
      <c r="CW58" s="19">
        <f t="shared" si="71"/>
        <v>-44.8780487804878</v>
      </c>
      <c r="CX58" s="15">
        <v>3</v>
      </c>
      <c r="CY58" s="16">
        <v>24.6</v>
      </c>
      <c r="CZ58" s="11">
        <f t="shared" si="148"/>
        <v>8.200000000000001</v>
      </c>
      <c r="DA58" s="19">
        <f t="shared" si="72"/>
        <v>50</v>
      </c>
      <c r="DB58" s="19">
        <f t="shared" si="73"/>
        <v>8.849557522123888</v>
      </c>
      <c r="DC58" s="19">
        <f t="shared" si="74"/>
        <v>-27.43362831858407</v>
      </c>
      <c r="DD58" s="15">
        <v>3</v>
      </c>
      <c r="DE58" s="16">
        <v>24.6</v>
      </c>
      <c r="DF58" s="11">
        <f t="shared" si="149"/>
        <v>8.200000000000001</v>
      </c>
      <c r="DG58" s="19">
        <f t="shared" si="75"/>
        <v>0</v>
      </c>
      <c r="DH58" s="19">
        <f t="shared" si="76"/>
        <v>0</v>
      </c>
      <c r="DI58" s="19">
        <f t="shared" si="77"/>
        <v>0</v>
      </c>
      <c r="DJ58" s="15">
        <v>3</v>
      </c>
      <c r="DK58" s="16">
        <v>24.6</v>
      </c>
      <c r="DL58" s="11">
        <f t="shared" si="150"/>
        <v>8.200000000000001</v>
      </c>
      <c r="DM58" s="19">
        <f t="shared" si="78"/>
        <v>0</v>
      </c>
      <c r="DN58" s="19">
        <f t="shared" si="79"/>
        <v>0</v>
      </c>
      <c r="DO58" s="19">
        <f t="shared" si="80"/>
        <v>0</v>
      </c>
      <c r="DP58" s="15">
        <v>3</v>
      </c>
      <c r="DQ58" s="16">
        <v>24.6</v>
      </c>
      <c r="DR58" s="11">
        <f t="shared" si="151"/>
        <v>8.200000000000001</v>
      </c>
      <c r="DS58" s="19">
        <f t="shared" si="81"/>
        <v>0</v>
      </c>
      <c r="DT58" s="19">
        <f t="shared" si="82"/>
        <v>0</v>
      </c>
      <c r="DU58" s="19">
        <f t="shared" si="83"/>
        <v>0</v>
      </c>
      <c r="DV58" s="15">
        <v>2</v>
      </c>
      <c r="DW58" s="16">
        <v>22.5</v>
      </c>
      <c r="DX58" s="11">
        <f t="shared" si="152"/>
        <v>11.25</v>
      </c>
      <c r="DY58" s="19">
        <f t="shared" si="84"/>
        <v>-33.33333333333333</v>
      </c>
      <c r="DZ58" s="19">
        <f t="shared" si="85"/>
        <v>-8.536585365853668</v>
      </c>
      <c r="EA58" s="19">
        <f t="shared" si="86"/>
        <v>37.195121951219505</v>
      </c>
      <c r="EB58" s="15">
        <v>1</v>
      </c>
      <c r="EC58" s="16">
        <v>20.5</v>
      </c>
      <c r="ED58" s="11">
        <f t="shared" si="153"/>
        <v>20.5</v>
      </c>
      <c r="EE58" s="19">
        <f t="shared" si="87"/>
        <v>-50</v>
      </c>
      <c r="EF58" s="19">
        <f t="shared" si="88"/>
        <v>-8.888888888888886</v>
      </c>
      <c r="EG58" s="19">
        <f t="shared" si="89"/>
        <v>82.22222222222223</v>
      </c>
      <c r="EH58" s="15"/>
      <c r="EI58" s="16"/>
      <c r="EJ58" s="11" t="e">
        <f t="shared" si="154"/>
        <v>#DIV/0!</v>
      </c>
      <c r="EK58" s="19">
        <f t="shared" si="90"/>
        <v>-100</v>
      </c>
      <c r="EL58" s="19">
        <f t="shared" si="91"/>
        <v>-100</v>
      </c>
      <c r="EM58" s="19" t="e">
        <f t="shared" si="92"/>
        <v>#DIV/0!</v>
      </c>
      <c r="EN58" s="15"/>
      <c r="EO58" s="16"/>
      <c r="EP58" s="11" t="e">
        <f t="shared" si="155"/>
        <v>#DIV/0!</v>
      </c>
      <c r="EQ58" s="19" t="e">
        <f t="shared" si="93"/>
        <v>#DIV/0!</v>
      </c>
      <c r="ER58" s="19" t="e">
        <f t="shared" si="94"/>
        <v>#DIV/0!</v>
      </c>
      <c r="ES58" s="19" t="e">
        <f t="shared" si="95"/>
        <v>#DIV/0!</v>
      </c>
    </row>
    <row r="59" spans="1:149" ht="12">
      <c r="A59" s="1" t="s">
        <v>67</v>
      </c>
      <c r="B59" s="9">
        <v>3406</v>
      </c>
      <c r="C59" s="9">
        <v>40150</v>
      </c>
      <c r="D59" s="10">
        <f t="shared" si="96"/>
        <v>11.788021139166178</v>
      </c>
      <c r="E59" s="9">
        <v>3272</v>
      </c>
      <c r="F59" s="9">
        <v>39875</v>
      </c>
      <c r="G59" s="10">
        <f t="shared" si="97"/>
        <v>12.186735941320293</v>
      </c>
      <c r="H59" s="19">
        <f t="shared" si="98"/>
        <v>-3.9342337052260774</v>
      </c>
      <c r="I59" s="19">
        <f t="shared" si="99"/>
        <v>-0.6849315068493098</v>
      </c>
      <c r="J59" s="19">
        <f t="shared" si="100"/>
        <v>3.3823726429313012</v>
      </c>
      <c r="K59" s="9">
        <v>3195</v>
      </c>
      <c r="L59" s="9">
        <v>40051</v>
      </c>
      <c r="M59" s="10">
        <f t="shared" si="101"/>
        <v>12.535524256651017</v>
      </c>
      <c r="N59" s="19">
        <f t="shared" si="102"/>
        <v>-2.353300733496326</v>
      </c>
      <c r="O59" s="19">
        <f t="shared" si="103"/>
        <v>0.44137931034482847</v>
      </c>
      <c r="P59" s="19">
        <f t="shared" si="104"/>
        <v>2.8620322702498555</v>
      </c>
      <c r="Q59" s="9">
        <v>3101</v>
      </c>
      <c r="R59" s="9">
        <v>40581</v>
      </c>
      <c r="S59" s="10">
        <f t="shared" si="105"/>
        <v>13.086423734279265</v>
      </c>
      <c r="T59" s="19">
        <f t="shared" si="106"/>
        <v>-2.942097026604074</v>
      </c>
      <c r="U59" s="19">
        <f t="shared" si="107"/>
        <v>1.3233127762103294</v>
      </c>
      <c r="V59" s="19">
        <f t="shared" si="108"/>
        <v>4.394706326988711</v>
      </c>
      <c r="W59" s="9">
        <v>2916</v>
      </c>
      <c r="X59" s="9">
        <v>41363</v>
      </c>
      <c r="Y59" s="11">
        <f t="shared" si="109"/>
        <v>14.184842249657065</v>
      </c>
      <c r="Z59" s="19">
        <f t="shared" si="110"/>
        <v>-5.965817478232822</v>
      </c>
      <c r="AA59" s="19">
        <f t="shared" si="111"/>
        <v>1.9270101771765127</v>
      </c>
      <c r="AB59" s="19">
        <f t="shared" si="112"/>
        <v>8.393572894178462</v>
      </c>
      <c r="AC59" s="9">
        <v>2506</v>
      </c>
      <c r="AD59" s="9">
        <v>40226</v>
      </c>
      <c r="AE59" s="11">
        <f t="shared" si="113"/>
        <v>16.051875498802872</v>
      </c>
      <c r="AF59" s="19">
        <f t="shared" si="114"/>
        <v>-14.060356652949253</v>
      </c>
      <c r="AG59" s="19">
        <f t="shared" si="115"/>
        <v>-2.748833498537337</v>
      </c>
      <c r="AH59" s="19">
        <f t="shared" si="116"/>
        <v>13.162171395955738</v>
      </c>
      <c r="AI59" s="9">
        <v>2672</v>
      </c>
      <c r="AJ59" s="9">
        <v>44429</v>
      </c>
      <c r="AK59" s="11">
        <f t="shared" si="117"/>
        <v>16.627619760479043</v>
      </c>
      <c r="AL59" s="19">
        <f t="shared" si="118"/>
        <v>6.624102154828407</v>
      </c>
      <c r="AM59" s="19">
        <f t="shared" si="119"/>
        <v>10.448466166161182</v>
      </c>
      <c r="AN59" s="19">
        <f t="shared" si="120"/>
        <v>3.586772534580831</v>
      </c>
      <c r="AO59" s="9">
        <v>2602</v>
      </c>
      <c r="AP59" s="9">
        <v>44877</v>
      </c>
      <c r="AQ59" s="11">
        <f t="shared" si="121"/>
        <v>17.247117601844735</v>
      </c>
      <c r="AR59" s="19">
        <f t="shared" si="122"/>
        <v>-2.619760479041915</v>
      </c>
      <c r="AS59" s="19">
        <f t="shared" si="123"/>
        <v>1.0083504017646163</v>
      </c>
      <c r="AT59" s="19">
        <f t="shared" si="124"/>
        <v>3.725715708499237</v>
      </c>
      <c r="AU59" s="26"/>
      <c r="AV59" s="12">
        <v>2267</v>
      </c>
      <c r="AW59" s="13">
        <v>31855.2</v>
      </c>
      <c r="AX59" s="11">
        <f t="shared" si="125"/>
        <v>14.051698279664755</v>
      </c>
      <c r="AY59" s="19">
        <f t="shared" si="126"/>
        <v>-12.874711760184468</v>
      </c>
      <c r="AZ59" s="19" t="s">
        <v>0</v>
      </c>
      <c r="BA59" s="19">
        <f t="shared" si="127"/>
        <v>-18.52726580723379</v>
      </c>
      <c r="BB59" s="12">
        <v>2241</v>
      </c>
      <c r="BC59" s="16">
        <v>32050.8</v>
      </c>
      <c r="BD59" s="11">
        <f t="shared" si="128"/>
        <v>14.302008032128514</v>
      </c>
      <c r="BE59" s="19">
        <f t="shared" si="129"/>
        <v>-1.146890163211296</v>
      </c>
      <c r="BF59" s="19">
        <f t="shared" si="130"/>
        <v>0.6140284788668708</v>
      </c>
      <c r="BG59" s="19">
        <f t="shared" si="131"/>
        <v>1.7813487557301215</v>
      </c>
      <c r="BH59" s="9">
        <v>2149</v>
      </c>
      <c r="BI59" s="14">
        <v>32352.7</v>
      </c>
      <c r="BJ59" s="11">
        <f t="shared" si="132"/>
        <v>15.05476966030712</v>
      </c>
      <c r="BK59" s="19">
        <f t="shared" si="133"/>
        <v>-4.105310129406519</v>
      </c>
      <c r="BL59" s="19">
        <f t="shared" si="134"/>
        <v>0.9419421668101933</v>
      </c>
      <c r="BM59" s="19">
        <f t="shared" si="135"/>
        <v>5.263328243751346</v>
      </c>
      <c r="BN59" s="15">
        <v>2089</v>
      </c>
      <c r="BO59" s="16">
        <v>33188.4</v>
      </c>
      <c r="BP59" s="11">
        <f t="shared" si="136"/>
        <v>15.88721876495931</v>
      </c>
      <c r="BQ59" s="19">
        <f t="shared" si="137"/>
        <v>-2.791996277338299</v>
      </c>
      <c r="BR59" s="19">
        <f t="shared" si="138"/>
        <v>2.5830919830493286</v>
      </c>
      <c r="BS59" s="19">
        <f t="shared" si="139"/>
        <v>5.529470881557216</v>
      </c>
      <c r="BT59" s="17">
        <v>1983</v>
      </c>
      <c r="BU59" s="16">
        <v>31711.9</v>
      </c>
      <c r="BV59" s="11">
        <f t="shared" si="140"/>
        <v>15.991880988401412</v>
      </c>
      <c r="BW59" s="19">
        <f t="shared" si="141"/>
        <v>-5.074198180947818</v>
      </c>
      <c r="BX59" s="19">
        <f t="shared" si="142"/>
        <v>-4.448843571850404</v>
      </c>
      <c r="BY59" s="19">
        <f t="shared" si="143"/>
        <v>0.6587825407990522</v>
      </c>
      <c r="BZ59" s="9">
        <v>1951</v>
      </c>
      <c r="CA59" s="16">
        <v>31853.8</v>
      </c>
      <c r="CB59" s="11">
        <f t="shared" si="144"/>
        <v>16.326909277293694</v>
      </c>
      <c r="CC59" s="19">
        <f t="shared" si="60"/>
        <v>-1.613716591023703</v>
      </c>
      <c r="CD59" s="19">
        <f t="shared" si="61"/>
        <v>0.447466093170064</v>
      </c>
      <c r="CE59" s="19">
        <f t="shared" si="62"/>
        <v>2.0949898835244625</v>
      </c>
      <c r="CF59" s="15">
        <v>1901</v>
      </c>
      <c r="CG59" s="16">
        <v>31557.100000000002</v>
      </c>
      <c r="CH59" s="11">
        <f t="shared" si="145"/>
        <v>16.60026301946344</v>
      </c>
      <c r="CI59" s="19">
        <f t="shared" si="63"/>
        <v>-2.5627883136852887</v>
      </c>
      <c r="CJ59" s="19">
        <f t="shared" si="64"/>
        <v>-0.9314430303448802</v>
      </c>
      <c r="CK59" s="19">
        <f t="shared" si="65"/>
        <v>1.6742528394514125</v>
      </c>
      <c r="CL59" s="15">
        <v>1868</v>
      </c>
      <c r="CM59" s="16">
        <v>33700.8</v>
      </c>
      <c r="CN59" s="11">
        <f t="shared" si="146"/>
        <v>18.041113490364026</v>
      </c>
      <c r="CO59" s="19">
        <f t="shared" si="66"/>
        <v>-1.735928458705942</v>
      </c>
      <c r="CP59" s="19">
        <f t="shared" si="67"/>
        <v>6.793083014598935</v>
      </c>
      <c r="CQ59" s="19">
        <f t="shared" si="68"/>
        <v>8.679684588197304</v>
      </c>
      <c r="CR59" s="15">
        <v>1795</v>
      </c>
      <c r="CS59" s="16">
        <v>34753.8</v>
      </c>
      <c r="CT59" s="11">
        <f t="shared" si="147"/>
        <v>19.361448467966575</v>
      </c>
      <c r="CU59" s="19">
        <f t="shared" si="69"/>
        <v>-3.9079229122055636</v>
      </c>
      <c r="CV59" s="19">
        <f t="shared" si="70"/>
        <v>3.124554906708454</v>
      </c>
      <c r="CW59" s="19">
        <f t="shared" si="71"/>
        <v>7.318478309599655</v>
      </c>
      <c r="CX59" s="15">
        <v>1763</v>
      </c>
      <c r="CY59" s="16">
        <v>35581.1</v>
      </c>
      <c r="CZ59" s="11">
        <f t="shared" si="148"/>
        <v>20.182132728304026</v>
      </c>
      <c r="DA59" s="19">
        <f t="shared" si="72"/>
        <v>-1.782729805013929</v>
      </c>
      <c r="DB59" s="19">
        <f t="shared" si="73"/>
        <v>2.3804591152622123</v>
      </c>
      <c r="DC59" s="19">
        <f t="shared" si="74"/>
        <v>4.23875445938495</v>
      </c>
      <c r="DD59" s="15">
        <v>1732</v>
      </c>
      <c r="DE59" s="16">
        <v>36052.1</v>
      </c>
      <c r="DF59" s="11">
        <f t="shared" si="149"/>
        <v>20.81530023094688</v>
      </c>
      <c r="DG59" s="19">
        <f t="shared" si="75"/>
        <v>-1.7583664208735144</v>
      </c>
      <c r="DH59" s="19">
        <f t="shared" si="76"/>
        <v>1.3237364780740393</v>
      </c>
      <c r="DI59" s="19">
        <f t="shared" si="77"/>
        <v>3.1372675582243232</v>
      </c>
      <c r="DJ59" s="15">
        <v>1664</v>
      </c>
      <c r="DK59" s="16">
        <v>35023.4</v>
      </c>
      <c r="DL59" s="11">
        <f t="shared" si="150"/>
        <v>21.047716346153848</v>
      </c>
      <c r="DM59" s="19">
        <f t="shared" si="78"/>
        <v>-3.9260969976905358</v>
      </c>
      <c r="DN59" s="19">
        <f t="shared" si="79"/>
        <v>-2.8533705387480808</v>
      </c>
      <c r="DO59" s="19">
        <f t="shared" si="80"/>
        <v>1.1165638382742316</v>
      </c>
      <c r="DP59" s="15">
        <v>1551</v>
      </c>
      <c r="DQ59" s="16">
        <v>35794.200000000004</v>
      </c>
      <c r="DR59" s="11">
        <f t="shared" si="151"/>
        <v>23.078143133462284</v>
      </c>
      <c r="DS59" s="19">
        <f t="shared" si="81"/>
        <v>-6.790865384615387</v>
      </c>
      <c r="DT59" s="19">
        <f t="shared" si="82"/>
        <v>2.200814312716645</v>
      </c>
      <c r="DU59" s="19">
        <f t="shared" si="83"/>
        <v>9.646779507646997</v>
      </c>
      <c r="DV59" s="15">
        <v>1500</v>
      </c>
      <c r="DW59" s="16">
        <v>0</v>
      </c>
      <c r="DX59" s="11">
        <f t="shared" si="152"/>
        <v>0</v>
      </c>
      <c r="DY59" s="19">
        <f t="shared" si="84"/>
        <v>-3.2882011605415897</v>
      </c>
      <c r="DZ59" s="19">
        <f t="shared" si="85"/>
        <v>-100</v>
      </c>
      <c r="EA59" s="19">
        <f t="shared" si="86"/>
        <v>-100</v>
      </c>
      <c r="EB59" s="15">
        <v>1448</v>
      </c>
      <c r="EC59" s="16">
        <v>35184</v>
      </c>
      <c r="ED59" s="11">
        <f t="shared" si="153"/>
        <v>24.298342541436465</v>
      </c>
      <c r="EE59" s="19">
        <f t="shared" si="87"/>
        <v>-3.4666666666666686</v>
      </c>
      <c r="EF59" s="19" t="e">
        <f t="shared" si="88"/>
        <v>#DIV/0!</v>
      </c>
      <c r="EG59" s="19" t="e">
        <f t="shared" si="89"/>
        <v>#DIV/0!</v>
      </c>
      <c r="EH59" s="15"/>
      <c r="EI59" s="16"/>
      <c r="EJ59" s="11" t="e">
        <f t="shared" si="154"/>
        <v>#DIV/0!</v>
      </c>
      <c r="EK59" s="19">
        <f t="shared" si="90"/>
        <v>-100</v>
      </c>
      <c r="EL59" s="19">
        <f t="shared" si="91"/>
        <v>-100</v>
      </c>
      <c r="EM59" s="19" t="e">
        <f t="shared" si="92"/>
        <v>#DIV/0!</v>
      </c>
      <c r="EN59" s="15"/>
      <c r="EO59" s="16"/>
      <c r="EP59" s="11" t="e">
        <f t="shared" si="155"/>
        <v>#DIV/0!</v>
      </c>
      <c r="EQ59" s="19" t="e">
        <f t="shared" si="93"/>
        <v>#DIV/0!</v>
      </c>
      <c r="ER59" s="19" t="e">
        <f t="shared" si="94"/>
        <v>#DIV/0!</v>
      </c>
      <c r="ES59" s="19" t="e">
        <f t="shared" si="95"/>
        <v>#DIV/0!</v>
      </c>
    </row>
    <row r="60" spans="1:149" ht="12">
      <c r="A60" s="1" t="s">
        <v>68</v>
      </c>
      <c r="B60" s="9">
        <v>3442</v>
      </c>
      <c r="C60" s="9">
        <v>43975</v>
      </c>
      <c r="D60" s="10">
        <f t="shared" si="96"/>
        <v>12.776002324230099</v>
      </c>
      <c r="E60" s="9">
        <v>3397</v>
      </c>
      <c r="F60" s="9">
        <v>43395</v>
      </c>
      <c r="G60" s="10">
        <f t="shared" si="97"/>
        <v>12.774506917868708</v>
      </c>
      <c r="H60" s="19">
        <f t="shared" si="98"/>
        <v>-1.3073794305636284</v>
      </c>
      <c r="I60" s="19">
        <f t="shared" si="99"/>
        <v>-1.318931210915295</v>
      </c>
      <c r="J60" s="19">
        <f t="shared" si="100"/>
        <v>-0.011704806585356664</v>
      </c>
      <c r="K60" s="9">
        <v>3353</v>
      </c>
      <c r="L60" s="9">
        <v>42844</v>
      </c>
      <c r="M60" s="10">
        <f t="shared" si="101"/>
        <v>12.777810915597971</v>
      </c>
      <c r="N60" s="19">
        <f t="shared" si="102"/>
        <v>-1.2952605239917574</v>
      </c>
      <c r="O60" s="19">
        <f t="shared" si="103"/>
        <v>-1.269731535891225</v>
      </c>
      <c r="P60" s="19">
        <f t="shared" si="104"/>
        <v>0.0258639942074268</v>
      </c>
      <c r="Q60" s="9">
        <v>3312</v>
      </c>
      <c r="R60" s="9">
        <v>42313</v>
      </c>
      <c r="S60" s="10">
        <f t="shared" si="105"/>
        <v>12.77566425120773</v>
      </c>
      <c r="T60" s="19">
        <f t="shared" si="106"/>
        <v>-1.2227855651655233</v>
      </c>
      <c r="U60" s="19">
        <f t="shared" si="107"/>
        <v>-1.239380076556813</v>
      </c>
      <c r="V60" s="19">
        <f t="shared" si="108"/>
        <v>-0.01679993861563389</v>
      </c>
      <c r="W60" s="9">
        <v>3221</v>
      </c>
      <c r="X60" s="9">
        <v>41153</v>
      </c>
      <c r="Y60" s="11">
        <f t="shared" si="109"/>
        <v>12.776466935734245</v>
      </c>
      <c r="Z60" s="19">
        <f t="shared" si="110"/>
        <v>-2.747584541062807</v>
      </c>
      <c r="AA60" s="19">
        <f t="shared" si="111"/>
        <v>-2.7414742514121</v>
      </c>
      <c r="AB60" s="19">
        <f t="shared" si="112"/>
        <v>0.0062829181382113575</v>
      </c>
      <c r="AC60" s="9">
        <v>3079</v>
      </c>
      <c r="AD60" s="9">
        <v>39284</v>
      </c>
      <c r="AE60" s="11">
        <f t="shared" si="113"/>
        <v>12.758687885677167</v>
      </c>
      <c r="AF60" s="19">
        <f t="shared" si="114"/>
        <v>-4.408568767463521</v>
      </c>
      <c r="AG60" s="19">
        <f t="shared" si="115"/>
        <v>-4.541588705562177</v>
      </c>
      <c r="AH60" s="19">
        <f t="shared" si="116"/>
        <v>-0.1391546672996924</v>
      </c>
      <c r="AI60" s="9">
        <v>3000</v>
      </c>
      <c r="AJ60" s="9">
        <v>38251</v>
      </c>
      <c r="AK60" s="11">
        <f t="shared" si="117"/>
        <v>12.750333333333334</v>
      </c>
      <c r="AL60" s="19">
        <f t="shared" si="118"/>
        <v>-2.565768106528097</v>
      </c>
      <c r="AM60" s="19">
        <f t="shared" si="119"/>
        <v>-2.6295692902963026</v>
      </c>
      <c r="AN60" s="19">
        <f t="shared" si="120"/>
        <v>-0.0654812816074326</v>
      </c>
      <c r="AO60" s="9">
        <v>2936</v>
      </c>
      <c r="AP60" s="9">
        <v>37435</v>
      </c>
      <c r="AQ60" s="11">
        <f t="shared" si="121"/>
        <v>12.750340599455042</v>
      </c>
      <c r="AR60" s="19">
        <f t="shared" si="122"/>
        <v>-2.13333333333334</v>
      </c>
      <c r="AS60" s="19">
        <f t="shared" si="123"/>
        <v>-2.133277561370946</v>
      </c>
      <c r="AT60" s="19">
        <f t="shared" si="124"/>
        <v>5.6987699991850604E-05</v>
      </c>
      <c r="AU60" s="26"/>
      <c r="AV60" s="12">
        <v>2779</v>
      </c>
      <c r="AW60" s="13">
        <v>25620.3</v>
      </c>
      <c r="AX60" s="11">
        <f t="shared" si="125"/>
        <v>9.219251529327096</v>
      </c>
      <c r="AY60" s="19">
        <f t="shared" si="126"/>
        <v>-5.3474114441416845</v>
      </c>
      <c r="AZ60" s="19" t="s">
        <v>0</v>
      </c>
      <c r="BA60" s="19">
        <f t="shared" si="127"/>
        <v>-27.694076425525978</v>
      </c>
      <c r="BB60" s="12">
        <v>2757</v>
      </c>
      <c r="BC60" s="16">
        <v>25460.8</v>
      </c>
      <c r="BD60" s="11">
        <f t="shared" si="128"/>
        <v>9.234965542256075</v>
      </c>
      <c r="BE60" s="19">
        <f t="shared" si="129"/>
        <v>-0.7916516732637575</v>
      </c>
      <c r="BF60" s="19">
        <f t="shared" si="130"/>
        <v>-0.6225532097594453</v>
      </c>
      <c r="BG60" s="19">
        <f t="shared" si="131"/>
        <v>0.17044781649563845</v>
      </c>
      <c r="BH60" s="9">
        <v>2667</v>
      </c>
      <c r="BI60" s="14">
        <v>24631.8</v>
      </c>
      <c r="BJ60" s="11">
        <f t="shared" si="132"/>
        <v>9.235770528683915</v>
      </c>
      <c r="BK60" s="19">
        <f t="shared" si="133"/>
        <v>-3.2644178454842177</v>
      </c>
      <c r="BL60" s="19">
        <f t="shared" si="134"/>
        <v>-3.2559856720919953</v>
      </c>
      <c r="BM60" s="19">
        <f t="shared" si="135"/>
        <v>0.008716723675433968</v>
      </c>
      <c r="BN60" s="15">
        <v>2602</v>
      </c>
      <c r="BO60" s="16">
        <v>24029.7</v>
      </c>
      <c r="BP60" s="11">
        <f t="shared" si="136"/>
        <v>9.235088393543428</v>
      </c>
      <c r="BQ60" s="19">
        <f t="shared" si="137"/>
        <v>-2.4371953505811774</v>
      </c>
      <c r="BR60" s="19">
        <f t="shared" si="138"/>
        <v>-2.4444011399897647</v>
      </c>
      <c r="BS60" s="19">
        <f t="shared" si="139"/>
        <v>-0.007385795677450346</v>
      </c>
      <c r="BT60" s="17">
        <v>2533</v>
      </c>
      <c r="BU60" s="16">
        <v>23414.7</v>
      </c>
      <c r="BV60" s="11">
        <f t="shared" si="140"/>
        <v>9.243861034346624</v>
      </c>
      <c r="BW60" s="19">
        <f t="shared" si="141"/>
        <v>-2.6518063028439656</v>
      </c>
      <c r="BX60" s="19">
        <f t="shared" si="142"/>
        <v>-2.559332825628289</v>
      </c>
      <c r="BY60" s="19">
        <f t="shared" si="143"/>
        <v>0.09499249416312239</v>
      </c>
      <c r="BZ60" s="9">
        <v>2462</v>
      </c>
      <c r="CA60" s="16">
        <v>22779.6</v>
      </c>
      <c r="CB60" s="11">
        <f t="shared" si="144"/>
        <v>9.252477660438668</v>
      </c>
      <c r="CC60" s="19">
        <f t="shared" si="60"/>
        <v>-2.803000394788782</v>
      </c>
      <c r="CD60" s="19">
        <f t="shared" si="61"/>
        <v>-2.712398621378881</v>
      </c>
      <c r="CE60" s="19">
        <f t="shared" si="62"/>
        <v>0.09321457841078029</v>
      </c>
      <c r="CF60" s="15">
        <v>2396</v>
      </c>
      <c r="CG60" s="16">
        <v>22173.999999999996</v>
      </c>
      <c r="CH60" s="11">
        <f t="shared" si="145"/>
        <v>9.254590984974957</v>
      </c>
      <c r="CI60" s="19">
        <f t="shared" si="63"/>
        <v>-2.6807473598700255</v>
      </c>
      <c r="CJ60" s="19">
        <f t="shared" si="64"/>
        <v>-2.65851902579503</v>
      </c>
      <c r="CK60" s="19">
        <f t="shared" si="65"/>
        <v>0.02284063376153256</v>
      </c>
      <c r="CL60" s="15">
        <v>2304</v>
      </c>
      <c r="CM60" s="16">
        <v>21259.6</v>
      </c>
      <c r="CN60" s="11">
        <f t="shared" si="146"/>
        <v>9.227256944444443</v>
      </c>
      <c r="CO60" s="19">
        <f t="shared" si="66"/>
        <v>-3.839732888146912</v>
      </c>
      <c r="CP60" s="19">
        <f t="shared" si="67"/>
        <v>-4.123748534319461</v>
      </c>
      <c r="CQ60" s="19">
        <f t="shared" si="68"/>
        <v>-0.29535654871069994</v>
      </c>
      <c r="CR60" s="15">
        <v>2213</v>
      </c>
      <c r="CS60" s="16">
        <v>20369.399999999998</v>
      </c>
      <c r="CT60" s="11">
        <f t="shared" si="147"/>
        <v>9.204428377767735</v>
      </c>
      <c r="CU60" s="19">
        <f t="shared" si="69"/>
        <v>-3.9496527777777715</v>
      </c>
      <c r="CV60" s="19">
        <f t="shared" si="70"/>
        <v>-4.187284803100724</v>
      </c>
      <c r="CW60" s="19">
        <f t="shared" si="71"/>
        <v>-0.24740360883146195</v>
      </c>
      <c r="CX60" s="15">
        <v>2177</v>
      </c>
      <c r="CY60" s="16">
        <v>20985.100000000002</v>
      </c>
      <c r="CZ60" s="11">
        <f t="shared" si="148"/>
        <v>9.63945796968305</v>
      </c>
      <c r="DA60" s="19">
        <f t="shared" si="72"/>
        <v>-1.626751016719382</v>
      </c>
      <c r="DB60" s="19">
        <f t="shared" si="73"/>
        <v>3.0226712617946703</v>
      </c>
      <c r="DC60" s="19">
        <f t="shared" si="74"/>
        <v>4.7263075343829115</v>
      </c>
      <c r="DD60" s="15">
        <v>2096</v>
      </c>
      <c r="DE60" s="16">
        <v>20196.499999999996</v>
      </c>
      <c r="DF60" s="11">
        <f t="shared" si="149"/>
        <v>9.635734732824426</v>
      </c>
      <c r="DG60" s="19">
        <f t="shared" si="75"/>
        <v>-3.7207165824529227</v>
      </c>
      <c r="DH60" s="19">
        <f t="shared" si="76"/>
        <v>-3.7579044178965404</v>
      </c>
      <c r="DI60" s="19">
        <f t="shared" si="77"/>
        <v>-0.03862496076371258</v>
      </c>
      <c r="DJ60" s="15">
        <v>2049</v>
      </c>
      <c r="DK60" s="16">
        <v>19880.6</v>
      </c>
      <c r="DL60" s="11">
        <f t="shared" si="150"/>
        <v>9.70258662762323</v>
      </c>
      <c r="DM60" s="19">
        <f t="shared" si="78"/>
        <v>-2.242366412213741</v>
      </c>
      <c r="DN60" s="19">
        <f t="shared" si="79"/>
        <v>-1.5641323991780638</v>
      </c>
      <c r="DO60" s="19">
        <f t="shared" si="80"/>
        <v>0.6937913574049617</v>
      </c>
      <c r="DP60" s="15">
        <v>2001</v>
      </c>
      <c r="DQ60" s="16">
        <v>19359.199999999997</v>
      </c>
      <c r="DR60" s="11">
        <f t="shared" si="151"/>
        <v>9.674762618690654</v>
      </c>
      <c r="DS60" s="19">
        <f t="shared" si="81"/>
        <v>-2.3426061493411368</v>
      </c>
      <c r="DT60" s="19">
        <f t="shared" si="82"/>
        <v>-2.6226572638652783</v>
      </c>
      <c r="DU60" s="19">
        <f t="shared" si="83"/>
        <v>-0.2867689823387991</v>
      </c>
      <c r="DV60" s="15">
        <v>1934</v>
      </c>
      <c r="DW60" s="16">
        <v>0</v>
      </c>
      <c r="DX60" s="11">
        <f t="shared" si="152"/>
        <v>0</v>
      </c>
      <c r="DY60" s="19">
        <f t="shared" si="84"/>
        <v>-3.348325837081461</v>
      </c>
      <c r="DZ60" s="19">
        <f t="shared" si="85"/>
        <v>-100</v>
      </c>
      <c r="EA60" s="19">
        <f t="shared" si="86"/>
        <v>-100</v>
      </c>
      <c r="EB60" s="15">
        <v>1873</v>
      </c>
      <c r="EC60" s="16">
        <v>18181.999999999996</v>
      </c>
      <c r="ED60" s="11">
        <f t="shared" si="153"/>
        <v>9.70742124933262</v>
      </c>
      <c r="EE60" s="19">
        <f t="shared" si="87"/>
        <v>-3.1540847983453943</v>
      </c>
      <c r="EF60" s="19" t="e">
        <f t="shared" si="88"/>
        <v>#DIV/0!</v>
      </c>
      <c r="EG60" s="19" t="e">
        <f t="shared" si="89"/>
        <v>#DIV/0!</v>
      </c>
      <c r="EH60" s="15"/>
      <c r="EI60" s="16"/>
      <c r="EJ60" s="11" t="e">
        <f t="shared" si="154"/>
        <v>#DIV/0!</v>
      </c>
      <c r="EK60" s="19">
        <f t="shared" si="90"/>
        <v>-100</v>
      </c>
      <c r="EL60" s="19">
        <f t="shared" si="91"/>
        <v>-100</v>
      </c>
      <c r="EM60" s="19" t="e">
        <f t="shared" si="92"/>
        <v>#DIV/0!</v>
      </c>
      <c r="EN60" s="15"/>
      <c r="EO60" s="16"/>
      <c r="EP60" s="11" t="e">
        <f t="shared" si="155"/>
        <v>#DIV/0!</v>
      </c>
      <c r="EQ60" s="19" t="e">
        <f t="shared" si="93"/>
        <v>#DIV/0!</v>
      </c>
      <c r="ER60" s="19" t="e">
        <f t="shared" si="94"/>
        <v>#DIV/0!</v>
      </c>
      <c r="ES60" s="19" t="e">
        <f t="shared" si="95"/>
        <v>#DIV/0!</v>
      </c>
    </row>
    <row r="61" spans="1:149" ht="12">
      <c r="A61" s="1" t="s">
        <v>69</v>
      </c>
      <c r="B61" s="9">
        <v>21</v>
      </c>
      <c r="C61" s="9">
        <v>310</v>
      </c>
      <c r="D61" s="10">
        <f t="shared" si="96"/>
        <v>14.761904761904763</v>
      </c>
      <c r="E61" s="9">
        <v>21</v>
      </c>
      <c r="F61" s="9">
        <v>310</v>
      </c>
      <c r="G61" s="10">
        <f t="shared" si="97"/>
        <v>14.761904761904763</v>
      </c>
      <c r="H61" s="19">
        <f t="shared" si="98"/>
        <v>0</v>
      </c>
      <c r="I61" s="19">
        <f t="shared" si="99"/>
        <v>0</v>
      </c>
      <c r="J61" s="19">
        <f t="shared" si="100"/>
        <v>0</v>
      </c>
      <c r="K61" s="9">
        <v>21</v>
      </c>
      <c r="L61" s="9">
        <v>310</v>
      </c>
      <c r="M61" s="10">
        <f t="shared" si="101"/>
        <v>14.761904761904763</v>
      </c>
      <c r="N61" s="19">
        <f t="shared" si="102"/>
        <v>0</v>
      </c>
      <c r="O61" s="19">
        <f t="shared" si="103"/>
        <v>0</v>
      </c>
      <c r="P61" s="19">
        <f t="shared" si="104"/>
        <v>0</v>
      </c>
      <c r="Q61" s="9">
        <v>20</v>
      </c>
      <c r="R61" s="9">
        <v>292</v>
      </c>
      <c r="S61" s="10">
        <f t="shared" si="105"/>
        <v>14.6</v>
      </c>
      <c r="T61" s="19">
        <f t="shared" si="106"/>
        <v>-4.761904761904759</v>
      </c>
      <c r="U61" s="19">
        <f t="shared" si="107"/>
        <v>-5.806451612903231</v>
      </c>
      <c r="V61" s="19">
        <f t="shared" si="108"/>
        <v>-1.0967741935483986</v>
      </c>
      <c r="W61" s="9">
        <v>20</v>
      </c>
      <c r="X61" s="9">
        <v>292</v>
      </c>
      <c r="Y61" s="11">
        <f t="shared" si="109"/>
        <v>14.6</v>
      </c>
      <c r="Z61" s="19">
        <f t="shared" si="110"/>
        <v>0</v>
      </c>
      <c r="AA61" s="19">
        <f t="shared" si="111"/>
        <v>0</v>
      </c>
      <c r="AB61" s="19">
        <f t="shared" si="112"/>
        <v>0</v>
      </c>
      <c r="AC61" s="9">
        <v>18</v>
      </c>
      <c r="AD61" s="9">
        <v>262</v>
      </c>
      <c r="AE61" s="11">
        <f t="shared" si="113"/>
        <v>14.555555555555555</v>
      </c>
      <c r="AF61" s="19">
        <f t="shared" si="114"/>
        <v>-10</v>
      </c>
      <c r="AG61" s="19">
        <f t="shared" si="115"/>
        <v>-10.273972602739732</v>
      </c>
      <c r="AH61" s="19">
        <f t="shared" si="116"/>
        <v>-0.304414003044144</v>
      </c>
      <c r="AI61" s="9">
        <v>18</v>
      </c>
      <c r="AJ61" s="9">
        <v>262</v>
      </c>
      <c r="AK61" s="11">
        <f t="shared" si="117"/>
        <v>14.555555555555555</v>
      </c>
      <c r="AL61" s="19">
        <f t="shared" si="118"/>
        <v>0</v>
      </c>
      <c r="AM61" s="19">
        <f t="shared" si="119"/>
        <v>0</v>
      </c>
      <c r="AN61" s="19">
        <f t="shared" si="120"/>
        <v>0</v>
      </c>
      <c r="AO61" s="9">
        <v>16</v>
      </c>
      <c r="AP61" s="9">
        <v>221</v>
      </c>
      <c r="AQ61" s="11">
        <f t="shared" si="121"/>
        <v>13.8125</v>
      </c>
      <c r="AR61" s="19">
        <f t="shared" si="122"/>
        <v>-11.111111111111114</v>
      </c>
      <c r="AS61" s="19">
        <f t="shared" si="123"/>
        <v>-15.648854961832058</v>
      </c>
      <c r="AT61" s="19">
        <f t="shared" si="124"/>
        <v>-5.104961832061065</v>
      </c>
      <c r="AU61" s="26"/>
      <c r="AV61" s="12">
        <v>15</v>
      </c>
      <c r="AW61" s="13">
        <v>153.1</v>
      </c>
      <c r="AX61" s="11">
        <f t="shared" si="125"/>
        <v>10.206666666666667</v>
      </c>
      <c r="AY61" s="19">
        <f t="shared" si="126"/>
        <v>-6.25</v>
      </c>
      <c r="AZ61" s="19" t="s">
        <v>0</v>
      </c>
      <c r="BA61" s="19">
        <f t="shared" si="127"/>
        <v>-26.10558069381598</v>
      </c>
      <c r="BB61" s="12">
        <v>12</v>
      </c>
      <c r="BC61" s="16">
        <v>124.6</v>
      </c>
      <c r="BD61" s="11">
        <f t="shared" si="128"/>
        <v>10.383333333333333</v>
      </c>
      <c r="BE61" s="19">
        <f t="shared" si="129"/>
        <v>-20</v>
      </c>
      <c r="BF61" s="19">
        <f t="shared" si="130"/>
        <v>-18.615284128020903</v>
      </c>
      <c r="BG61" s="19">
        <f t="shared" si="131"/>
        <v>1.7308948399738568</v>
      </c>
      <c r="BH61" s="9">
        <v>12</v>
      </c>
      <c r="BI61" s="14">
        <v>133.4</v>
      </c>
      <c r="BJ61" s="11">
        <f t="shared" si="132"/>
        <v>11.116666666666667</v>
      </c>
      <c r="BK61" s="19">
        <f t="shared" si="133"/>
        <v>0</v>
      </c>
      <c r="BL61" s="19">
        <f t="shared" si="134"/>
        <v>7.06260032102729</v>
      </c>
      <c r="BM61" s="19">
        <f t="shared" si="135"/>
        <v>7.062600321027304</v>
      </c>
      <c r="BN61" s="15">
        <v>10</v>
      </c>
      <c r="BO61" s="16">
        <v>110</v>
      </c>
      <c r="BP61" s="11">
        <f t="shared" si="136"/>
        <v>11</v>
      </c>
      <c r="BQ61" s="19">
        <f t="shared" si="137"/>
        <v>-16.66666666666667</v>
      </c>
      <c r="BR61" s="19">
        <f t="shared" si="138"/>
        <v>-17.541229385307346</v>
      </c>
      <c r="BS61" s="19">
        <f t="shared" si="139"/>
        <v>-1.0494752623688157</v>
      </c>
      <c r="BT61" s="17">
        <v>10</v>
      </c>
      <c r="BU61" s="16">
        <v>104.7</v>
      </c>
      <c r="BV61" s="11">
        <f t="shared" si="140"/>
        <v>10.47</v>
      </c>
      <c r="BW61" s="19">
        <f t="shared" si="141"/>
        <v>0</v>
      </c>
      <c r="BX61" s="19">
        <f t="shared" si="142"/>
        <v>-4.818181818181813</v>
      </c>
      <c r="BY61" s="19">
        <f t="shared" si="143"/>
        <v>-4.818181818181813</v>
      </c>
      <c r="BZ61" s="9">
        <v>10</v>
      </c>
      <c r="CA61" s="16">
        <v>104.7</v>
      </c>
      <c r="CB61" s="11">
        <f t="shared" si="144"/>
        <v>10.47</v>
      </c>
      <c r="CC61" s="19">
        <f t="shared" si="60"/>
        <v>0</v>
      </c>
      <c r="CD61" s="19">
        <f t="shared" si="61"/>
        <v>0</v>
      </c>
      <c r="CE61" s="19">
        <f t="shared" si="62"/>
        <v>0</v>
      </c>
      <c r="CF61" s="15">
        <v>10</v>
      </c>
      <c r="CG61" s="16">
        <v>104.7</v>
      </c>
      <c r="CH61" s="11">
        <f t="shared" si="145"/>
        <v>10.47</v>
      </c>
      <c r="CI61" s="19">
        <f t="shared" si="63"/>
        <v>0</v>
      </c>
      <c r="CJ61" s="19">
        <f t="shared" si="64"/>
        <v>0</v>
      </c>
      <c r="CK61" s="19">
        <f t="shared" si="65"/>
        <v>0</v>
      </c>
      <c r="CL61" s="15">
        <v>10</v>
      </c>
      <c r="CM61" s="16">
        <v>104.7</v>
      </c>
      <c r="CN61" s="11">
        <f t="shared" si="146"/>
        <v>10.47</v>
      </c>
      <c r="CO61" s="19">
        <f t="shared" si="66"/>
        <v>0</v>
      </c>
      <c r="CP61" s="19">
        <f t="shared" si="67"/>
        <v>0</v>
      </c>
      <c r="CQ61" s="19">
        <f t="shared" si="68"/>
        <v>0</v>
      </c>
      <c r="CR61" s="15">
        <v>10</v>
      </c>
      <c r="CS61" s="16">
        <v>104.7</v>
      </c>
      <c r="CT61" s="11">
        <f t="shared" si="147"/>
        <v>10.47</v>
      </c>
      <c r="CU61" s="19">
        <f t="shared" si="69"/>
        <v>0</v>
      </c>
      <c r="CV61" s="19">
        <f t="shared" si="70"/>
        <v>0</v>
      </c>
      <c r="CW61" s="19">
        <f t="shared" si="71"/>
        <v>0</v>
      </c>
      <c r="CX61" s="15">
        <v>10</v>
      </c>
      <c r="CY61" s="16">
        <v>104.7</v>
      </c>
      <c r="CZ61" s="11">
        <f t="shared" si="148"/>
        <v>10.47</v>
      </c>
      <c r="DA61" s="19">
        <f t="shared" si="72"/>
        <v>0</v>
      </c>
      <c r="DB61" s="19">
        <f t="shared" si="73"/>
        <v>0</v>
      </c>
      <c r="DC61" s="19">
        <f t="shared" si="74"/>
        <v>0</v>
      </c>
      <c r="DD61" s="15">
        <v>10</v>
      </c>
      <c r="DE61" s="16">
        <v>104.4</v>
      </c>
      <c r="DF61" s="11">
        <f t="shared" si="149"/>
        <v>10.440000000000001</v>
      </c>
      <c r="DG61" s="19">
        <f t="shared" si="75"/>
        <v>0</v>
      </c>
      <c r="DH61" s="19">
        <f t="shared" si="76"/>
        <v>-0.28653295128940215</v>
      </c>
      <c r="DI61" s="19">
        <f t="shared" si="77"/>
        <v>-0.28653295128938794</v>
      </c>
      <c r="DJ61" s="15">
        <v>10</v>
      </c>
      <c r="DK61" s="16">
        <v>104.6</v>
      </c>
      <c r="DL61" s="11">
        <f t="shared" si="150"/>
        <v>10.459999999999999</v>
      </c>
      <c r="DM61" s="19">
        <f t="shared" si="78"/>
        <v>0</v>
      </c>
      <c r="DN61" s="19">
        <f t="shared" si="79"/>
        <v>0.19157088122604193</v>
      </c>
      <c r="DO61" s="19">
        <f t="shared" si="80"/>
        <v>0.19157088122604193</v>
      </c>
      <c r="DP61" s="15">
        <v>10</v>
      </c>
      <c r="DQ61" s="16">
        <v>104.8</v>
      </c>
      <c r="DR61" s="11">
        <f t="shared" si="151"/>
        <v>10.48</v>
      </c>
      <c r="DS61" s="19">
        <f t="shared" si="81"/>
        <v>0</v>
      </c>
      <c r="DT61" s="19">
        <f t="shared" si="82"/>
        <v>0.19120458891013925</v>
      </c>
      <c r="DU61" s="19">
        <f t="shared" si="83"/>
        <v>0.19120458891013925</v>
      </c>
      <c r="DV61" s="15">
        <v>10</v>
      </c>
      <c r="DW61" s="16">
        <v>0</v>
      </c>
      <c r="DX61" s="11">
        <f t="shared" si="152"/>
        <v>0</v>
      </c>
      <c r="DY61" s="19">
        <f t="shared" si="84"/>
        <v>0</v>
      </c>
      <c r="DZ61" s="19">
        <f t="shared" si="85"/>
        <v>-100</v>
      </c>
      <c r="EA61" s="19">
        <f t="shared" si="86"/>
        <v>-100</v>
      </c>
      <c r="EB61" s="15">
        <v>10</v>
      </c>
      <c r="EC61" s="16">
        <v>104.8</v>
      </c>
      <c r="ED61" s="11">
        <f t="shared" si="153"/>
        <v>10.48</v>
      </c>
      <c r="EE61" s="19">
        <f t="shared" si="87"/>
        <v>0</v>
      </c>
      <c r="EF61" s="19" t="e">
        <f t="shared" si="88"/>
        <v>#DIV/0!</v>
      </c>
      <c r="EG61" s="19" t="e">
        <f t="shared" si="89"/>
        <v>#DIV/0!</v>
      </c>
      <c r="EH61" s="15"/>
      <c r="EI61" s="16"/>
      <c r="EJ61" s="11" t="e">
        <f t="shared" si="154"/>
        <v>#DIV/0!</v>
      </c>
      <c r="EK61" s="19">
        <f t="shared" si="90"/>
        <v>-100</v>
      </c>
      <c r="EL61" s="19">
        <f t="shared" si="91"/>
        <v>-100</v>
      </c>
      <c r="EM61" s="19" t="e">
        <f t="shared" si="92"/>
        <v>#DIV/0!</v>
      </c>
      <c r="EN61" s="15"/>
      <c r="EO61" s="16"/>
      <c r="EP61" s="11" t="e">
        <f t="shared" si="155"/>
        <v>#DIV/0!</v>
      </c>
      <c r="EQ61" s="19" t="e">
        <f t="shared" si="93"/>
        <v>#DIV/0!</v>
      </c>
      <c r="ER61" s="19" t="e">
        <f t="shared" si="94"/>
        <v>#DIV/0!</v>
      </c>
      <c r="ES61" s="19" t="e">
        <f t="shared" si="95"/>
        <v>#DIV/0!</v>
      </c>
    </row>
    <row r="62" spans="1:149" ht="12">
      <c r="A62" s="1" t="s">
        <v>70</v>
      </c>
      <c r="B62" s="9">
        <v>9482</v>
      </c>
      <c r="C62" s="9">
        <v>45665</v>
      </c>
      <c r="D62" s="10">
        <f t="shared" si="96"/>
        <v>4.815967095549462</v>
      </c>
      <c r="E62" s="9">
        <v>9169</v>
      </c>
      <c r="F62" s="9">
        <v>44128</v>
      </c>
      <c r="G62" s="10">
        <f t="shared" si="97"/>
        <v>4.812738575635293</v>
      </c>
      <c r="H62" s="19">
        <f t="shared" si="98"/>
        <v>-3.300991352035439</v>
      </c>
      <c r="I62" s="19">
        <f t="shared" si="99"/>
        <v>-3.365816270666812</v>
      </c>
      <c r="J62" s="19">
        <f t="shared" si="100"/>
        <v>-0.0670378316569753</v>
      </c>
      <c r="K62" s="9">
        <v>9001</v>
      </c>
      <c r="L62" s="9">
        <v>43098</v>
      </c>
      <c r="M62" s="10">
        <f t="shared" si="101"/>
        <v>4.7881346517053665</v>
      </c>
      <c r="N62" s="19">
        <f t="shared" si="102"/>
        <v>-1.8322608790489738</v>
      </c>
      <c r="O62" s="19">
        <f t="shared" si="103"/>
        <v>-2.3341189267585207</v>
      </c>
      <c r="P62" s="19">
        <f t="shared" si="104"/>
        <v>-0.5112250238250056</v>
      </c>
      <c r="Q62" s="9">
        <v>8737</v>
      </c>
      <c r="R62" s="9">
        <v>41694</v>
      </c>
      <c r="S62" s="10">
        <f t="shared" si="105"/>
        <v>4.77211857617031</v>
      </c>
      <c r="T62" s="19">
        <f t="shared" si="106"/>
        <v>-2.9330074436173703</v>
      </c>
      <c r="U62" s="19">
        <f t="shared" si="107"/>
        <v>-3.2576917722400083</v>
      </c>
      <c r="V62" s="19">
        <f t="shared" si="108"/>
        <v>-0.334495094647167</v>
      </c>
      <c r="W62" s="9">
        <v>8229</v>
      </c>
      <c r="X62" s="9">
        <v>39217</v>
      </c>
      <c r="Y62" s="11">
        <f t="shared" si="109"/>
        <v>4.765706647223235</v>
      </c>
      <c r="Z62" s="19">
        <f t="shared" si="110"/>
        <v>-5.814352752661094</v>
      </c>
      <c r="AA62" s="19">
        <f t="shared" si="111"/>
        <v>-5.940902767784337</v>
      </c>
      <c r="AB62" s="19">
        <f t="shared" si="112"/>
        <v>-0.1343623140274275</v>
      </c>
      <c r="AC62" s="9">
        <v>7309</v>
      </c>
      <c r="AD62" s="9">
        <v>34393</v>
      </c>
      <c r="AE62" s="11">
        <f t="shared" si="113"/>
        <v>4.705568477219866</v>
      </c>
      <c r="AF62" s="19">
        <f t="shared" si="114"/>
        <v>-11.179973265281319</v>
      </c>
      <c r="AG62" s="19">
        <f t="shared" si="115"/>
        <v>-12.30078792360456</v>
      </c>
      <c r="AH62" s="19">
        <f t="shared" si="116"/>
        <v>-1.2618940789905508</v>
      </c>
      <c r="AI62" s="9">
        <v>7825</v>
      </c>
      <c r="AJ62" s="9">
        <v>37012</v>
      </c>
      <c r="AK62" s="11">
        <f t="shared" si="117"/>
        <v>4.7299680511182105</v>
      </c>
      <c r="AL62" s="19">
        <f t="shared" si="118"/>
        <v>7.059789300861951</v>
      </c>
      <c r="AM62" s="19">
        <f t="shared" si="119"/>
        <v>7.6149216410316</v>
      </c>
      <c r="AN62" s="19">
        <f t="shared" si="120"/>
        <v>0.5185255302619822</v>
      </c>
      <c r="AO62" s="9">
        <v>7564</v>
      </c>
      <c r="AP62" s="9">
        <v>35589</v>
      </c>
      <c r="AQ62" s="11">
        <f t="shared" si="121"/>
        <v>4.705050237969329</v>
      </c>
      <c r="AR62" s="19">
        <f t="shared" si="122"/>
        <v>-3.3354632587859356</v>
      </c>
      <c r="AS62" s="19">
        <f t="shared" si="123"/>
        <v>-3.8446990165351735</v>
      </c>
      <c r="AT62" s="19">
        <f t="shared" si="124"/>
        <v>-0.5268072189830377</v>
      </c>
      <c r="AU62" s="26"/>
      <c r="AV62" s="12">
        <v>6716</v>
      </c>
      <c r="AW62" s="13">
        <v>22238.1</v>
      </c>
      <c r="AX62" s="11">
        <f t="shared" si="125"/>
        <v>3.311212030970816</v>
      </c>
      <c r="AY62" s="19">
        <f t="shared" si="126"/>
        <v>-11.210999471179264</v>
      </c>
      <c r="AZ62" s="19" t="s">
        <v>0</v>
      </c>
      <c r="BA62" s="19">
        <f t="shared" si="127"/>
        <v>-29.624300198760153</v>
      </c>
      <c r="BB62" s="12">
        <v>6633</v>
      </c>
      <c r="BC62" s="16">
        <v>21890.2</v>
      </c>
      <c r="BD62" s="11">
        <f t="shared" si="128"/>
        <v>3.3001959897482287</v>
      </c>
      <c r="BE62" s="19">
        <f t="shared" si="129"/>
        <v>-1.2358546754020239</v>
      </c>
      <c r="BF62" s="19">
        <f t="shared" si="130"/>
        <v>-1.5644322131836788</v>
      </c>
      <c r="BG62" s="19">
        <f t="shared" si="131"/>
        <v>-0.3326890914731706</v>
      </c>
      <c r="BH62" s="9">
        <v>6335</v>
      </c>
      <c r="BI62" s="14">
        <v>20817.6</v>
      </c>
      <c r="BJ62" s="11">
        <f t="shared" si="132"/>
        <v>3.2861247040252564</v>
      </c>
      <c r="BK62" s="19">
        <f t="shared" si="133"/>
        <v>-4.492688074777632</v>
      </c>
      <c r="BL62" s="19">
        <f t="shared" si="134"/>
        <v>-4.89990954856512</v>
      </c>
      <c r="BM62" s="19">
        <f t="shared" si="135"/>
        <v>-0.42637727476440546</v>
      </c>
      <c r="BN62" s="15">
        <v>6214</v>
      </c>
      <c r="BO62" s="16">
        <v>20186</v>
      </c>
      <c r="BP62" s="11">
        <f t="shared" si="136"/>
        <v>3.2484711940778888</v>
      </c>
      <c r="BQ62" s="19">
        <f t="shared" si="137"/>
        <v>-1.9100236779794812</v>
      </c>
      <c r="BR62" s="19">
        <f t="shared" si="138"/>
        <v>-3.033971255091842</v>
      </c>
      <c r="BS62" s="19">
        <f t="shared" si="139"/>
        <v>-1.1458332637603519</v>
      </c>
      <c r="BT62" s="17">
        <v>6029</v>
      </c>
      <c r="BU62" s="16">
        <v>19553.9</v>
      </c>
      <c r="BV62" s="11">
        <f t="shared" si="140"/>
        <v>3.2433073478188756</v>
      </c>
      <c r="BW62" s="19">
        <f t="shared" si="141"/>
        <v>-2.9771483746379204</v>
      </c>
      <c r="BX62" s="19">
        <f t="shared" si="142"/>
        <v>-3.1313781828990273</v>
      </c>
      <c r="BY62" s="19">
        <f t="shared" si="143"/>
        <v>-0.15896235338109932</v>
      </c>
      <c r="BZ62" s="9">
        <v>5867</v>
      </c>
      <c r="CA62" s="16">
        <v>18847.9</v>
      </c>
      <c r="CB62" s="11">
        <f t="shared" si="144"/>
        <v>3.212527697289927</v>
      </c>
      <c r="CC62" s="19">
        <f t="shared" si="60"/>
        <v>-2.687012771603918</v>
      </c>
      <c r="CD62" s="19">
        <f t="shared" si="61"/>
        <v>-3.610532937163427</v>
      </c>
      <c r="CE62" s="19">
        <f t="shared" si="62"/>
        <v>-0.9490204667050222</v>
      </c>
      <c r="CF62" s="15">
        <v>5804</v>
      </c>
      <c r="CG62" s="16">
        <v>18535.5</v>
      </c>
      <c r="CH62" s="11">
        <f t="shared" si="145"/>
        <v>3.1935733976567886</v>
      </c>
      <c r="CI62" s="19">
        <f t="shared" si="63"/>
        <v>-1.073802624850856</v>
      </c>
      <c r="CJ62" s="19">
        <f t="shared" si="64"/>
        <v>-1.6574790825503243</v>
      </c>
      <c r="CK62" s="19">
        <f t="shared" si="65"/>
        <v>-0.5900120222816412</v>
      </c>
      <c r="CL62" s="15">
        <v>5699</v>
      </c>
      <c r="CM62" s="16">
        <v>18169</v>
      </c>
      <c r="CN62" s="11">
        <f t="shared" si="146"/>
        <v>3.1881031759957885</v>
      </c>
      <c r="CO62" s="19">
        <f t="shared" si="66"/>
        <v>-1.8090971743625062</v>
      </c>
      <c r="CP62" s="19">
        <f t="shared" si="67"/>
        <v>-1.9772868279787446</v>
      </c>
      <c r="CQ62" s="19">
        <f t="shared" si="68"/>
        <v>-0.17128842772217467</v>
      </c>
      <c r="CR62" s="15">
        <v>5670</v>
      </c>
      <c r="CS62" s="16">
        <v>18004.6</v>
      </c>
      <c r="CT62" s="11">
        <f t="shared" si="147"/>
        <v>3.1754144620811284</v>
      </c>
      <c r="CU62" s="19">
        <f t="shared" si="69"/>
        <v>-0.5088612037199454</v>
      </c>
      <c r="CV62" s="19">
        <f t="shared" si="70"/>
        <v>-0.9048379107270819</v>
      </c>
      <c r="CW62" s="19">
        <f t="shared" si="71"/>
        <v>-0.39800198469727377</v>
      </c>
      <c r="CX62" s="15">
        <v>5537</v>
      </c>
      <c r="CY62" s="16">
        <v>17928.2</v>
      </c>
      <c r="CZ62" s="11">
        <f t="shared" si="148"/>
        <v>3.2378905544518695</v>
      </c>
      <c r="DA62" s="19">
        <f t="shared" si="72"/>
        <v>-2.345679012345684</v>
      </c>
      <c r="DB62" s="19">
        <f t="shared" si="73"/>
        <v>-0.4243360030214376</v>
      </c>
      <c r="DC62" s="19">
        <f t="shared" si="74"/>
        <v>1.9674941056291289</v>
      </c>
      <c r="DD62" s="15">
        <v>5589</v>
      </c>
      <c r="DE62" s="16">
        <v>18313.400000000005</v>
      </c>
      <c r="DF62" s="11">
        <f t="shared" si="149"/>
        <v>3.2766863481839335</v>
      </c>
      <c r="DG62" s="19">
        <f t="shared" si="75"/>
        <v>0.9391367166335556</v>
      </c>
      <c r="DH62" s="19">
        <f t="shared" si="76"/>
        <v>2.1485704086300075</v>
      </c>
      <c r="DI62" s="19">
        <f t="shared" si="77"/>
        <v>1.198181133044244</v>
      </c>
      <c r="DJ62" s="15">
        <v>5349</v>
      </c>
      <c r="DK62" s="16">
        <v>17331</v>
      </c>
      <c r="DL62" s="11">
        <f t="shared" si="150"/>
        <v>3.2400448681996634</v>
      </c>
      <c r="DM62" s="19">
        <f t="shared" si="78"/>
        <v>-4.294149221685458</v>
      </c>
      <c r="DN62" s="19">
        <f t="shared" si="79"/>
        <v>-5.364377996439785</v>
      </c>
      <c r="DO62" s="19">
        <f t="shared" si="80"/>
        <v>-1.1182480131056138</v>
      </c>
      <c r="DP62" s="15">
        <v>5330</v>
      </c>
      <c r="DQ62" s="16">
        <v>17303.199999999997</v>
      </c>
      <c r="DR62" s="11">
        <f t="shared" si="151"/>
        <v>3.2463789868667914</v>
      </c>
      <c r="DS62" s="19">
        <f t="shared" si="81"/>
        <v>-0.35520658066928945</v>
      </c>
      <c r="DT62" s="19">
        <f t="shared" si="82"/>
        <v>-0.1604062085280873</v>
      </c>
      <c r="DU62" s="19">
        <f t="shared" si="83"/>
        <v>0.19549478247341767</v>
      </c>
      <c r="DV62" s="15">
        <v>5185</v>
      </c>
      <c r="DW62" s="16">
        <v>16879.5</v>
      </c>
      <c r="DX62" s="11">
        <f t="shared" si="152"/>
        <v>3.2554484088717452</v>
      </c>
      <c r="DY62" s="19">
        <f t="shared" si="84"/>
        <v>-2.7204502814258973</v>
      </c>
      <c r="DZ62" s="19">
        <f t="shared" si="85"/>
        <v>-2.448680012945559</v>
      </c>
      <c r="EA62" s="19">
        <f t="shared" si="86"/>
        <v>0.2793704013500644</v>
      </c>
      <c r="EB62" s="15">
        <v>5068</v>
      </c>
      <c r="EC62" s="16">
        <v>16321.8</v>
      </c>
      <c r="ED62" s="11">
        <f t="shared" si="153"/>
        <v>3.2205603788476713</v>
      </c>
      <c r="EE62" s="19">
        <f t="shared" si="87"/>
        <v>-2.256509161041464</v>
      </c>
      <c r="EF62" s="19">
        <f t="shared" si="88"/>
        <v>-3.304007820136846</v>
      </c>
      <c r="EG62" s="19">
        <f t="shared" si="89"/>
        <v>-1.0716812445559611</v>
      </c>
      <c r="EH62" s="15"/>
      <c r="EI62" s="16"/>
      <c r="EJ62" s="11" t="e">
        <f t="shared" si="154"/>
        <v>#DIV/0!</v>
      </c>
      <c r="EK62" s="19">
        <f t="shared" si="90"/>
        <v>-100</v>
      </c>
      <c r="EL62" s="19">
        <f t="shared" si="91"/>
        <v>-100</v>
      </c>
      <c r="EM62" s="19" t="e">
        <f t="shared" si="92"/>
        <v>#DIV/0!</v>
      </c>
      <c r="EN62" s="15"/>
      <c r="EO62" s="16"/>
      <c r="EP62" s="11" t="e">
        <f t="shared" si="155"/>
        <v>#DIV/0!</v>
      </c>
      <c r="EQ62" s="19" t="e">
        <f t="shared" si="93"/>
        <v>#DIV/0!</v>
      </c>
      <c r="ER62" s="19" t="e">
        <f t="shared" si="94"/>
        <v>#DIV/0!</v>
      </c>
      <c r="ES62" s="19" t="e">
        <f t="shared" si="95"/>
        <v>#DIV/0!</v>
      </c>
    </row>
    <row r="63" spans="1:149" ht="12">
      <c r="A63" s="1" t="s">
        <v>71</v>
      </c>
      <c r="B63" s="9">
        <v>41</v>
      </c>
      <c r="C63" s="9">
        <v>231</v>
      </c>
      <c r="D63" s="10">
        <f t="shared" si="96"/>
        <v>5.634146341463414</v>
      </c>
      <c r="E63" s="9">
        <v>40</v>
      </c>
      <c r="F63" s="9">
        <v>227</v>
      </c>
      <c r="G63" s="10">
        <f t="shared" si="97"/>
        <v>5.675</v>
      </c>
      <c r="H63" s="19">
        <f t="shared" si="98"/>
        <v>-2.439024390243901</v>
      </c>
      <c r="I63" s="19">
        <f t="shared" si="99"/>
        <v>-1.731601731601728</v>
      </c>
      <c r="J63" s="19">
        <f t="shared" si="100"/>
        <v>0.7251082251082295</v>
      </c>
      <c r="K63" s="9">
        <v>39</v>
      </c>
      <c r="L63" s="9">
        <v>225</v>
      </c>
      <c r="M63" s="10">
        <f t="shared" si="101"/>
        <v>5.769230769230769</v>
      </c>
      <c r="N63" s="19">
        <f t="shared" si="102"/>
        <v>-2.5</v>
      </c>
      <c r="O63" s="19">
        <f t="shared" si="103"/>
        <v>-0.881057268722472</v>
      </c>
      <c r="P63" s="19">
        <f t="shared" si="104"/>
        <v>1.6604540833615715</v>
      </c>
      <c r="Q63" s="9">
        <v>38</v>
      </c>
      <c r="R63" s="9">
        <v>221</v>
      </c>
      <c r="S63" s="10">
        <f t="shared" si="105"/>
        <v>5.815789473684211</v>
      </c>
      <c r="T63" s="19">
        <f t="shared" si="106"/>
        <v>-2.564102564102569</v>
      </c>
      <c r="U63" s="19">
        <f t="shared" si="107"/>
        <v>-1.7777777777777715</v>
      </c>
      <c r="V63" s="19">
        <f t="shared" si="108"/>
        <v>0.8070175438596436</v>
      </c>
      <c r="W63" s="9">
        <v>39</v>
      </c>
      <c r="X63" s="9">
        <v>223</v>
      </c>
      <c r="Y63" s="11">
        <f t="shared" si="109"/>
        <v>5.717948717948718</v>
      </c>
      <c r="Z63" s="19">
        <f t="shared" si="110"/>
        <v>2.631578947368425</v>
      </c>
      <c r="AA63" s="19">
        <f t="shared" si="111"/>
        <v>0.9049773755656076</v>
      </c>
      <c r="AB63" s="19">
        <f t="shared" si="112"/>
        <v>-1.6823297366283754</v>
      </c>
      <c r="AC63" s="9">
        <v>38</v>
      </c>
      <c r="AD63" s="9">
        <v>334</v>
      </c>
      <c r="AE63" s="11">
        <f t="shared" si="113"/>
        <v>8.789473684210526</v>
      </c>
      <c r="AF63" s="19">
        <f t="shared" si="114"/>
        <v>-2.564102564102569</v>
      </c>
      <c r="AG63" s="19">
        <f t="shared" si="115"/>
        <v>49.77578475336324</v>
      </c>
      <c r="AH63" s="19">
        <f t="shared" si="116"/>
        <v>53.71725277318856</v>
      </c>
      <c r="AI63" s="9">
        <v>39</v>
      </c>
      <c r="AJ63" s="9">
        <v>440</v>
      </c>
      <c r="AK63" s="11">
        <f t="shared" si="117"/>
        <v>11.282051282051283</v>
      </c>
      <c r="AL63" s="19">
        <f t="shared" si="118"/>
        <v>2.631578947368425</v>
      </c>
      <c r="AM63" s="19">
        <f t="shared" si="119"/>
        <v>31.736526946107773</v>
      </c>
      <c r="AN63" s="19">
        <f t="shared" si="120"/>
        <v>28.35866728082297</v>
      </c>
      <c r="AO63" s="9">
        <v>39</v>
      </c>
      <c r="AP63" s="9">
        <v>442</v>
      </c>
      <c r="AQ63" s="11">
        <f t="shared" si="121"/>
        <v>11.333333333333334</v>
      </c>
      <c r="AR63" s="19">
        <f t="shared" si="122"/>
        <v>0</v>
      </c>
      <c r="AS63" s="19">
        <f t="shared" si="123"/>
        <v>0.45454545454545325</v>
      </c>
      <c r="AT63" s="19">
        <f t="shared" si="124"/>
        <v>0.45454545454546746</v>
      </c>
      <c r="AU63" s="26"/>
      <c r="AV63" s="12">
        <v>37</v>
      </c>
      <c r="AW63" s="13">
        <v>226</v>
      </c>
      <c r="AX63" s="11">
        <f t="shared" si="125"/>
        <v>6.108108108108108</v>
      </c>
      <c r="AY63" s="19">
        <f t="shared" si="126"/>
        <v>-5.128205128205124</v>
      </c>
      <c r="AZ63" s="19" t="s">
        <v>0</v>
      </c>
      <c r="BA63" s="19">
        <f t="shared" si="127"/>
        <v>-46.10492845786963</v>
      </c>
      <c r="BB63" s="12">
        <v>36</v>
      </c>
      <c r="BC63" s="16">
        <v>224.8</v>
      </c>
      <c r="BD63" s="11">
        <f t="shared" si="128"/>
        <v>6.2444444444444445</v>
      </c>
      <c r="BE63" s="19">
        <f t="shared" si="129"/>
        <v>-2.702702702702709</v>
      </c>
      <c r="BF63" s="19">
        <f t="shared" si="130"/>
        <v>-0.5309734513274407</v>
      </c>
      <c r="BG63" s="19">
        <f t="shared" si="131"/>
        <v>2.232055063913478</v>
      </c>
      <c r="BH63" s="9">
        <v>34</v>
      </c>
      <c r="BI63" s="14">
        <v>216.4</v>
      </c>
      <c r="BJ63" s="11">
        <f t="shared" si="132"/>
        <v>6.364705882352942</v>
      </c>
      <c r="BK63" s="19">
        <f t="shared" si="133"/>
        <v>-5.555555555555557</v>
      </c>
      <c r="BL63" s="19">
        <f t="shared" si="134"/>
        <v>-3.736654804270472</v>
      </c>
      <c r="BM63" s="19">
        <f t="shared" si="135"/>
        <v>1.92589491312539</v>
      </c>
      <c r="BN63" s="15">
        <v>36</v>
      </c>
      <c r="BO63" s="16">
        <v>218.2</v>
      </c>
      <c r="BP63" s="11">
        <f t="shared" si="136"/>
        <v>6.061111111111111</v>
      </c>
      <c r="BQ63" s="19">
        <f t="shared" si="137"/>
        <v>5.882352941176464</v>
      </c>
      <c r="BR63" s="19">
        <f t="shared" si="138"/>
        <v>0.8317929759704157</v>
      </c>
      <c r="BS63" s="19">
        <f t="shared" si="139"/>
        <v>-4.769973300472387</v>
      </c>
      <c r="BT63" s="17">
        <v>34</v>
      </c>
      <c r="BU63" s="16">
        <v>210.8</v>
      </c>
      <c r="BV63" s="11">
        <f t="shared" si="140"/>
        <v>6.2</v>
      </c>
      <c r="BW63" s="19">
        <f t="shared" si="141"/>
        <v>-5.555555555555557</v>
      </c>
      <c r="BX63" s="19">
        <f t="shared" si="142"/>
        <v>-3.391384051329055</v>
      </c>
      <c r="BY63" s="19">
        <f t="shared" si="143"/>
        <v>2.2914757103574743</v>
      </c>
      <c r="BZ63" s="9">
        <v>35</v>
      </c>
      <c r="CA63" s="16">
        <v>210.8</v>
      </c>
      <c r="CB63" s="11">
        <f t="shared" si="144"/>
        <v>6.022857142857143</v>
      </c>
      <c r="CC63" s="19">
        <f t="shared" si="60"/>
        <v>2.941176470588232</v>
      </c>
      <c r="CD63" s="19">
        <f t="shared" si="61"/>
        <v>0</v>
      </c>
      <c r="CE63" s="19">
        <f t="shared" si="62"/>
        <v>-2.857142857142847</v>
      </c>
      <c r="CF63" s="15">
        <v>34</v>
      </c>
      <c r="CG63" s="16">
        <v>206.3</v>
      </c>
      <c r="CH63" s="11">
        <f t="shared" si="145"/>
        <v>6.06764705882353</v>
      </c>
      <c r="CI63" s="19">
        <f t="shared" si="63"/>
        <v>-2.857142857142861</v>
      </c>
      <c r="CJ63" s="19">
        <f t="shared" si="64"/>
        <v>-2.134724857685015</v>
      </c>
      <c r="CK63" s="19">
        <f t="shared" si="65"/>
        <v>0.7436655876772136</v>
      </c>
      <c r="CL63" s="15">
        <v>36</v>
      </c>
      <c r="CM63" s="16">
        <v>208.2</v>
      </c>
      <c r="CN63" s="11">
        <f t="shared" si="146"/>
        <v>5.783333333333333</v>
      </c>
      <c r="CO63" s="19">
        <f t="shared" si="66"/>
        <v>5.882352941176464</v>
      </c>
      <c r="CP63" s="19">
        <f t="shared" si="67"/>
        <v>0.9209888511875874</v>
      </c>
      <c r="CQ63" s="19">
        <f t="shared" si="68"/>
        <v>-4.685732751656161</v>
      </c>
      <c r="CR63" s="15">
        <v>38</v>
      </c>
      <c r="CS63" s="16">
        <v>211.1</v>
      </c>
      <c r="CT63" s="11">
        <f t="shared" si="147"/>
        <v>5.5552631578947365</v>
      </c>
      <c r="CU63" s="19">
        <f t="shared" si="69"/>
        <v>5.555555555555557</v>
      </c>
      <c r="CV63" s="19">
        <f t="shared" si="70"/>
        <v>1.3928914505283387</v>
      </c>
      <c r="CW63" s="19">
        <f t="shared" si="71"/>
        <v>-3.9435765205520994</v>
      </c>
      <c r="CX63" s="15">
        <v>37</v>
      </c>
      <c r="CY63" s="16">
        <v>133.2</v>
      </c>
      <c r="CZ63" s="11">
        <f t="shared" si="148"/>
        <v>3.5999999999999996</v>
      </c>
      <c r="DA63" s="19">
        <f t="shared" si="72"/>
        <v>-2.631578947368425</v>
      </c>
      <c r="DB63" s="19">
        <f t="shared" si="73"/>
        <v>-36.90194220748461</v>
      </c>
      <c r="DC63" s="19">
        <f t="shared" si="74"/>
        <v>-35.19658929417338</v>
      </c>
      <c r="DD63" s="15">
        <v>36</v>
      </c>
      <c r="DE63" s="16">
        <v>129.3</v>
      </c>
      <c r="DF63" s="11">
        <f t="shared" si="149"/>
        <v>3.591666666666667</v>
      </c>
      <c r="DG63" s="19">
        <f t="shared" si="75"/>
        <v>-2.702702702702709</v>
      </c>
      <c r="DH63" s="19">
        <f t="shared" si="76"/>
        <v>-2.927927927927911</v>
      </c>
      <c r="DI63" s="19">
        <f t="shared" si="77"/>
        <v>-0.23148148148146674</v>
      </c>
      <c r="DJ63" s="15">
        <v>35</v>
      </c>
      <c r="DK63" s="16">
        <v>125.3</v>
      </c>
      <c r="DL63" s="11">
        <f t="shared" si="150"/>
        <v>3.58</v>
      </c>
      <c r="DM63" s="19">
        <f t="shared" si="78"/>
        <v>-2.7777777777777715</v>
      </c>
      <c r="DN63" s="19">
        <f t="shared" si="79"/>
        <v>-3.0935808197989303</v>
      </c>
      <c r="DO63" s="19">
        <f t="shared" si="80"/>
        <v>-0.324825986078892</v>
      </c>
      <c r="DP63" s="15">
        <v>34</v>
      </c>
      <c r="DQ63" s="16">
        <v>121.2</v>
      </c>
      <c r="DR63" s="11">
        <f t="shared" si="151"/>
        <v>3.5647058823529414</v>
      </c>
      <c r="DS63" s="19">
        <f t="shared" si="81"/>
        <v>-2.857142857142861</v>
      </c>
      <c r="DT63" s="19">
        <f t="shared" si="82"/>
        <v>-3.2721468475658355</v>
      </c>
      <c r="DU63" s="19">
        <f t="shared" si="83"/>
        <v>-0.4272099901413071</v>
      </c>
      <c r="DV63" s="15">
        <v>35</v>
      </c>
      <c r="DW63" s="16">
        <v>119.89999999999999</v>
      </c>
      <c r="DX63" s="11">
        <f t="shared" si="152"/>
        <v>3.4257142857142853</v>
      </c>
      <c r="DY63" s="19">
        <f t="shared" si="84"/>
        <v>2.941176470588232</v>
      </c>
      <c r="DZ63" s="19">
        <f t="shared" si="85"/>
        <v>-1.0726072607260733</v>
      </c>
      <c r="EA63" s="19">
        <f t="shared" si="86"/>
        <v>-3.899104196133905</v>
      </c>
      <c r="EB63" s="15">
        <v>35</v>
      </c>
      <c r="EC63" s="16">
        <v>118.3</v>
      </c>
      <c r="ED63" s="11">
        <f t="shared" si="153"/>
        <v>3.38</v>
      </c>
      <c r="EE63" s="19">
        <f t="shared" si="87"/>
        <v>0</v>
      </c>
      <c r="EF63" s="19">
        <f t="shared" si="88"/>
        <v>-1.334445371142607</v>
      </c>
      <c r="EG63" s="19">
        <f t="shared" si="89"/>
        <v>-1.334445371142607</v>
      </c>
      <c r="EH63" s="15"/>
      <c r="EI63" s="16"/>
      <c r="EJ63" s="11" t="e">
        <f t="shared" si="154"/>
        <v>#DIV/0!</v>
      </c>
      <c r="EK63" s="19">
        <f t="shared" si="90"/>
        <v>-100</v>
      </c>
      <c r="EL63" s="19">
        <f t="shared" si="91"/>
        <v>-100</v>
      </c>
      <c r="EM63" s="19" t="e">
        <f t="shared" si="92"/>
        <v>#DIV/0!</v>
      </c>
      <c r="EN63" s="15"/>
      <c r="EO63" s="16"/>
      <c r="EP63" s="11" t="e">
        <f t="shared" si="155"/>
        <v>#DIV/0!</v>
      </c>
      <c r="EQ63" s="19" t="e">
        <f t="shared" si="93"/>
        <v>#DIV/0!</v>
      </c>
      <c r="ER63" s="19" t="e">
        <f t="shared" si="94"/>
        <v>#DIV/0!</v>
      </c>
      <c r="ES63" s="19" t="e">
        <f t="shared" si="95"/>
        <v>#DIV/0!</v>
      </c>
    </row>
    <row r="64" spans="1:149" ht="12">
      <c r="A64" s="1" t="s">
        <v>72</v>
      </c>
      <c r="B64" s="5">
        <v>0</v>
      </c>
      <c r="C64" s="5">
        <v>0</v>
      </c>
      <c r="D64" s="10" t="e">
        <f t="shared" si="96"/>
        <v>#DIV/0!</v>
      </c>
      <c r="E64" s="5">
        <v>0</v>
      </c>
      <c r="F64" s="5">
        <v>0</v>
      </c>
      <c r="G64" s="10" t="e">
        <f t="shared" si="97"/>
        <v>#DIV/0!</v>
      </c>
      <c r="H64" s="19" t="e">
        <f t="shared" si="98"/>
        <v>#DIV/0!</v>
      </c>
      <c r="I64" s="19" t="e">
        <f t="shared" si="99"/>
        <v>#DIV/0!</v>
      </c>
      <c r="J64" s="19" t="e">
        <f t="shared" si="100"/>
        <v>#DIV/0!</v>
      </c>
      <c r="K64" s="9">
        <v>0</v>
      </c>
      <c r="L64" s="9">
        <v>0</v>
      </c>
      <c r="M64" s="10" t="e">
        <f t="shared" si="101"/>
        <v>#DIV/0!</v>
      </c>
      <c r="N64" s="19" t="e">
        <f t="shared" si="102"/>
        <v>#DIV/0!</v>
      </c>
      <c r="O64" s="19" t="e">
        <f t="shared" si="103"/>
        <v>#DIV/0!</v>
      </c>
      <c r="P64" s="19" t="e">
        <f t="shared" si="104"/>
        <v>#DIV/0!</v>
      </c>
      <c r="Q64" s="9">
        <v>0</v>
      </c>
      <c r="R64" s="9">
        <v>0</v>
      </c>
      <c r="S64" s="10" t="e">
        <f t="shared" si="105"/>
        <v>#DIV/0!</v>
      </c>
      <c r="T64" s="19" t="e">
        <f t="shared" si="106"/>
        <v>#DIV/0!</v>
      </c>
      <c r="U64" s="19" t="e">
        <f t="shared" si="107"/>
        <v>#DIV/0!</v>
      </c>
      <c r="V64" s="19" t="e">
        <f t="shared" si="108"/>
        <v>#DIV/0!</v>
      </c>
      <c r="W64" s="9">
        <v>1</v>
      </c>
      <c r="X64" s="9">
        <v>7</v>
      </c>
      <c r="Y64" s="11">
        <f t="shared" si="109"/>
        <v>7</v>
      </c>
      <c r="Z64" s="19" t="e">
        <f t="shared" si="110"/>
        <v>#DIV/0!</v>
      </c>
      <c r="AA64" s="19" t="e">
        <f t="shared" si="111"/>
        <v>#DIV/0!</v>
      </c>
      <c r="AB64" s="19" t="e">
        <f t="shared" si="112"/>
        <v>#DIV/0!</v>
      </c>
      <c r="AC64" s="9">
        <v>1</v>
      </c>
      <c r="AD64" s="9">
        <v>7</v>
      </c>
      <c r="AE64" s="11">
        <f t="shared" si="113"/>
        <v>7</v>
      </c>
      <c r="AF64" s="19">
        <f t="shared" si="114"/>
        <v>0</v>
      </c>
      <c r="AG64" s="19">
        <f t="shared" si="115"/>
        <v>0</v>
      </c>
      <c r="AH64" s="19">
        <f t="shared" si="116"/>
        <v>0</v>
      </c>
      <c r="AI64" s="9">
        <v>2</v>
      </c>
      <c r="AJ64" s="9">
        <v>11</v>
      </c>
      <c r="AK64" s="11">
        <f t="shared" si="117"/>
        <v>5.5</v>
      </c>
      <c r="AL64" s="19">
        <f t="shared" si="118"/>
        <v>100</v>
      </c>
      <c r="AM64" s="19">
        <f t="shared" si="119"/>
        <v>57.14285714285714</v>
      </c>
      <c r="AN64" s="19">
        <f t="shared" si="120"/>
        <v>-21.42857142857143</v>
      </c>
      <c r="AO64" s="9">
        <v>6</v>
      </c>
      <c r="AP64" s="9">
        <v>36</v>
      </c>
      <c r="AQ64" s="11">
        <f t="shared" si="121"/>
        <v>6</v>
      </c>
      <c r="AR64" s="19">
        <f t="shared" si="122"/>
        <v>200</v>
      </c>
      <c r="AS64" s="19">
        <f t="shared" si="123"/>
        <v>227.27272727272725</v>
      </c>
      <c r="AT64" s="19">
        <f t="shared" si="124"/>
        <v>9.090909090909093</v>
      </c>
      <c r="AU64" s="26"/>
      <c r="AV64" s="12">
        <v>11</v>
      </c>
      <c r="AW64" s="13">
        <v>43.2</v>
      </c>
      <c r="AX64" s="11">
        <f t="shared" si="125"/>
        <v>3.9272727272727277</v>
      </c>
      <c r="AY64" s="19">
        <f t="shared" si="126"/>
        <v>83.33333333333334</v>
      </c>
      <c r="AZ64" s="19" t="s">
        <v>0</v>
      </c>
      <c r="BA64" s="19">
        <f t="shared" si="127"/>
        <v>-34.54545454545455</v>
      </c>
      <c r="BB64" s="12">
        <v>11</v>
      </c>
      <c r="BC64" s="16">
        <v>43.2</v>
      </c>
      <c r="BD64" s="11">
        <f t="shared" si="128"/>
        <v>3.9272727272727277</v>
      </c>
      <c r="BE64" s="19">
        <f t="shared" si="129"/>
        <v>0</v>
      </c>
      <c r="BF64" s="19">
        <f t="shared" si="130"/>
        <v>0</v>
      </c>
      <c r="BG64" s="19">
        <f t="shared" si="131"/>
        <v>0</v>
      </c>
      <c r="BH64" s="9">
        <v>12</v>
      </c>
      <c r="BI64" s="14">
        <v>47.2</v>
      </c>
      <c r="BJ64" s="11">
        <f t="shared" si="132"/>
        <v>3.9333333333333336</v>
      </c>
      <c r="BK64" s="19">
        <f t="shared" si="133"/>
        <v>9.090909090909093</v>
      </c>
      <c r="BL64" s="19">
        <f t="shared" si="134"/>
        <v>9.259259259259252</v>
      </c>
      <c r="BM64" s="19">
        <f t="shared" si="135"/>
        <v>0.1543209876543159</v>
      </c>
      <c r="BN64" s="15">
        <v>13</v>
      </c>
      <c r="BO64" s="16">
        <v>55.4</v>
      </c>
      <c r="BP64" s="11">
        <f t="shared" si="136"/>
        <v>4.2615384615384615</v>
      </c>
      <c r="BQ64" s="19">
        <f t="shared" si="137"/>
        <v>8.333333333333329</v>
      </c>
      <c r="BR64" s="19">
        <f t="shared" si="138"/>
        <v>17.372881355932194</v>
      </c>
      <c r="BS64" s="19">
        <f t="shared" si="139"/>
        <v>8.344198174706634</v>
      </c>
      <c r="BT64" s="17">
        <v>22</v>
      </c>
      <c r="BU64" s="16">
        <v>118.4</v>
      </c>
      <c r="BV64" s="11">
        <f t="shared" si="140"/>
        <v>5.381818181818182</v>
      </c>
      <c r="BW64" s="19">
        <f t="shared" si="141"/>
        <v>69.23076923076923</v>
      </c>
      <c r="BX64" s="19">
        <f t="shared" si="142"/>
        <v>113.71841155234657</v>
      </c>
      <c r="BY64" s="19">
        <f t="shared" si="143"/>
        <v>26.288152280932053</v>
      </c>
      <c r="BZ64" s="9">
        <v>21</v>
      </c>
      <c r="CA64" s="16">
        <v>115.5</v>
      </c>
      <c r="CB64" s="11">
        <f t="shared" si="144"/>
        <v>5.5</v>
      </c>
      <c r="CC64" s="19">
        <f t="shared" si="60"/>
        <v>-4.545454545454547</v>
      </c>
      <c r="CD64" s="19">
        <f t="shared" si="61"/>
        <v>-2.449324324324323</v>
      </c>
      <c r="CE64" s="19">
        <f t="shared" si="62"/>
        <v>2.195945945945951</v>
      </c>
      <c r="CF64" s="15">
        <v>22</v>
      </c>
      <c r="CG64" s="16">
        <v>118.4</v>
      </c>
      <c r="CH64" s="11">
        <f t="shared" si="145"/>
        <v>5.381818181818182</v>
      </c>
      <c r="CI64" s="19">
        <f t="shared" si="63"/>
        <v>4.761904761904759</v>
      </c>
      <c r="CJ64" s="19">
        <f t="shared" si="64"/>
        <v>2.510822510822507</v>
      </c>
      <c r="CK64" s="19">
        <f t="shared" si="65"/>
        <v>-2.1487603305785257</v>
      </c>
      <c r="CL64" s="15">
        <v>28</v>
      </c>
      <c r="CM64" s="16">
        <v>145.2</v>
      </c>
      <c r="CN64" s="11">
        <f t="shared" si="146"/>
        <v>5.185714285714285</v>
      </c>
      <c r="CO64" s="19">
        <f t="shared" si="66"/>
        <v>27.272727272727266</v>
      </c>
      <c r="CP64" s="19">
        <f t="shared" si="67"/>
        <v>22.635135135135116</v>
      </c>
      <c r="CQ64" s="19">
        <f t="shared" si="68"/>
        <v>-3.643822393822404</v>
      </c>
      <c r="CR64" s="15">
        <v>27</v>
      </c>
      <c r="CS64" s="16">
        <v>149.5</v>
      </c>
      <c r="CT64" s="11">
        <f t="shared" si="147"/>
        <v>5.537037037037037</v>
      </c>
      <c r="CU64" s="19">
        <f t="shared" si="69"/>
        <v>-3.5714285714285694</v>
      </c>
      <c r="CV64" s="19">
        <f t="shared" si="70"/>
        <v>2.961432506887064</v>
      </c>
      <c r="CW64" s="19">
        <f t="shared" si="71"/>
        <v>6.774818896031036</v>
      </c>
      <c r="CX64" s="15">
        <v>30</v>
      </c>
      <c r="CY64" s="16">
        <v>164.2</v>
      </c>
      <c r="CZ64" s="11">
        <f t="shared" si="148"/>
        <v>5.473333333333333</v>
      </c>
      <c r="DA64" s="19">
        <f t="shared" si="72"/>
        <v>11.111111111111114</v>
      </c>
      <c r="DB64" s="19">
        <f t="shared" si="73"/>
        <v>9.832775919732441</v>
      </c>
      <c r="DC64" s="19">
        <f t="shared" si="74"/>
        <v>-1.1505016722408214</v>
      </c>
      <c r="DD64" s="15">
        <v>40</v>
      </c>
      <c r="DE64" s="16">
        <v>211.4</v>
      </c>
      <c r="DF64" s="11">
        <f t="shared" si="149"/>
        <v>5.285</v>
      </c>
      <c r="DG64" s="19">
        <f t="shared" si="75"/>
        <v>33.33333333333334</v>
      </c>
      <c r="DH64" s="19">
        <f t="shared" si="76"/>
        <v>28.745432399512794</v>
      </c>
      <c r="DI64" s="19">
        <f t="shared" si="77"/>
        <v>-3.4409257003653977</v>
      </c>
      <c r="DJ64" s="15">
        <v>41</v>
      </c>
      <c r="DK64" s="16">
        <v>255</v>
      </c>
      <c r="DL64" s="11">
        <f t="shared" si="150"/>
        <v>6.219512195121951</v>
      </c>
      <c r="DM64" s="19">
        <f t="shared" si="78"/>
        <v>2.5</v>
      </c>
      <c r="DN64" s="19">
        <f t="shared" si="79"/>
        <v>20.6244087038789</v>
      </c>
      <c r="DO64" s="19">
        <f t="shared" si="80"/>
        <v>17.682349955003815</v>
      </c>
      <c r="DP64" s="15">
        <v>44</v>
      </c>
      <c r="DQ64" s="16">
        <v>268.3</v>
      </c>
      <c r="DR64" s="11">
        <f t="shared" si="151"/>
        <v>6.097727272727273</v>
      </c>
      <c r="DS64" s="19">
        <f t="shared" si="81"/>
        <v>7.317073170731703</v>
      </c>
      <c r="DT64" s="19">
        <f t="shared" si="82"/>
        <v>5.215686274509807</v>
      </c>
      <c r="DU64" s="19">
        <f t="shared" si="83"/>
        <v>-1.958110516934056</v>
      </c>
      <c r="DV64" s="15">
        <v>49</v>
      </c>
      <c r="DW64" s="16">
        <v>285.5</v>
      </c>
      <c r="DX64" s="11">
        <f t="shared" si="152"/>
        <v>5.826530612244898</v>
      </c>
      <c r="DY64" s="19">
        <f t="shared" si="84"/>
        <v>11.36363636363636</v>
      </c>
      <c r="DZ64" s="19">
        <f t="shared" si="85"/>
        <v>6.410734252702198</v>
      </c>
      <c r="EA64" s="19">
        <f t="shared" si="86"/>
        <v>-4.447503936349037</v>
      </c>
      <c r="EB64" s="15">
        <v>50</v>
      </c>
      <c r="EC64" s="16">
        <v>292.1</v>
      </c>
      <c r="ED64" s="11">
        <f t="shared" si="153"/>
        <v>5.8420000000000005</v>
      </c>
      <c r="EE64" s="19">
        <f t="shared" si="87"/>
        <v>2.040816326530617</v>
      </c>
      <c r="EF64" s="19">
        <f t="shared" si="88"/>
        <v>2.3117338003502823</v>
      </c>
      <c r="EG64" s="19">
        <f t="shared" si="89"/>
        <v>0.2654991243432647</v>
      </c>
      <c r="EH64" s="15"/>
      <c r="EI64" s="16"/>
      <c r="EJ64" s="11" t="e">
        <f t="shared" si="154"/>
        <v>#DIV/0!</v>
      </c>
      <c r="EK64" s="19">
        <f t="shared" si="90"/>
        <v>-100</v>
      </c>
      <c r="EL64" s="19">
        <f t="shared" si="91"/>
        <v>-100</v>
      </c>
      <c r="EM64" s="19" t="e">
        <f t="shared" si="92"/>
        <v>#DIV/0!</v>
      </c>
      <c r="EN64" s="15"/>
      <c r="EO64" s="16"/>
      <c r="EP64" s="11" t="e">
        <f t="shared" si="155"/>
        <v>#DIV/0!</v>
      </c>
      <c r="EQ64" s="19" t="e">
        <f t="shared" si="93"/>
        <v>#DIV/0!</v>
      </c>
      <c r="ER64" s="19" t="e">
        <f t="shared" si="94"/>
        <v>#DIV/0!</v>
      </c>
      <c r="ES64" s="19" t="e">
        <f t="shared" si="95"/>
        <v>#DIV/0!</v>
      </c>
    </row>
    <row r="65" spans="1:149" ht="12">
      <c r="A65" s="1" t="s">
        <v>73</v>
      </c>
      <c r="B65" s="9">
        <v>0</v>
      </c>
      <c r="C65" s="9">
        <v>0</v>
      </c>
      <c r="D65" s="10" t="e">
        <f t="shared" si="96"/>
        <v>#DIV/0!</v>
      </c>
      <c r="E65" s="9">
        <v>0</v>
      </c>
      <c r="F65" s="9">
        <v>0</v>
      </c>
      <c r="G65" s="10" t="e">
        <f t="shared" si="97"/>
        <v>#DIV/0!</v>
      </c>
      <c r="H65" s="19" t="e">
        <f t="shared" si="98"/>
        <v>#DIV/0!</v>
      </c>
      <c r="I65" s="19" t="e">
        <f t="shared" si="99"/>
        <v>#DIV/0!</v>
      </c>
      <c r="J65" s="19" t="e">
        <f t="shared" si="100"/>
        <v>#DIV/0!</v>
      </c>
      <c r="K65" s="9">
        <v>0</v>
      </c>
      <c r="L65" s="9">
        <v>0</v>
      </c>
      <c r="M65" s="10" t="e">
        <f t="shared" si="101"/>
        <v>#DIV/0!</v>
      </c>
      <c r="N65" s="19" t="e">
        <f t="shared" si="102"/>
        <v>#DIV/0!</v>
      </c>
      <c r="O65" s="19" t="e">
        <f t="shared" si="103"/>
        <v>#DIV/0!</v>
      </c>
      <c r="P65" s="19" t="e">
        <f t="shared" si="104"/>
        <v>#DIV/0!</v>
      </c>
      <c r="Q65" s="9">
        <v>0</v>
      </c>
      <c r="R65" s="9">
        <v>0</v>
      </c>
      <c r="S65" s="10" t="e">
        <f t="shared" si="105"/>
        <v>#DIV/0!</v>
      </c>
      <c r="T65" s="19" t="e">
        <f t="shared" si="106"/>
        <v>#DIV/0!</v>
      </c>
      <c r="U65" s="19" t="e">
        <f t="shared" si="107"/>
        <v>#DIV/0!</v>
      </c>
      <c r="V65" s="19" t="e">
        <f t="shared" si="108"/>
        <v>#DIV/0!</v>
      </c>
      <c r="W65" s="9">
        <v>0</v>
      </c>
      <c r="X65" s="9">
        <v>0</v>
      </c>
      <c r="Y65" s="11" t="e">
        <f t="shared" si="109"/>
        <v>#DIV/0!</v>
      </c>
      <c r="Z65" s="19" t="e">
        <f t="shared" si="110"/>
        <v>#DIV/0!</v>
      </c>
      <c r="AA65" s="19" t="e">
        <f t="shared" si="111"/>
        <v>#DIV/0!</v>
      </c>
      <c r="AB65" s="19" t="e">
        <f t="shared" si="112"/>
        <v>#DIV/0!</v>
      </c>
      <c r="AC65" s="9">
        <v>0</v>
      </c>
      <c r="AD65" s="9">
        <v>0</v>
      </c>
      <c r="AE65" s="11" t="e">
        <f t="shared" si="113"/>
        <v>#DIV/0!</v>
      </c>
      <c r="AF65" s="19" t="e">
        <f t="shared" si="114"/>
        <v>#DIV/0!</v>
      </c>
      <c r="AG65" s="19" t="e">
        <f t="shared" si="115"/>
        <v>#DIV/0!</v>
      </c>
      <c r="AH65" s="19" t="e">
        <f t="shared" si="116"/>
        <v>#DIV/0!</v>
      </c>
      <c r="AI65" s="9">
        <v>0</v>
      </c>
      <c r="AJ65" s="9">
        <v>0</v>
      </c>
      <c r="AK65" s="11" t="e">
        <f t="shared" si="117"/>
        <v>#DIV/0!</v>
      </c>
      <c r="AL65" s="19" t="e">
        <f t="shared" si="118"/>
        <v>#DIV/0!</v>
      </c>
      <c r="AM65" s="19" t="e">
        <f t="shared" si="119"/>
        <v>#DIV/0!</v>
      </c>
      <c r="AN65" s="19" t="e">
        <f t="shared" si="120"/>
        <v>#DIV/0!</v>
      </c>
      <c r="AO65" s="9">
        <v>0</v>
      </c>
      <c r="AP65" s="9">
        <v>0</v>
      </c>
      <c r="AQ65" s="11" t="e">
        <f t="shared" si="121"/>
        <v>#DIV/0!</v>
      </c>
      <c r="AR65" s="19" t="e">
        <f t="shared" si="122"/>
        <v>#DIV/0!</v>
      </c>
      <c r="AS65" s="19" t="e">
        <f t="shared" si="123"/>
        <v>#DIV/0!</v>
      </c>
      <c r="AT65" s="19" t="e">
        <f t="shared" si="124"/>
        <v>#DIV/0!</v>
      </c>
      <c r="AU65" s="26"/>
      <c r="AV65" s="12">
        <v>0</v>
      </c>
      <c r="AW65" s="13">
        <v>0</v>
      </c>
      <c r="AX65" s="11" t="e">
        <f t="shared" si="125"/>
        <v>#DIV/0!</v>
      </c>
      <c r="AY65" s="19" t="e">
        <f t="shared" si="126"/>
        <v>#DIV/0!</v>
      </c>
      <c r="AZ65" s="19" t="s">
        <v>0</v>
      </c>
      <c r="BA65" s="19" t="e">
        <f t="shared" si="127"/>
        <v>#DIV/0!</v>
      </c>
      <c r="BB65" s="12">
        <v>0</v>
      </c>
      <c r="BC65" s="16">
        <v>0</v>
      </c>
      <c r="BD65" s="11" t="e">
        <f t="shared" si="128"/>
        <v>#DIV/0!</v>
      </c>
      <c r="BE65" s="19" t="e">
        <f t="shared" si="129"/>
        <v>#DIV/0!</v>
      </c>
      <c r="BF65" s="19" t="e">
        <f t="shared" si="130"/>
        <v>#DIV/0!</v>
      </c>
      <c r="BG65" s="19" t="e">
        <f t="shared" si="131"/>
        <v>#DIV/0!</v>
      </c>
      <c r="BH65" s="9">
        <v>1</v>
      </c>
      <c r="BI65" s="14">
        <v>315</v>
      </c>
      <c r="BJ65" s="11">
        <f t="shared" si="132"/>
        <v>315</v>
      </c>
      <c r="BK65" s="19" t="e">
        <f t="shared" si="133"/>
        <v>#DIV/0!</v>
      </c>
      <c r="BL65" s="19" t="e">
        <f t="shared" si="134"/>
        <v>#DIV/0!</v>
      </c>
      <c r="BM65" s="19" t="e">
        <f t="shared" si="135"/>
        <v>#DIV/0!</v>
      </c>
      <c r="BN65" s="15">
        <v>1</v>
      </c>
      <c r="BO65" s="16">
        <v>315</v>
      </c>
      <c r="BP65" s="11">
        <f t="shared" si="136"/>
        <v>315</v>
      </c>
      <c r="BQ65" s="19">
        <f t="shared" si="137"/>
        <v>0</v>
      </c>
      <c r="BR65" s="19">
        <f t="shared" si="138"/>
        <v>0</v>
      </c>
      <c r="BS65" s="19">
        <f t="shared" si="139"/>
        <v>0</v>
      </c>
      <c r="BT65" s="17">
        <v>1</v>
      </c>
      <c r="BU65" s="16">
        <v>315</v>
      </c>
      <c r="BV65" s="11">
        <f t="shared" si="140"/>
        <v>315</v>
      </c>
      <c r="BW65" s="19">
        <f t="shared" si="141"/>
        <v>0</v>
      </c>
      <c r="BX65" s="19">
        <f t="shared" si="142"/>
        <v>0</v>
      </c>
      <c r="BY65" s="19">
        <f t="shared" si="143"/>
        <v>0</v>
      </c>
      <c r="BZ65" s="9">
        <v>1</v>
      </c>
      <c r="CA65" s="16">
        <v>315</v>
      </c>
      <c r="CB65" s="11">
        <f t="shared" si="144"/>
        <v>315</v>
      </c>
      <c r="CC65" s="19">
        <f t="shared" si="60"/>
        <v>0</v>
      </c>
      <c r="CD65" s="19">
        <f t="shared" si="61"/>
        <v>0</v>
      </c>
      <c r="CE65" s="19">
        <f t="shared" si="62"/>
        <v>0</v>
      </c>
      <c r="CF65" s="15">
        <v>1</v>
      </c>
      <c r="CG65" s="16">
        <v>315</v>
      </c>
      <c r="CH65" s="11">
        <f t="shared" si="145"/>
        <v>315</v>
      </c>
      <c r="CI65" s="19">
        <f t="shared" si="63"/>
        <v>0</v>
      </c>
      <c r="CJ65" s="19">
        <f t="shared" si="64"/>
        <v>0</v>
      </c>
      <c r="CK65" s="19">
        <f t="shared" si="65"/>
        <v>0</v>
      </c>
      <c r="CL65" s="15">
        <v>1</v>
      </c>
      <c r="CM65" s="16">
        <v>315</v>
      </c>
      <c r="CN65" s="11">
        <f t="shared" si="146"/>
        <v>315</v>
      </c>
      <c r="CO65" s="19">
        <f t="shared" si="66"/>
        <v>0</v>
      </c>
      <c r="CP65" s="19">
        <f t="shared" si="67"/>
        <v>0</v>
      </c>
      <c r="CQ65" s="19">
        <f t="shared" si="68"/>
        <v>0</v>
      </c>
      <c r="CR65" s="15">
        <v>1</v>
      </c>
      <c r="CS65" s="16">
        <v>315</v>
      </c>
      <c r="CT65" s="11">
        <f t="shared" si="147"/>
        <v>315</v>
      </c>
      <c r="CU65" s="19">
        <f t="shared" si="69"/>
        <v>0</v>
      </c>
      <c r="CV65" s="19">
        <f t="shared" si="70"/>
        <v>0</v>
      </c>
      <c r="CW65" s="19">
        <f t="shared" si="71"/>
        <v>0</v>
      </c>
      <c r="CX65" s="15">
        <v>1</v>
      </c>
      <c r="CY65" s="16">
        <v>315</v>
      </c>
      <c r="CZ65" s="11">
        <f t="shared" si="148"/>
        <v>315</v>
      </c>
      <c r="DA65" s="19">
        <f t="shared" si="72"/>
        <v>0</v>
      </c>
      <c r="DB65" s="19">
        <f t="shared" si="73"/>
        <v>0</v>
      </c>
      <c r="DC65" s="19">
        <f t="shared" si="74"/>
        <v>0</v>
      </c>
      <c r="DD65" s="15">
        <v>3</v>
      </c>
      <c r="DE65" s="16">
        <v>333</v>
      </c>
      <c r="DF65" s="11">
        <f t="shared" si="149"/>
        <v>111</v>
      </c>
      <c r="DG65" s="19">
        <f t="shared" si="75"/>
        <v>200</v>
      </c>
      <c r="DH65" s="19">
        <f t="shared" si="76"/>
        <v>5.714285714285708</v>
      </c>
      <c r="DI65" s="19">
        <f t="shared" si="77"/>
        <v>-64.76190476190476</v>
      </c>
      <c r="DJ65" s="15">
        <v>2</v>
      </c>
      <c r="DK65" s="16">
        <v>324</v>
      </c>
      <c r="DL65" s="11">
        <f t="shared" si="150"/>
        <v>162</v>
      </c>
      <c r="DM65" s="19">
        <f t="shared" si="78"/>
        <v>-33.33333333333333</v>
      </c>
      <c r="DN65" s="19">
        <f t="shared" si="79"/>
        <v>-2.702702702702709</v>
      </c>
      <c r="DO65" s="19">
        <f t="shared" si="80"/>
        <v>45.94594594594594</v>
      </c>
      <c r="DP65" s="15">
        <v>3</v>
      </c>
      <c r="DQ65" s="16">
        <v>333</v>
      </c>
      <c r="DR65" s="11">
        <f t="shared" si="151"/>
        <v>111</v>
      </c>
      <c r="DS65" s="19">
        <f t="shared" si="81"/>
        <v>50</v>
      </c>
      <c r="DT65" s="19">
        <f t="shared" si="82"/>
        <v>2.7777777777777715</v>
      </c>
      <c r="DU65" s="19">
        <f t="shared" si="83"/>
        <v>-31.48148148148148</v>
      </c>
      <c r="DV65" s="15">
        <v>3</v>
      </c>
      <c r="DW65" s="16">
        <v>333</v>
      </c>
      <c r="DX65" s="11">
        <f t="shared" si="152"/>
        <v>111</v>
      </c>
      <c r="DY65" s="19">
        <f t="shared" si="84"/>
        <v>0</v>
      </c>
      <c r="DZ65" s="19">
        <f t="shared" si="85"/>
        <v>0</v>
      </c>
      <c r="EA65" s="19">
        <f t="shared" si="86"/>
        <v>0</v>
      </c>
      <c r="EB65" s="15">
        <v>3</v>
      </c>
      <c r="EC65" s="16">
        <v>333</v>
      </c>
      <c r="ED65" s="11">
        <f t="shared" si="153"/>
        <v>111</v>
      </c>
      <c r="EE65" s="19">
        <f t="shared" si="87"/>
        <v>0</v>
      </c>
      <c r="EF65" s="19">
        <f t="shared" si="88"/>
        <v>0</v>
      </c>
      <c r="EG65" s="19">
        <f t="shared" si="89"/>
        <v>0</v>
      </c>
      <c r="EH65" s="15"/>
      <c r="EI65" s="16"/>
      <c r="EJ65" s="11" t="e">
        <f t="shared" si="154"/>
        <v>#DIV/0!</v>
      </c>
      <c r="EK65" s="19">
        <f t="shared" si="90"/>
        <v>-100</v>
      </c>
      <c r="EL65" s="19">
        <f t="shared" si="91"/>
        <v>-100</v>
      </c>
      <c r="EM65" s="19" t="e">
        <f t="shared" si="92"/>
        <v>#DIV/0!</v>
      </c>
      <c r="EN65" s="15"/>
      <c r="EO65" s="16"/>
      <c r="EP65" s="11" t="e">
        <f t="shared" si="155"/>
        <v>#DIV/0!</v>
      </c>
      <c r="EQ65" s="19" t="e">
        <f t="shared" si="93"/>
        <v>#DIV/0!</v>
      </c>
      <c r="ER65" s="19" t="e">
        <f t="shared" si="94"/>
        <v>#DIV/0!</v>
      </c>
      <c r="ES65" s="19" t="e">
        <f t="shared" si="95"/>
        <v>#DIV/0!</v>
      </c>
    </row>
    <row r="66" spans="1:149" ht="12">
      <c r="A66" s="1" t="s">
        <v>74</v>
      </c>
      <c r="B66" s="9">
        <v>4828</v>
      </c>
      <c r="C66" s="9">
        <v>618800</v>
      </c>
      <c r="D66" s="10">
        <f t="shared" si="96"/>
        <v>128.16901408450704</v>
      </c>
      <c r="E66" s="9">
        <v>4788</v>
      </c>
      <c r="F66" s="9">
        <v>625282</v>
      </c>
      <c r="G66" s="10">
        <f t="shared" si="97"/>
        <v>130.593567251462</v>
      </c>
      <c r="H66" s="19">
        <f t="shared" si="98"/>
        <v>-0.8285004142502004</v>
      </c>
      <c r="I66" s="19">
        <f t="shared" si="99"/>
        <v>1.0475113122171962</v>
      </c>
      <c r="J66" s="19">
        <f t="shared" si="100"/>
        <v>1.891684339052759</v>
      </c>
      <c r="K66" s="9">
        <v>4720</v>
      </c>
      <c r="L66" s="9">
        <v>628290</v>
      </c>
      <c r="M66" s="10">
        <f t="shared" si="101"/>
        <v>133.11228813559322</v>
      </c>
      <c r="N66" s="19">
        <f t="shared" si="102"/>
        <v>-1.4202172096908896</v>
      </c>
      <c r="O66" s="19">
        <f t="shared" si="103"/>
        <v>0.4810629443994827</v>
      </c>
      <c r="P66" s="19">
        <f t="shared" si="104"/>
        <v>1.9286714783442278</v>
      </c>
      <c r="Q66" s="9">
        <v>4661</v>
      </c>
      <c r="R66" s="9">
        <v>633022</v>
      </c>
      <c r="S66" s="10">
        <f t="shared" si="105"/>
        <v>135.81248659086032</v>
      </c>
      <c r="T66" s="19">
        <f t="shared" si="106"/>
        <v>-1.25</v>
      </c>
      <c r="U66" s="19">
        <f t="shared" si="107"/>
        <v>0.7531553900269046</v>
      </c>
      <c r="V66" s="19">
        <f t="shared" si="108"/>
        <v>2.0285117873689984</v>
      </c>
      <c r="W66" s="9">
        <v>4566</v>
      </c>
      <c r="X66" s="9">
        <v>631215</v>
      </c>
      <c r="Y66" s="11">
        <f t="shared" si="109"/>
        <v>138.242444152431</v>
      </c>
      <c r="Z66" s="19">
        <f t="shared" si="110"/>
        <v>-2.0381892297790216</v>
      </c>
      <c r="AA66" s="19">
        <f t="shared" si="111"/>
        <v>-0.2854561136895768</v>
      </c>
      <c r="AB66" s="19">
        <f t="shared" si="112"/>
        <v>1.7892004060650208</v>
      </c>
      <c r="AC66" s="9">
        <v>4359</v>
      </c>
      <c r="AD66" s="9">
        <v>616057</v>
      </c>
      <c r="AE66" s="11">
        <f t="shared" si="113"/>
        <v>141.32989217710485</v>
      </c>
      <c r="AF66" s="19">
        <f t="shared" si="114"/>
        <v>-4.533508541392905</v>
      </c>
      <c r="AG66" s="19">
        <f t="shared" si="115"/>
        <v>-2.401400473689634</v>
      </c>
      <c r="AH66" s="19">
        <f t="shared" si="116"/>
        <v>2.2333575217098343</v>
      </c>
      <c r="AI66" s="9">
        <v>4464</v>
      </c>
      <c r="AJ66" s="9">
        <v>643472</v>
      </c>
      <c r="AK66" s="11">
        <f t="shared" si="117"/>
        <v>144.1469534050179</v>
      </c>
      <c r="AL66" s="19">
        <f t="shared" si="118"/>
        <v>2.4088093599449394</v>
      </c>
      <c r="AM66" s="19">
        <f t="shared" si="119"/>
        <v>4.450075236544677</v>
      </c>
      <c r="AN66" s="19">
        <f t="shared" si="120"/>
        <v>1.9932522303087126</v>
      </c>
      <c r="AO66" s="9">
        <v>4387</v>
      </c>
      <c r="AP66" s="9">
        <v>642784</v>
      </c>
      <c r="AQ66" s="11">
        <f t="shared" si="121"/>
        <v>146.52017323911556</v>
      </c>
      <c r="AR66" s="19">
        <f t="shared" si="122"/>
        <v>-1.7249103942652368</v>
      </c>
      <c r="AS66" s="19">
        <f t="shared" si="123"/>
        <v>-0.10691995922122999</v>
      </c>
      <c r="AT66" s="19">
        <f t="shared" si="124"/>
        <v>1.6463891730194717</v>
      </c>
      <c r="AU66" s="26"/>
      <c r="AV66" s="12">
        <v>4124</v>
      </c>
      <c r="AW66" s="13">
        <v>459926.9</v>
      </c>
      <c r="AX66" s="11">
        <f t="shared" si="125"/>
        <v>111.52446653734239</v>
      </c>
      <c r="AY66" s="19">
        <f t="shared" si="126"/>
        <v>-5.994985183496695</v>
      </c>
      <c r="AZ66" s="19" t="s">
        <v>0</v>
      </c>
      <c r="BA66" s="19">
        <f t="shared" si="127"/>
        <v>-23.884565468443355</v>
      </c>
      <c r="BB66" s="12">
        <v>4092</v>
      </c>
      <c r="BC66" s="16">
        <v>457579.8</v>
      </c>
      <c r="BD66" s="11">
        <f t="shared" si="128"/>
        <v>111.82302052785923</v>
      </c>
      <c r="BE66" s="19">
        <f t="shared" si="129"/>
        <v>-0.775945683802135</v>
      </c>
      <c r="BF66" s="19">
        <f t="shared" si="130"/>
        <v>-0.5103202269752103</v>
      </c>
      <c r="BG66" s="19">
        <f t="shared" si="131"/>
        <v>0.2677026842507786</v>
      </c>
      <c r="BH66" s="9">
        <v>4057</v>
      </c>
      <c r="BI66" s="14">
        <v>455058.5</v>
      </c>
      <c r="BJ66" s="11">
        <f t="shared" si="132"/>
        <v>112.16625585407937</v>
      </c>
      <c r="BK66" s="19">
        <f t="shared" si="133"/>
        <v>-0.8553274682306977</v>
      </c>
      <c r="BL66" s="19">
        <f t="shared" si="134"/>
        <v>-0.5510077149384642</v>
      </c>
      <c r="BM66" s="19">
        <f t="shared" si="135"/>
        <v>0.30694513938176726</v>
      </c>
      <c r="BN66" s="15">
        <v>4028</v>
      </c>
      <c r="BO66" s="16">
        <v>452164.2</v>
      </c>
      <c r="BP66" s="11">
        <f t="shared" si="136"/>
        <v>112.25526315789475</v>
      </c>
      <c r="BQ66" s="19">
        <f t="shared" si="137"/>
        <v>-0.7148139018979549</v>
      </c>
      <c r="BR66" s="19">
        <f t="shared" si="138"/>
        <v>-0.636028115066523</v>
      </c>
      <c r="BS66" s="19">
        <f t="shared" si="139"/>
        <v>0.07935301320138421</v>
      </c>
      <c r="BT66" s="17">
        <v>3949</v>
      </c>
      <c r="BU66" s="16">
        <v>446956</v>
      </c>
      <c r="BV66" s="11">
        <f t="shared" si="140"/>
        <v>113.18207141048367</v>
      </c>
      <c r="BW66" s="19">
        <f t="shared" si="141"/>
        <v>-1.961271102284016</v>
      </c>
      <c r="BX66" s="19">
        <f t="shared" si="142"/>
        <v>-1.151838203909108</v>
      </c>
      <c r="BY66" s="19">
        <f t="shared" si="143"/>
        <v>0.8256256557746582</v>
      </c>
      <c r="BZ66" s="9">
        <v>3887</v>
      </c>
      <c r="CA66" s="16">
        <v>442703.8</v>
      </c>
      <c r="CB66" s="11">
        <f t="shared" si="144"/>
        <v>113.89343967069719</v>
      </c>
      <c r="CC66" s="19">
        <f t="shared" si="60"/>
        <v>-1.5700177260065828</v>
      </c>
      <c r="CD66" s="19">
        <f t="shared" si="61"/>
        <v>-0.9513688148274042</v>
      </c>
      <c r="CE66" s="19">
        <f t="shared" si="62"/>
        <v>0.6285167353348413</v>
      </c>
      <c r="CF66" s="15">
        <v>3896</v>
      </c>
      <c r="CG66" s="16">
        <v>446678.1</v>
      </c>
      <c r="CH66" s="11">
        <f t="shared" si="145"/>
        <v>114.6504363449692</v>
      </c>
      <c r="CI66" s="19">
        <f t="shared" si="63"/>
        <v>0.23154103421661887</v>
      </c>
      <c r="CJ66" s="19">
        <f t="shared" si="64"/>
        <v>0.8977334280844218</v>
      </c>
      <c r="CK66" s="19">
        <f t="shared" si="65"/>
        <v>0.6646534483994344</v>
      </c>
      <c r="CL66" s="15">
        <v>3853</v>
      </c>
      <c r="CM66" s="16">
        <v>445558.50000000006</v>
      </c>
      <c r="CN66" s="11">
        <f t="shared" si="146"/>
        <v>115.639371917986</v>
      </c>
      <c r="CO66" s="19">
        <f t="shared" si="66"/>
        <v>-1.1036960985626223</v>
      </c>
      <c r="CP66" s="19">
        <f t="shared" si="67"/>
        <v>-0.25065030051840154</v>
      </c>
      <c r="CQ66" s="19">
        <f t="shared" si="68"/>
        <v>0.8625659042772469</v>
      </c>
      <c r="CR66" s="15">
        <v>3898</v>
      </c>
      <c r="CS66" s="16">
        <v>460587.3</v>
      </c>
      <c r="CT66" s="11">
        <f t="shared" si="147"/>
        <v>118.1599025141098</v>
      </c>
      <c r="CU66" s="19">
        <f t="shared" si="69"/>
        <v>1.1679211004412196</v>
      </c>
      <c r="CV66" s="19">
        <f t="shared" si="70"/>
        <v>3.373025090981301</v>
      </c>
      <c r="CW66" s="19">
        <f t="shared" si="71"/>
        <v>2.179647428309636</v>
      </c>
      <c r="CX66" s="15">
        <v>3864</v>
      </c>
      <c r="CY66" s="16">
        <v>460803.5</v>
      </c>
      <c r="CZ66" s="11">
        <f t="shared" si="148"/>
        <v>119.25556418219462</v>
      </c>
      <c r="DA66" s="19">
        <f t="shared" si="72"/>
        <v>-0.8722421754745966</v>
      </c>
      <c r="DB66" s="19">
        <f t="shared" si="73"/>
        <v>0.0469400697761273</v>
      </c>
      <c r="DC66" s="19">
        <f t="shared" si="74"/>
        <v>0.927270287781397</v>
      </c>
      <c r="DD66" s="15">
        <v>3954</v>
      </c>
      <c r="DE66" s="16">
        <v>486400.2</v>
      </c>
      <c r="DF66" s="11">
        <f t="shared" si="149"/>
        <v>123.01471927162368</v>
      </c>
      <c r="DG66" s="19">
        <f t="shared" si="75"/>
        <v>2.3291925465838546</v>
      </c>
      <c r="DH66" s="19">
        <f t="shared" si="76"/>
        <v>5.5547972183371</v>
      </c>
      <c r="DI66" s="19">
        <f t="shared" si="77"/>
        <v>3.1521842315767685</v>
      </c>
      <c r="DJ66" s="15">
        <v>3748</v>
      </c>
      <c r="DK66" s="16">
        <v>460355.70000000007</v>
      </c>
      <c r="DL66" s="11">
        <f t="shared" si="150"/>
        <v>122.82702774813235</v>
      </c>
      <c r="DM66" s="19">
        <f t="shared" si="78"/>
        <v>-5.209914011127978</v>
      </c>
      <c r="DN66" s="19">
        <f t="shared" si="79"/>
        <v>-5.354541383823431</v>
      </c>
      <c r="DO66" s="19">
        <f t="shared" si="80"/>
        <v>-0.15257647589056944</v>
      </c>
      <c r="DP66" s="15">
        <v>3825</v>
      </c>
      <c r="DQ66" s="16">
        <v>483832.80000000005</v>
      </c>
      <c r="DR66" s="11">
        <f t="shared" si="151"/>
        <v>126.49223529411766</v>
      </c>
      <c r="DS66" s="19">
        <f t="shared" si="81"/>
        <v>2.0544290288153633</v>
      </c>
      <c r="DT66" s="19">
        <f t="shared" si="82"/>
        <v>5.099773935676268</v>
      </c>
      <c r="DU66" s="19">
        <f t="shared" si="83"/>
        <v>2.9840399244221203</v>
      </c>
      <c r="DV66" s="15">
        <v>3816</v>
      </c>
      <c r="DW66" s="16">
        <v>487676.30000000005</v>
      </c>
      <c r="DX66" s="11">
        <f t="shared" si="152"/>
        <v>127.79777253668765</v>
      </c>
      <c r="DY66" s="19">
        <f t="shared" si="84"/>
        <v>-0.235294117647058</v>
      </c>
      <c r="DZ66" s="19">
        <f t="shared" si="85"/>
        <v>0.7943859945005869</v>
      </c>
      <c r="EA66" s="19">
        <f t="shared" si="86"/>
        <v>1.0321086029781696</v>
      </c>
      <c r="EB66" s="15">
        <v>3786</v>
      </c>
      <c r="EC66" s="16">
        <v>489556.70000000007</v>
      </c>
      <c r="ED66" s="11">
        <f t="shared" si="153"/>
        <v>129.3071051241416</v>
      </c>
      <c r="EE66" s="19">
        <f t="shared" si="87"/>
        <v>-0.786163522012572</v>
      </c>
      <c r="EF66" s="19">
        <f t="shared" si="88"/>
        <v>0.3855836340621863</v>
      </c>
      <c r="EG66" s="19">
        <f t="shared" si="89"/>
        <v>1.1810319988328928</v>
      </c>
      <c r="EH66" s="15"/>
      <c r="EI66" s="16"/>
      <c r="EJ66" s="11" t="e">
        <f t="shared" si="154"/>
        <v>#DIV/0!</v>
      </c>
      <c r="EK66" s="19">
        <f t="shared" si="90"/>
        <v>-100</v>
      </c>
      <c r="EL66" s="19">
        <f t="shared" si="91"/>
        <v>-100</v>
      </c>
      <c r="EM66" s="19" t="e">
        <f t="shared" si="92"/>
        <v>#DIV/0!</v>
      </c>
      <c r="EN66" s="15"/>
      <c r="EO66" s="16"/>
      <c r="EP66" s="11" t="e">
        <f t="shared" si="155"/>
        <v>#DIV/0!</v>
      </c>
      <c r="EQ66" s="19" t="e">
        <f t="shared" si="93"/>
        <v>#DIV/0!</v>
      </c>
      <c r="ER66" s="19" t="e">
        <f t="shared" si="94"/>
        <v>#DIV/0!</v>
      </c>
      <c r="ES66" s="19" t="e">
        <f t="shared" si="95"/>
        <v>#DIV/0!</v>
      </c>
    </row>
    <row r="67" spans="1:149" ht="12">
      <c r="A67" s="1" t="s">
        <v>75</v>
      </c>
      <c r="B67" s="9">
        <v>76</v>
      </c>
      <c r="C67" s="9">
        <v>408</v>
      </c>
      <c r="D67" s="10">
        <f t="shared" si="96"/>
        <v>5.368421052631579</v>
      </c>
      <c r="E67" s="9">
        <v>67</v>
      </c>
      <c r="F67" s="9">
        <v>316</v>
      </c>
      <c r="G67" s="10">
        <f t="shared" si="97"/>
        <v>4.7164179104477615</v>
      </c>
      <c r="H67" s="19">
        <f t="shared" si="98"/>
        <v>-11.84210526315789</v>
      </c>
      <c r="I67" s="19">
        <f t="shared" si="99"/>
        <v>-22.549019607843135</v>
      </c>
      <c r="J67" s="19">
        <f t="shared" si="100"/>
        <v>-12.14515657009072</v>
      </c>
      <c r="K67" s="9">
        <v>62</v>
      </c>
      <c r="L67" s="9">
        <v>287</v>
      </c>
      <c r="M67" s="10">
        <f t="shared" si="101"/>
        <v>4.629032258064516</v>
      </c>
      <c r="N67" s="19">
        <f t="shared" si="102"/>
        <v>-7.462686567164184</v>
      </c>
      <c r="O67" s="19">
        <f t="shared" si="103"/>
        <v>-9.177215189873422</v>
      </c>
      <c r="P67" s="19">
        <f t="shared" si="104"/>
        <v>-1.852797060024514</v>
      </c>
      <c r="Q67" s="9">
        <v>59</v>
      </c>
      <c r="R67" s="9">
        <v>276</v>
      </c>
      <c r="S67" s="10">
        <f t="shared" si="105"/>
        <v>4.677966101694915</v>
      </c>
      <c r="T67" s="19">
        <f t="shared" si="106"/>
        <v>-4.838709677419359</v>
      </c>
      <c r="U67" s="19">
        <f t="shared" si="107"/>
        <v>-3.832752613240416</v>
      </c>
      <c r="V67" s="19">
        <f t="shared" si="108"/>
        <v>1.0571074233744753</v>
      </c>
      <c r="W67" s="9">
        <v>57</v>
      </c>
      <c r="X67" s="9">
        <v>267</v>
      </c>
      <c r="Y67" s="11">
        <f t="shared" si="109"/>
        <v>4.684210526315789</v>
      </c>
      <c r="Z67" s="19">
        <f t="shared" si="110"/>
        <v>-3.3898305084745743</v>
      </c>
      <c r="AA67" s="19">
        <f t="shared" si="111"/>
        <v>-3.2608695652173907</v>
      </c>
      <c r="AB67" s="19">
        <f t="shared" si="112"/>
        <v>0.13348588863463817</v>
      </c>
      <c r="AC67" s="9">
        <v>47</v>
      </c>
      <c r="AD67" s="9">
        <v>233</v>
      </c>
      <c r="AE67" s="11">
        <f t="shared" si="113"/>
        <v>4.957446808510638</v>
      </c>
      <c r="AF67" s="19">
        <f t="shared" si="114"/>
        <v>-17.54385964912281</v>
      </c>
      <c r="AG67" s="19">
        <f t="shared" si="115"/>
        <v>-12.734082397003746</v>
      </c>
      <c r="AH67" s="19">
        <f t="shared" si="116"/>
        <v>5.833134114272042</v>
      </c>
      <c r="AI67" s="9">
        <v>45</v>
      </c>
      <c r="AJ67" s="9">
        <v>223</v>
      </c>
      <c r="AK67" s="11">
        <f t="shared" si="117"/>
        <v>4.955555555555556</v>
      </c>
      <c r="AL67" s="19">
        <f t="shared" si="118"/>
        <v>-4.255319148936167</v>
      </c>
      <c r="AM67" s="19">
        <f t="shared" si="119"/>
        <v>-4.291845493562235</v>
      </c>
      <c r="AN67" s="19">
        <f t="shared" si="120"/>
        <v>-0.03814973772054486</v>
      </c>
      <c r="AO67" s="9">
        <v>44</v>
      </c>
      <c r="AP67" s="9">
        <v>220</v>
      </c>
      <c r="AQ67" s="11">
        <f t="shared" si="121"/>
        <v>5</v>
      </c>
      <c r="AR67" s="19">
        <f t="shared" si="122"/>
        <v>-2.2222222222222285</v>
      </c>
      <c r="AS67" s="19">
        <f t="shared" si="123"/>
        <v>-1.3452914798206308</v>
      </c>
      <c r="AT67" s="19">
        <f t="shared" si="124"/>
        <v>0.8968609865470825</v>
      </c>
      <c r="AU67" s="26"/>
      <c r="AV67" s="12">
        <v>39</v>
      </c>
      <c r="AW67" s="13">
        <v>143</v>
      </c>
      <c r="AX67" s="11">
        <f t="shared" si="125"/>
        <v>3.6666666666666665</v>
      </c>
      <c r="AY67" s="19">
        <f t="shared" si="126"/>
        <v>-11.36363636363636</v>
      </c>
      <c r="AZ67" s="19" t="s">
        <v>0</v>
      </c>
      <c r="BA67" s="19">
        <f t="shared" si="127"/>
        <v>-26.66666666666667</v>
      </c>
      <c r="BB67" s="12">
        <v>39</v>
      </c>
      <c r="BC67" s="16">
        <v>143</v>
      </c>
      <c r="BD67" s="11">
        <f t="shared" si="128"/>
        <v>3.6666666666666665</v>
      </c>
      <c r="BE67" s="19">
        <f t="shared" si="129"/>
        <v>0</v>
      </c>
      <c r="BF67" s="19">
        <f t="shared" si="130"/>
        <v>0</v>
      </c>
      <c r="BG67" s="19">
        <f t="shared" si="131"/>
        <v>0</v>
      </c>
      <c r="BH67" s="9">
        <v>36</v>
      </c>
      <c r="BI67" s="14">
        <v>130.7</v>
      </c>
      <c r="BJ67" s="11">
        <f t="shared" si="132"/>
        <v>3.630555555555555</v>
      </c>
      <c r="BK67" s="19">
        <f t="shared" si="133"/>
        <v>-7.692307692307693</v>
      </c>
      <c r="BL67" s="19">
        <f t="shared" si="134"/>
        <v>-8.601398601398614</v>
      </c>
      <c r="BM67" s="19">
        <f t="shared" si="135"/>
        <v>-0.9848484848484986</v>
      </c>
      <c r="BN67" s="15">
        <v>35</v>
      </c>
      <c r="BO67" s="16">
        <v>127.8</v>
      </c>
      <c r="BP67" s="11">
        <f t="shared" si="136"/>
        <v>3.6514285714285712</v>
      </c>
      <c r="BQ67" s="19">
        <f t="shared" si="137"/>
        <v>-2.7777777777777715</v>
      </c>
      <c r="BR67" s="19">
        <f t="shared" si="138"/>
        <v>-2.2188217291507186</v>
      </c>
      <c r="BS67" s="19">
        <f t="shared" si="139"/>
        <v>0.5749262214449686</v>
      </c>
      <c r="BT67" s="17">
        <v>32</v>
      </c>
      <c r="BU67" s="16">
        <v>113.8</v>
      </c>
      <c r="BV67" s="11">
        <f t="shared" si="140"/>
        <v>3.55625</v>
      </c>
      <c r="BW67" s="19">
        <f t="shared" si="141"/>
        <v>-8.57142857142857</v>
      </c>
      <c r="BX67" s="19">
        <f t="shared" si="142"/>
        <v>-10.954616588419398</v>
      </c>
      <c r="BY67" s="19">
        <f t="shared" si="143"/>
        <v>-2.606611893583718</v>
      </c>
      <c r="BZ67" s="9">
        <v>31</v>
      </c>
      <c r="CA67" s="16">
        <v>108.3</v>
      </c>
      <c r="CB67" s="11">
        <f t="shared" si="144"/>
        <v>3.4935483870967743</v>
      </c>
      <c r="CC67" s="19">
        <f t="shared" si="60"/>
        <v>-3.125</v>
      </c>
      <c r="CD67" s="19">
        <f t="shared" si="61"/>
        <v>-4.833040421792617</v>
      </c>
      <c r="CE67" s="19">
        <f t="shared" si="62"/>
        <v>-1.7631384999149589</v>
      </c>
      <c r="CF67" s="15">
        <v>32</v>
      </c>
      <c r="CG67" s="16">
        <v>0</v>
      </c>
      <c r="CH67" s="11">
        <f t="shared" si="145"/>
        <v>0</v>
      </c>
      <c r="CI67" s="19">
        <f t="shared" si="63"/>
        <v>3.225806451612897</v>
      </c>
      <c r="CJ67" s="19">
        <f t="shared" si="64"/>
        <v>-100</v>
      </c>
      <c r="CK67" s="19">
        <f t="shared" si="65"/>
        <v>-100</v>
      </c>
      <c r="CL67" s="15">
        <v>29</v>
      </c>
      <c r="CM67" s="16">
        <v>102.39999999999999</v>
      </c>
      <c r="CN67" s="11">
        <f t="shared" si="146"/>
        <v>3.53103448275862</v>
      </c>
      <c r="CO67" s="19">
        <f t="shared" si="66"/>
        <v>-9.375</v>
      </c>
      <c r="CP67" s="19" t="e">
        <f t="shared" si="67"/>
        <v>#DIV/0!</v>
      </c>
      <c r="CQ67" s="19" t="e">
        <f t="shared" si="68"/>
        <v>#DIV/0!</v>
      </c>
      <c r="CR67" s="15">
        <v>28</v>
      </c>
      <c r="CS67" s="16">
        <v>100.60000000000001</v>
      </c>
      <c r="CT67" s="11">
        <f t="shared" si="147"/>
        <v>3.592857142857143</v>
      </c>
      <c r="CU67" s="19">
        <f t="shared" si="69"/>
        <v>-3.448275862068968</v>
      </c>
      <c r="CV67" s="19">
        <f t="shared" si="70"/>
        <v>-1.7578124999999858</v>
      </c>
      <c r="CW67" s="19">
        <f t="shared" si="71"/>
        <v>1.7508370535714448</v>
      </c>
      <c r="CX67" s="15">
        <v>27</v>
      </c>
      <c r="CY67" s="16">
        <v>96.60000000000001</v>
      </c>
      <c r="CZ67" s="11">
        <f t="shared" si="148"/>
        <v>3.577777777777778</v>
      </c>
      <c r="DA67" s="19">
        <f t="shared" si="72"/>
        <v>-3.5714285714285694</v>
      </c>
      <c r="DB67" s="19">
        <f t="shared" si="73"/>
        <v>-3.976143141153088</v>
      </c>
      <c r="DC67" s="19">
        <f t="shared" si="74"/>
        <v>-0.41970399823283344</v>
      </c>
      <c r="DD67" s="15">
        <v>24</v>
      </c>
      <c r="DE67" s="16">
        <v>83.50000000000001</v>
      </c>
      <c r="DF67" s="11">
        <f t="shared" si="149"/>
        <v>3.4791666666666674</v>
      </c>
      <c r="DG67" s="19">
        <f t="shared" si="75"/>
        <v>-11.111111111111114</v>
      </c>
      <c r="DH67" s="19">
        <f t="shared" si="76"/>
        <v>-13.561076604554856</v>
      </c>
      <c r="DI67" s="19">
        <f t="shared" si="77"/>
        <v>-2.756211180124211</v>
      </c>
      <c r="DJ67" s="15">
        <v>21</v>
      </c>
      <c r="DK67" s="16">
        <v>77.30000000000001</v>
      </c>
      <c r="DL67" s="11">
        <f t="shared" si="150"/>
        <v>3.6809523809523816</v>
      </c>
      <c r="DM67" s="19">
        <f t="shared" si="78"/>
        <v>-12.5</v>
      </c>
      <c r="DN67" s="19">
        <f t="shared" si="79"/>
        <v>-7.4251497005988085</v>
      </c>
      <c r="DO67" s="19">
        <f t="shared" si="80"/>
        <v>5.799828913601374</v>
      </c>
      <c r="DP67" s="15">
        <v>21</v>
      </c>
      <c r="DQ67" s="16">
        <v>77.30000000000001</v>
      </c>
      <c r="DR67" s="11">
        <f t="shared" si="151"/>
        <v>3.6809523809523816</v>
      </c>
      <c r="DS67" s="19">
        <f t="shared" si="81"/>
        <v>0</v>
      </c>
      <c r="DT67" s="19">
        <f t="shared" si="82"/>
        <v>0</v>
      </c>
      <c r="DU67" s="19">
        <f t="shared" si="83"/>
        <v>0</v>
      </c>
      <c r="DV67" s="15">
        <v>21</v>
      </c>
      <c r="DW67" s="16">
        <v>77.3</v>
      </c>
      <c r="DX67" s="11">
        <f t="shared" si="152"/>
        <v>3.6809523809523808</v>
      </c>
      <c r="DY67" s="19">
        <f t="shared" si="84"/>
        <v>0</v>
      </c>
      <c r="DZ67" s="19">
        <f t="shared" si="85"/>
        <v>0</v>
      </c>
      <c r="EA67" s="19">
        <f t="shared" si="86"/>
        <v>0</v>
      </c>
      <c r="EB67" s="15">
        <v>18</v>
      </c>
      <c r="EC67" s="16">
        <v>63.1</v>
      </c>
      <c r="ED67" s="11">
        <f t="shared" si="153"/>
        <v>3.5055555555555555</v>
      </c>
      <c r="EE67" s="19">
        <f t="shared" si="87"/>
        <v>-14.285714285714292</v>
      </c>
      <c r="EF67" s="19">
        <f t="shared" si="88"/>
        <v>-18.369987063389388</v>
      </c>
      <c r="EG67" s="19">
        <f t="shared" si="89"/>
        <v>-4.7649849072876265</v>
      </c>
      <c r="EH67" s="15"/>
      <c r="EI67" s="16"/>
      <c r="EJ67" s="11" t="e">
        <f t="shared" si="154"/>
        <v>#DIV/0!</v>
      </c>
      <c r="EK67" s="19">
        <f t="shared" si="90"/>
        <v>-100</v>
      </c>
      <c r="EL67" s="19">
        <f t="shared" si="91"/>
        <v>-100</v>
      </c>
      <c r="EM67" s="19" t="e">
        <f t="shared" si="92"/>
        <v>#DIV/0!</v>
      </c>
      <c r="EN67" s="15"/>
      <c r="EO67" s="16"/>
      <c r="EP67" s="11" t="e">
        <f t="shared" si="155"/>
        <v>#DIV/0!</v>
      </c>
      <c r="EQ67" s="19" t="e">
        <f t="shared" si="93"/>
        <v>#DIV/0!</v>
      </c>
      <c r="ER67" s="19" t="e">
        <f t="shared" si="94"/>
        <v>#DIV/0!</v>
      </c>
      <c r="ES67" s="19" t="e">
        <f t="shared" si="95"/>
        <v>#DIV/0!</v>
      </c>
    </row>
    <row r="68" spans="1:149" ht="12">
      <c r="A68" s="1" t="s">
        <v>76</v>
      </c>
      <c r="B68" s="9">
        <v>9903</v>
      </c>
      <c r="C68" s="9">
        <v>63585</v>
      </c>
      <c r="D68" s="10">
        <f t="shared" si="96"/>
        <v>6.420781581338988</v>
      </c>
      <c r="E68" s="9">
        <v>9463</v>
      </c>
      <c r="F68" s="9">
        <v>60936</v>
      </c>
      <c r="G68" s="10">
        <f t="shared" si="97"/>
        <v>6.43939554052626</v>
      </c>
      <c r="H68" s="19">
        <f t="shared" si="98"/>
        <v>-4.443098051095632</v>
      </c>
      <c r="I68" s="19">
        <f t="shared" si="99"/>
        <v>-4.1660769049304065</v>
      </c>
      <c r="J68" s="19">
        <f t="shared" si="100"/>
        <v>0.2899017658749017</v>
      </c>
      <c r="K68" s="9">
        <v>9156</v>
      </c>
      <c r="L68" s="9">
        <v>59092</v>
      </c>
      <c r="M68" s="10">
        <f t="shared" si="101"/>
        <v>6.45391000436872</v>
      </c>
      <c r="N68" s="19">
        <f t="shared" si="102"/>
        <v>-3.2442143083588775</v>
      </c>
      <c r="O68" s="19">
        <f t="shared" si="103"/>
        <v>-3.0261257713010394</v>
      </c>
      <c r="P68" s="19">
        <f t="shared" si="104"/>
        <v>0.2254010295083333</v>
      </c>
      <c r="Q68" s="9">
        <v>8762</v>
      </c>
      <c r="R68" s="9">
        <v>56654</v>
      </c>
      <c r="S68" s="10">
        <f t="shared" si="105"/>
        <v>6.465875370919881</v>
      </c>
      <c r="T68" s="19">
        <f t="shared" si="106"/>
        <v>-4.30318916557448</v>
      </c>
      <c r="U68" s="19">
        <f t="shared" si="107"/>
        <v>-4.125769985784885</v>
      </c>
      <c r="V68" s="19">
        <f t="shared" si="108"/>
        <v>0.1853971707548112</v>
      </c>
      <c r="W68" s="9">
        <v>8303</v>
      </c>
      <c r="X68" s="9">
        <v>53843</v>
      </c>
      <c r="Y68" s="11">
        <f t="shared" si="109"/>
        <v>6.484764542936288</v>
      </c>
      <c r="Z68" s="19">
        <f t="shared" si="110"/>
        <v>-5.238530015978085</v>
      </c>
      <c r="AA68" s="19">
        <f t="shared" si="111"/>
        <v>-4.961697320577542</v>
      </c>
      <c r="AB68" s="19">
        <f t="shared" si="112"/>
        <v>0.2921363455497499</v>
      </c>
      <c r="AC68" s="9">
        <v>7448</v>
      </c>
      <c r="AD68" s="9">
        <v>48414</v>
      </c>
      <c r="AE68" s="11">
        <f t="shared" si="113"/>
        <v>6.500268528464018</v>
      </c>
      <c r="AF68" s="19">
        <f t="shared" si="114"/>
        <v>-10.297482837528605</v>
      </c>
      <c r="AG68" s="19">
        <f t="shared" si="115"/>
        <v>-10.083019148264398</v>
      </c>
      <c r="AH68" s="19">
        <f t="shared" si="116"/>
        <v>0.23908324542973958</v>
      </c>
      <c r="AI68" s="9">
        <v>7445</v>
      </c>
      <c r="AJ68" s="9">
        <v>48347</v>
      </c>
      <c r="AK68" s="11">
        <f t="shared" si="117"/>
        <v>6.4938885157824044</v>
      </c>
      <c r="AL68" s="19">
        <f t="shared" si="118"/>
        <v>-0.04027926960257844</v>
      </c>
      <c r="AM68" s="19">
        <f t="shared" si="119"/>
        <v>-0.1383897219812411</v>
      </c>
      <c r="AN68" s="19">
        <f t="shared" si="120"/>
        <v>-0.09814998647634354</v>
      </c>
      <c r="AO68" s="9">
        <v>7104</v>
      </c>
      <c r="AP68" s="9">
        <v>46254</v>
      </c>
      <c r="AQ68" s="11">
        <f t="shared" si="121"/>
        <v>6.51097972972973</v>
      </c>
      <c r="AR68" s="19">
        <f t="shared" si="122"/>
        <v>-4.580255204835467</v>
      </c>
      <c r="AS68" s="19">
        <f t="shared" si="123"/>
        <v>-4.329120731379405</v>
      </c>
      <c r="AT68" s="19">
        <f t="shared" si="124"/>
        <v>0.26318921099104386</v>
      </c>
      <c r="AU68" s="26"/>
      <c r="AV68" s="12">
        <v>6160</v>
      </c>
      <c r="AW68" s="13">
        <v>28500.2</v>
      </c>
      <c r="AX68" s="11">
        <f t="shared" si="125"/>
        <v>4.626655844155844</v>
      </c>
      <c r="AY68" s="19">
        <f t="shared" si="126"/>
        <v>-13.288288288288285</v>
      </c>
      <c r="AZ68" s="19" t="s">
        <v>0</v>
      </c>
      <c r="BA68" s="19">
        <f t="shared" si="127"/>
        <v>-28.940711901926065</v>
      </c>
      <c r="BB68" s="12">
        <v>5971</v>
      </c>
      <c r="BC68" s="16">
        <v>27657.7</v>
      </c>
      <c r="BD68" s="11">
        <f t="shared" si="128"/>
        <v>4.632004689331771</v>
      </c>
      <c r="BE68" s="19">
        <f t="shared" si="129"/>
        <v>-3.068181818181813</v>
      </c>
      <c r="BF68" s="19">
        <f t="shared" si="130"/>
        <v>-2.9561196061782056</v>
      </c>
      <c r="BG68" s="19">
        <f t="shared" si="131"/>
        <v>0.115609316017796</v>
      </c>
      <c r="BH68" s="9">
        <v>5556</v>
      </c>
      <c r="BI68" s="14">
        <v>25413.8</v>
      </c>
      <c r="BJ68" s="11">
        <f t="shared" si="132"/>
        <v>4.574118070554356</v>
      </c>
      <c r="BK68" s="19">
        <f t="shared" si="133"/>
        <v>-6.950259588008706</v>
      </c>
      <c r="BL68" s="19">
        <f t="shared" si="134"/>
        <v>-8.113111357777399</v>
      </c>
      <c r="BM68" s="19">
        <f t="shared" si="135"/>
        <v>-1.2497098483241302</v>
      </c>
      <c r="BN68" s="15">
        <v>5363</v>
      </c>
      <c r="BO68" s="16">
        <v>24528.3</v>
      </c>
      <c r="BP68" s="11">
        <f t="shared" si="136"/>
        <v>4.573615513705016</v>
      </c>
      <c r="BQ68" s="19">
        <f t="shared" si="137"/>
        <v>-3.473722102231818</v>
      </c>
      <c r="BR68" s="19">
        <f t="shared" si="138"/>
        <v>-3.48432741266555</v>
      </c>
      <c r="BS68" s="19">
        <f t="shared" si="139"/>
        <v>-0.010986967139643866</v>
      </c>
      <c r="BT68" s="17">
        <v>5060</v>
      </c>
      <c r="BU68" s="16">
        <v>23051</v>
      </c>
      <c r="BV68" s="11">
        <f t="shared" si="140"/>
        <v>4.555533596837945</v>
      </c>
      <c r="BW68" s="19">
        <f t="shared" si="141"/>
        <v>-5.649822860339356</v>
      </c>
      <c r="BX68" s="19">
        <f t="shared" si="142"/>
        <v>-6.0228389248337635</v>
      </c>
      <c r="BY68" s="19">
        <f t="shared" si="143"/>
        <v>-0.39535279721016536</v>
      </c>
      <c r="BZ68" s="9">
        <v>4891</v>
      </c>
      <c r="CA68" s="16">
        <v>22300.2</v>
      </c>
      <c r="CB68" s="11">
        <f t="shared" si="144"/>
        <v>4.559435698221223</v>
      </c>
      <c r="CC68" s="19">
        <f t="shared" si="60"/>
        <v>-3.3399209486165944</v>
      </c>
      <c r="CD68" s="19">
        <f t="shared" si="61"/>
        <v>-3.2571255043165195</v>
      </c>
      <c r="CE68" s="19">
        <f t="shared" si="62"/>
        <v>0.08565629690420451</v>
      </c>
      <c r="CF68" s="15">
        <v>4662</v>
      </c>
      <c r="CG68" s="16">
        <v>21301</v>
      </c>
      <c r="CH68" s="11">
        <f t="shared" si="145"/>
        <v>4.569069069069069</v>
      </c>
      <c r="CI68" s="19">
        <f t="shared" si="63"/>
        <v>-4.682069106522178</v>
      </c>
      <c r="CJ68" s="19">
        <f t="shared" si="64"/>
        <v>-4.480677303342574</v>
      </c>
      <c r="CK68" s="19">
        <f t="shared" si="65"/>
        <v>0.21128427914018744</v>
      </c>
      <c r="CL68" s="15">
        <v>4441</v>
      </c>
      <c r="CM68" s="16">
        <v>20368.899999999998</v>
      </c>
      <c r="CN68" s="11">
        <f t="shared" si="146"/>
        <v>4.586557081738347</v>
      </c>
      <c r="CO68" s="19">
        <f t="shared" si="66"/>
        <v>-4.740454740454737</v>
      </c>
      <c r="CP68" s="19">
        <f t="shared" si="67"/>
        <v>-4.375850899018843</v>
      </c>
      <c r="CQ68" s="19">
        <f t="shared" si="68"/>
        <v>0.3827478290416906</v>
      </c>
      <c r="CR68" s="15">
        <v>4235</v>
      </c>
      <c r="CS68" s="16">
        <v>19460.9</v>
      </c>
      <c r="CT68" s="11">
        <f t="shared" si="147"/>
        <v>4.595253837072019</v>
      </c>
      <c r="CU68" s="19">
        <f t="shared" si="69"/>
        <v>-4.6385949110560745</v>
      </c>
      <c r="CV68" s="19">
        <f t="shared" si="70"/>
        <v>-4.457776315854048</v>
      </c>
      <c r="CW68" s="19">
        <f t="shared" si="71"/>
        <v>0.18961402155657936</v>
      </c>
      <c r="CX68" s="15">
        <v>4108</v>
      </c>
      <c r="CY68" s="16">
        <v>18912.399999999998</v>
      </c>
      <c r="CZ68" s="11">
        <f t="shared" si="148"/>
        <v>4.60379746835443</v>
      </c>
      <c r="DA68" s="19">
        <f t="shared" si="72"/>
        <v>-2.99881936245572</v>
      </c>
      <c r="DB68" s="19">
        <f t="shared" si="73"/>
        <v>-2.8184719103433196</v>
      </c>
      <c r="DC68" s="19">
        <f t="shared" si="74"/>
        <v>0.1859229453982607</v>
      </c>
      <c r="DD68" s="15">
        <v>3954</v>
      </c>
      <c r="DE68" s="16">
        <v>18279.4</v>
      </c>
      <c r="DF68" s="11">
        <f t="shared" si="149"/>
        <v>4.623014668689935</v>
      </c>
      <c r="DG68" s="19">
        <f t="shared" si="75"/>
        <v>-3.7487828627069177</v>
      </c>
      <c r="DH68" s="19">
        <f t="shared" si="76"/>
        <v>-3.3470104270214023</v>
      </c>
      <c r="DI68" s="19">
        <f t="shared" si="77"/>
        <v>0.41742062867882623</v>
      </c>
      <c r="DJ68" s="15">
        <v>3759</v>
      </c>
      <c r="DK68" s="16">
        <v>17343.2</v>
      </c>
      <c r="DL68" s="11">
        <f t="shared" si="150"/>
        <v>4.613780260707635</v>
      </c>
      <c r="DM68" s="19">
        <f t="shared" si="78"/>
        <v>-4.931714719271625</v>
      </c>
      <c r="DN68" s="19">
        <f t="shared" si="79"/>
        <v>-5.121612306749682</v>
      </c>
      <c r="DO68" s="19">
        <f t="shared" si="80"/>
        <v>-0.19974861954993628</v>
      </c>
      <c r="DP68" s="15">
        <v>3537</v>
      </c>
      <c r="DQ68" s="16">
        <v>16369.6</v>
      </c>
      <c r="DR68" s="11">
        <f t="shared" si="151"/>
        <v>4.628102912072378</v>
      </c>
      <c r="DS68" s="19">
        <f t="shared" si="81"/>
        <v>-5.905826017557857</v>
      </c>
      <c r="DT68" s="19">
        <f t="shared" si="82"/>
        <v>-5.613727570459901</v>
      </c>
      <c r="DU68" s="19">
        <f t="shared" si="83"/>
        <v>0.3104320222338828</v>
      </c>
      <c r="DV68" s="15">
        <v>3342</v>
      </c>
      <c r="DW68" s="16">
        <v>15419</v>
      </c>
      <c r="DX68" s="11">
        <f t="shared" si="152"/>
        <v>4.613704368641532</v>
      </c>
      <c r="DY68" s="19">
        <f t="shared" si="84"/>
        <v>-5.513146734520774</v>
      </c>
      <c r="DZ68" s="19">
        <f t="shared" si="85"/>
        <v>-5.807105854755164</v>
      </c>
      <c r="EA68" s="19">
        <f t="shared" si="86"/>
        <v>-0.31111113353351527</v>
      </c>
      <c r="EB68" s="15">
        <v>3216</v>
      </c>
      <c r="EC68" s="16">
        <v>14852</v>
      </c>
      <c r="ED68" s="11">
        <f t="shared" si="153"/>
        <v>4.6181592039801</v>
      </c>
      <c r="EE68" s="19">
        <f t="shared" si="87"/>
        <v>-3.770197486535011</v>
      </c>
      <c r="EF68" s="19">
        <f t="shared" si="88"/>
        <v>-3.677281276347358</v>
      </c>
      <c r="EG68" s="19">
        <f t="shared" si="89"/>
        <v>0.09655658409427303</v>
      </c>
      <c r="EH68" s="15"/>
      <c r="EI68" s="16"/>
      <c r="EJ68" s="11" t="e">
        <f t="shared" si="154"/>
        <v>#DIV/0!</v>
      </c>
      <c r="EK68" s="19">
        <f t="shared" si="90"/>
        <v>-100</v>
      </c>
      <c r="EL68" s="19">
        <f t="shared" si="91"/>
        <v>-100</v>
      </c>
      <c r="EM68" s="19" t="e">
        <f t="shared" si="92"/>
        <v>#DIV/0!</v>
      </c>
      <c r="EN68" s="15"/>
      <c r="EO68" s="16"/>
      <c r="EP68" s="11" t="e">
        <f t="shared" si="155"/>
        <v>#DIV/0!</v>
      </c>
      <c r="EQ68" s="19" t="e">
        <f t="shared" si="93"/>
        <v>#DIV/0!</v>
      </c>
      <c r="ER68" s="19" t="e">
        <f t="shared" si="94"/>
        <v>#DIV/0!</v>
      </c>
      <c r="ES68" s="19" t="e">
        <f t="shared" si="95"/>
        <v>#DIV/0!</v>
      </c>
    </row>
    <row r="69" spans="1:149" ht="12">
      <c r="A69" s="1" t="s">
        <v>77</v>
      </c>
      <c r="B69" s="9">
        <v>3</v>
      </c>
      <c r="C69" s="9">
        <v>30</v>
      </c>
      <c r="D69" s="10">
        <f t="shared" si="96"/>
        <v>10</v>
      </c>
      <c r="E69" s="9">
        <v>3</v>
      </c>
      <c r="F69" s="9">
        <v>30</v>
      </c>
      <c r="G69" s="10">
        <f aca="true" t="shared" si="156" ref="G69:G100">F69/E69</f>
        <v>10</v>
      </c>
      <c r="H69" s="19">
        <f aca="true" t="shared" si="157" ref="H69:H100">E69*100/B69-100</f>
        <v>0</v>
      </c>
      <c r="I69" s="19">
        <f aca="true" t="shared" si="158" ref="I69:I100">F69*100/C69-100</f>
        <v>0</v>
      </c>
      <c r="J69" s="19">
        <f aca="true" t="shared" si="159" ref="J69:J100">G69*100/D69-100</f>
        <v>0</v>
      </c>
      <c r="K69" s="9">
        <v>3</v>
      </c>
      <c r="L69" s="9">
        <v>30</v>
      </c>
      <c r="M69" s="10">
        <f t="shared" si="101"/>
        <v>10</v>
      </c>
      <c r="N69" s="19">
        <f aca="true" t="shared" si="160" ref="N69:N100">K69*100/E69-100</f>
        <v>0</v>
      </c>
      <c r="O69" s="19">
        <f aca="true" t="shared" si="161" ref="O69:O100">L69*100/F69-100</f>
        <v>0</v>
      </c>
      <c r="P69" s="19">
        <f aca="true" t="shared" si="162" ref="P69:P100">M69*100/G69-100</f>
        <v>0</v>
      </c>
      <c r="Q69" s="9">
        <v>3</v>
      </c>
      <c r="R69" s="9">
        <v>30</v>
      </c>
      <c r="S69" s="10">
        <f t="shared" si="105"/>
        <v>10</v>
      </c>
      <c r="T69" s="19">
        <f aca="true" t="shared" si="163" ref="T69:T100">Q69*100/K69-100</f>
        <v>0</v>
      </c>
      <c r="U69" s="19">
        <f aca="true" t="shared" si="164" ref="U69:U100">R69*100/L69-100</f>
        <v>0</v>
      </c>
      <c r="V69" s="19">
        <f aca="true" t="shared" si="165" ref="V69:V100">S69*100/M69-100</f>
        <v>0</v>
      </c>
      <c r="W69" s="9">
        <v>3</v>
      </c>
      <c r="X69" s="9">
        <v>30</v>
      </c>
      <c r="Y69" s="11">
        <f aca="true" t="shared" si="166" ref="Y69:Y100">X69/W69</f>
        <v>10</v>
      </c>
      <c r="Z69" s="19">
        <f aca="true" t="shared" si="167" ref="Z69:Z100">W69*100/Q69-100</f>
        <v>0</v>
      </c>
      <c r="AA69" s="19">
        <f aca="true" t="shared" si="168" ref="AA69:AA100">X69*100/R69-100</f>
        <v>0</v>
      </c>
      <c r="AB69" s="19">
        <f aca="true" t="shared" si="169" ref="AB69:AB100">Y69*100/S69-100</f>
        <v>0</v>
      </c>
      <c r="AC69" s="9">
        <v>3</v>
      </c>
      <c r="AD69" s="9">
        <v>30</v>
      </c>
      <c r="AE69" s="11">
        <f aca="true" t="shared" si="170" ref="AE69:AE100">AD69/AC69</f>
        <v>10</v>
      </c>
      <c r="AF69" s="19">
        <f aca="true" t="shared" si="171" ref="AF69:AF100">AC69*100/W69-100</f>
        <v>0</v>
      </c>
      <c r="AG69" s="19">
        <f aca="true" t="shared" si="172" ref="AG69:AG100">AD69*100/X69-100</f>
        <v>0</v>
      </c>
      <c r="AH69" s="19">
        <f aca="true" t="shared" si="173" ref="AH69:AH100">AE69*100/Y69-100</f>
        <v>0</v>
      </c>
      <c r="AI69" s="9">
        <v>3</v>
      </c>
      <c r="AJ69" s="9">
        <v>30</v>
      </c>
      <c r="AK69" s="11">
        <f aca="true" t="shared" si="174" ref="AK69:AK100">AJ69/AI69</f>
        <v>10</v>
      </c>
      <c r="AL69" s="19">
        <f aca="true" t="shared" si="175" ref="AL69:AL100">AI69*100/AC69-100</f>
        <v>0</v>
      </c>
      <c r="AM69" s="19">
        <f aca="true" t="shared" si="176" ref="AM69:AM100">AJ69*100/AD69-100</f>
        <v>0</v>
      </c>
      <c r="AN69" s="19">
        <f aca="true" t="shared" si="177" ref="AN69:AN100">AK69*100/AE69-100</f>
        <v>0</v>
      </c>
      <c r="AO69" s="9">
        <v>3</v>
      </c>
      <c r="AP69" s="9">
        <v>30</v>
      </c>
      <c r="AQ69" s="11">
        <f aca="true" t="shared" si="178" ref="AQ69:AQ100">AP69/AO69</f>
        <v>10</v>
      </c>
      <c r="AR69" s="19">
        <f aca="true" t="shared" si="179" ref="AR69:AR100">AO69*100/AI69-100</f>
        <v>0</v>
      </c>
      <c r="AS69" s="19">
        <f aca="true" t="shared" si="180" ref="AS69:AS100">AP69*100/AJ69-100</f>
        <v>0</v>
      </c>
      <c r="AT69" s="19">
        <f aca="true" t="shared" si="181" ref="AT69:AT100">AQ69*100/AK69-100</f>
        <v>0</v>
      </c>
      <c r="AU69" s="26"/>
      <c r="AV69" s="12">
        <v>3</v>
      </c>
      <c r="AW69" s="13">
        <v>21.7</v>
      </c>
      <c r="AX69" s="11">
        <f aca="true" t="shared" si="182" ref="AX69:AX100">AW69/AV69</f>
        <v>7.233333333333333</v>
      </c>
      <c r="AY69" s="19">
        <f aca="true" t="shared" si="183" ref="AY69:AY100">AV69*100/AO69-100</f>
        <v>0</v>
      </c>
      <c r="AZ69" s="19" t="s">
        <v>0</v>
      </c>
      <c r="BA69" s="19">
        <f aca="true" t="shared" si="184" ref="BA69:BA100">AX69*100/AQ69-100</f>
        <v>-27.666666666666657</v>
      </c>
      <c r="BB69" s="12">
        <v>3</v>
      </c>
      <c r="BC69" s="16">
        <v>21.7</v>
      </c>
      <c r="BD69" s="11">
        <f aca="true" t="shared" si="185" ref="BD69:BD100">BC69/BB69</f>
        <v>7.233333333333333</v>
      </c>
      <c r="BE69" s="19">
        <f aca="true" t="shared" si="186" ref="BE69:BE100">BB69*100/AV69-100</f>
        <v>0</v>
      </c>
      <c r="BF69" s="19">
        <f aca="true" t="shared" si="187" ref="BF69:BF100">BC69*100/AW69-100</f>
        <v>0</v>
      </c>
      <c r="BG69" s="19">
        <f aca="true" t="shared" si="188" ref="BG69:BG100">BD69*100/AX69-100</f>
        <v>0</v>
      </c>
      <c r="BH69" s="9">
        <v>3</v>
      </c>
      <c r="BI69" s="14">
        <v>21.7</v>
      </c>
      <c r="BJ69" s="11">
        <f aca="true" t="shared" si="189" ref="BJ69:BJ100">BI69/BH69</f>
        <v>7.233333333333333</v>
      </c>
      <c r="BK69" s="19">
        <f aca="true" t="shared" si="190" ref="BK69:BK100">BH69*100/BB69-100</f>
        <v>0</v>
      </c>
      <c r="BL69" s="19">
        <f aca="true" t="shared" si="191" ref="BL69:BL100">BI69*100/BC69-100</f>
        <v>0</v>
      </c>
      <c r="BM69" s="19">
        <f aca="true" t="shared" si="192" ref="BM69:BM100">BJ69*100/BD69-100</f>
        <v>0</v>
      </c>
      <c r="BN69" s="15">
        <v>3</v>
      </c>
      <c r="BO69" s="16">
        <v>21.7</v>
      </c>
      <c r="BP69" s="11">
        <f aca="true" t="shared" si="193" ref="BP69:BP100">BO69/BN69</f>
        <v>7.233333333333333</v>
      </c>
      <c r="BQ69" s="19">
        <f aca="true" t="shared" si="194" ref="BQ69:BQ100">BN69*100/BH69-100</f>
        <v>0</v>
      </c>
      <c r="BR69" s="19">
        <f aca="true" t="shared" si="195" ref="BR69:BR100">BO69*100/BI69-100</f>
        <v>0</v>
      </c>
      <c r="BS69" s="19">
        <f aca="true" t="shared" si="196" ref="BS69:BS100">BP69*100/BJ69-100</f>
        <v>0</v>
      </c>
      <c r="BT69" s="17">
        <v>2</v>
      </c>
      <c r="BU69" s="16">
        <v>10</v>
      </c>
      <c r="BV69" s="11">
        <f t="shared" si="140"/>
        <v>5</v>
      </c>
      <c r="BW69" s="19">
        <f t="shared" si="141"/>
        <v>-33.33333333333333</v>
      </c>
      <c r="BX69" s="19">
        <f t="shared" si="142"/>
        <v>-53.917050691244235</v>
      </c>
      <c r="BY69" s="19">
        <f t="shared" si="143"/>
        <v>-30.875576036866363</v>
      </c>
      <c r="BZ69" s="9">
        <v>2</v>
      </c>
      <c r="CA69" s="16">
        <v>10</v>
      </c>
      <c r="CB69" s="11">
        <f t="shared" si="144"/>
        <v>5</v>
      </c>
      <c r="CC69" s="19">
        <f t="shared" si="60"/>
        <v>0</v>
      </c>
      <c r="CD69" s="19">
        <f t="shared" si="61"/>
        <v>0</v>
      </c>
      <c r="CE69" s="19">
        <f t="shared" si="62"/>
        <v>0</v>
      </c>
      <c r="CF69" s="15">
        <v>2</v>
      </c>
      <c r="CG69" s="16">
        <v>46</v>
      </c>
      <c r="CH69" s="11">
        <f t="shared" si="145"/>
        <v>23</v>
      </c>
      <c r="CI69" s="19">
        <f t="shared" si="63"/>
        <v>0</v>
      </c>
      <c r="CJ69" s="19">
        <f t="shared" si="64"/>
        <v>360</v>
      </c>
      <c r="CK69" s="19">
        <f t="shared" si="65"/>
        <v>360</v>
      </c>
      <c r="CL69" s="15">
        <v>1</v>
      </c>
      <c r="CM69" s="16">
        <v>5.1</v>
      </c>
      <c r="CN69" s="11">
        <f t="shared" si="146"/>
        <v>5.1</v>
      </c>
      <c r="CO69" s="19">
        <f t="shared" si="66"/>
        <v>-50</v>
      </c>
      <c r="CP69" s="19">
        <f t="shared" si="67"/>
        <v>-88.91304347826087</v>
      </c>
      <c r="CQ69" s="19">
        <f t="shared" si="68"/>
        <v>-77.82608695652175</v>
      </c>
      <c r="CR69" s="15">
        <v>1</v>
      </c>
      <c r="CS69" s="16">
        <v>5.1</v>
      </c>
      <c r="CT69" s="11">
        <f t="shared" si="147"/>
        <v>5.1</v>
      </c>
      <c r="CU69" s="19">
        <f t="shared" si="69"/>
        <v>0</v>
      </c>
      <c r="CV69" s="19">
        <f t="shared" si="70"/>
        <v>0</v>
      </c>
      <c r="CW69" s="19">
        <f t="shared" si="71"/>
        <v>0</v>
      </c>
      <c r="CX69" s="15">
        <v>1</v>
      </c>
      <c r="CY69" s="16">
        <v>5.1</v>
      </c>
      <c r="CZ69" s="11">
        <f t="shared" si="148"/>
        <v>5.1</v>
      </c>
      <c r="DA69" s="19">
        <f t="shared" si="72"/>
        <v>0</v>
      </c>
      <c r="DB69" s="19">
        <f t="shared" si="73"/>
        <v>0</v>
      </c>
      <c r="DC69" s="19">
        <f t="shared" si="74"/>
        <v>0</v>
      </c>
      <c r="DD69" s="15">
        <v>1</v>
      </c>
      <c r="DE69" s="16">
        <v>5.1</v>
      </c>
      <c r="DF69" s="11">
        <f t="shared" si="149"/>
        <v>5.1</v>
      </c>
      <c r="DG69" s="19">
        <f t="shared" si="75"/>
        <v>0</v>
      </c>
      <c r="DH69" s="19">
        <f t="shared" si="76"/>
        <v>0</v>
      </c>
      <c r="DI69" s="19">
        <f t="shared" si="77"/>
        <v>0</v>
      </c>
      <c r="DJ69" s="15">
        <v>1</v>
      </c>
      <c r="DK69" s="16">
        <v>5.1</v>
      </c>
      <c r="DL69" s="11">
        <f t="shared" si="150"/>
        <v>5.1</v>
      </c>
      <c r="DM69" s="19">
        <f t="shared" si="78"/>
        <v>0</v>
      </c>
      <c r="DN69" s="19">
        <f t="shared" si="79"/>
        <v>0</v>
      </c>
      <c r="DO69" s="19">
        <f t="shared" si="80"/>
        <v>0</v>
      </c>
      <c r="DP69" s="15">
        <v>1</v>
      </c>
      <c r="DQ69" s="16">
        <v>5.1</v>
      </c>
      <c r="DR69" s="11">
        <f t="shared" si="151"/>
        <v>5.1</v>
      </c>
      <c r="DS69" s="19">
        <f t="shared" si="81"/>
        <v>0</v>
      </c>
      <c r="DT69" s="19">
        <f t="shared" si="82"/>
        <v>0</v>
      </c>
      <c r="DU69" s="19">
        <f t="shared" si="83"/>
        <v>0</v>
      </c>
      <c r="DV69" s="15">
        <v>1</v>
      </c>
      <c r="DW69" s="16">
        <v>5.1</v>
      </c>
      <c r="DX69" s="11">
        <f t="shared" si="152"/>
        <v>5.1</v>
      </c>
      <c r="DY69" s="19">
        <f t="shared" si="84"/>
        <v>0</v>
      </c>
      <c r="DZ69" s="19">
        <f t="shared" si="85"/>
        <v>0</v>
      </c>
      <c r="EA69" s="19">
        <f t="shared" si="86"/>
        <v>0</v>
      </c>
      <c r="EB69" s="15">
        <v>1</v>
      </c>
      <c r="EC69" s="16">
        <v>5.1</v>
      </c>
      <c r="ED69" s="11">
        <f t="shared" si="153"/>
        <v>5.1</v>
      </c>
      <c r="EE69" s="19">
        <f t="shared" si="87"/>
        <v>0</v>
      </c>
      <c r="EF69" s="19">
        <f t="shared" si="88"/>
        <v>0</v>
      </c>
      <c r="EG69" s="19">
        <f t="shared" si="89"/>
        <v>0</v>
      </c>
      <c r="EH69" s="15"/>
      <c r="EI69" s="16"/>
      <c r="EJ69" s="11" t="e">
        <f t="shared" si="154"/>
        <v>#DIV/0!</v>
      </c>
      <c r="EK69" s="19">
        <f t="shared" si="90"/>
        <v>-100</v>
      </c>
      <c r="EL69" s="19">
        <f t="shared" si="91"/>
        <v>-100</v>
      </c>
      <c r="EM69" s="19" t="e">
        <f t="shared" si="92"/>
        <v>#DIV/0!</v>
      </c>
      <c r="EN69" s="15"/>
      <c r="EO69" s="16"/>
      <c r="EP69" s="11" t="e">
        <f t="shared" si="155"/>
        <v>#DIV/0!</v>
      </c>
      <c r="EQ69" s="19" t="e">
        <f t="shared" si="93"/>
        <v>#DIV/0!</v>
      </c>
      <c r="ER69" s="19" t="e">
        <f t="shared" si="94"/>
        <v>#DIV/0!</v>
      </c>
      <c r="ES69" s="19" t="e">
        <f t="shared" si="95"/>
        <v>#DIV/0!</v>
      </c>
    </row>
    <row r="70" spans="1:149" ht="12">
      <c r="A70" s="1" t="s">
        <v>78</v>
      </c>
      <c r="B70" s="9">
        <v>122</v>
      </c>
      <c r="C70" s="9">
        <v>1126</v>
      </c>
      <c r="D70" s="10">
        <f t="shared" si="96"/>
        <v>9.229508196721312</v>
      </c>
      <c r="E70" s="9">
        <v>118</v>
      </c>
      <c r="F70" s="9">
        <v>1098</v>
      </c>
      <c r="G70" s="10">
        <f t="shared" si="156"/>
        <v>9.305084745762711</v>
      </c>
      <c r="H70" s="19">
        <f t="shared" si="157"/>
        <v>-3.278688524590166</v>
      </c>
      <c r="I70" s="19">
        <f t="shared" si="158"/>
        <v>-2.4866785079928917</v>
      </c>
      <c r="J70" s="19">
        <f t="shared" si="159"/>
        <v>0.8188578137700375</v>
      </c>
      <c r="K70" s="9">
        <v>122</v>
      </c>
      <c r="L70" s="9">
        <v>1247</v>
      </c>
      <c r="M70" s="10">
        <f t="shared" si="101"/>
        <v>10.221311475409836</v>
      </c>
      <c r="N70" s="19">
        <f t="shared" si="160"/>
        <v>3.3898305084745743</v>
      </c>
      <c r="O70" s="19">
        <f t="shared" si="161"/>
        <v>13.570127504553739</v>
      </c>
      <c r="P70" s="19">
        <f t="shared" si="162"/>
        <v>9.846516766699523</v>
      </c>
      <c r="Q70" s="9">
        <v>122</v>
      </c>
      <c r="R70" s="9">
        <v>1273</v>
      </c>
      <c r="S70" s="10">
        <f t="shared" si="105"/>
        <v>10.434426229508198</v>
      </c>
      <c r="T70" s="19">
        <f t="shared" si="163"/>
        <v>0</v>
      </c>
      <c r="U70" s="19">
        <f t="shared" si="164"/>
        <v>2.0850040096230913</v>
      </c>
      <c r="V70" s="19">
        <f t="shared" si="165"/>
        <v>2.0850040096230913</v>
      </c>
      <c r="W70" s="9">
        <v>118</v>
      </c>
      <c r="X70" s="9">
        <v>1244</v>
      </c>
      <c r="Y70" s="11">
        <f t="shared" si="166"/>
        <v>10.542372881355933</v>
      </c>
      <c r="Z70" s="19">
        <f t="shared" si="167"/>
        <v>-3.278688524590166</v>
      </c>
      <c r="AA70" s="19">
        <f t="shared" si="168"/>
        <v>-2.2780832678711675</v>
      </c>
      <c r="AB70" s="19">
        <f t="shared" si="169"/>
        <v>1.0345240789806383</v>
      </c>
      <c r="AC70" s="9">
        <v>114</v>
      </c>
      <c r="AD70" s="9">
        <v>1219</v>
      </c>
      <c r="AE70" s="11">
        <f t="shared" si="170"/>
        <v>10.692982456140351</v>
      </c>
      <c r="AF70" s="19">
        <f t="shared" si="171"/>
        <v>-3.3898305084745743</v>
      </c>
      <c r="AG70" s="19">
        <f t="shared" si="172"/>
        <v>-2.0096463022508004</v>
      </c>
      <c r="AH70" s="19">
        <f t="shared" si="173"/>
        <v>1.4286117222316221</v>
      </c>
      <c r="AI70" s="9">
        <v>115</v>
      </c>
      <c r="AJ70" s="9">
        <v>1289</v>
      </c>
      <c r="AK70" s="11">
        <f t="shared" si="174"/>
        <v>11.208695652173914</v>
      </c>
      <c r="AL70" s="19">
        <f t="shared" si="175"/>
        <v>0.8771929824561369</v>
      </c>
      <c r="AM70" s="19">
        <f t="shared" si="176"/>
        <v>5.74241181296145</v>
      </c>
      <c r="AN70" s="19">
        <f t="shared" si="177"/>
        <v>4.822912579805248</v>
      </c>
      <c r="AO70" s="9">
        <v>114</v>
      </c>
      <c r="AP70" s="9">
        <v>1276</v>
      </c>
      <c r="AQ70" s="11">
        <f t="shared" si="178"/>
        <v>11.192982456140351</v>
      </c>
      <c r="AR70" s="19">
        <f t="shared" si="179"/>
        <v>-0.8695652173912976</v>
      </c>
      <c r="AS70" s="19">
        <f t="shared" si="180"/>
        <v>-1.008533747090766</v>
      </c>
      <c r="AT70" s="19">
        <f t="shared" si="181"/>
        <v>-0.14018755188982368</v>
      </c>
      <c r="AU70" s="26"/>
      <c r="AV70" s="12">
        <v>106</v>
      </c>
      <c r="AW70" s="13">
        <v>872.3</v>
      </c>
      <c r="AX70" s="11">
        <f t="shared" si="182"/>
        <v>8.229245283018868</v>
      </c>
      <c r="AY70" s="19">
        <f t="shared" si="183"/>
        <v>-7.017543859649123</v>
      </c>
      <c r="AZ70" s="19" t="s">
        <v>0</v>
      </c>
      <c r="BA70" s="19">
        <f t="shared" si="184"/>
        <v>-26.478529603122965</v>
      </c>
      <c r="BB70" s="12">
        <v>104</v>
      </c>
      <c r="BC70" s="16">
        <v>877.3</v>
      </c>
      <c r="BD70" s="11">
        <f t="shared" si="185"/>
        <v>8.435576923076923</v>
      </c>
      <c r="BE70" s="19">
        <f t="shared" si="186"/>
        <v>-1.8867924528301927</v>
      </c>
      <c r="BF70" s="19">
        <f t="shared" si="187"/>
        <v>0.5731972945087733</v>
      </c>
      <c r="BG70" s="19">
        <f t="shared" si="188"/>
        <v>2.5072972424800923</v>
      </c>
      <c r="BH70" s="9">
        <v>102</v>
      </c>
      <c r="BI70" s="14">
        <v>905.3</v>
      </c>
      <c r="BJ70" s="11">
        <f t="shared" si="189"/>
        <v>8.875490196078431</v>
      </c>
      <c r="BK70" s="19">
        <f t="shared" si="190"/>
        <v>-1.9230769230769198</v>
      </c>
      <c r="BL70" s="19">
        <f t="shared" si="191"/>
        <v>3.1916106235039337</v>
      </c>
      <c r="BM70" s="19">
        <f t="shared" si="192"/>
        <v>5.214975537690279</v>
      </c>
      <c r="BN70" s="15">
        <v>101</v>
      </c>
      <c r="BO70" s="16">
        <v>913.1</v>
      </c>
      <c r="BP70" s="11">
        <f t="shared" si="193"/>
        <v>9.04059405940594</v>
      </c>
      <c r="BQ70" s="19">
        <f t="shared" si="194"/>
        <v>-0.9803921568627487</v>
      </c>
      <c r="BR70" s="19">
        <f t="shared" si="195"/>
        <v>0.8615928421517793</v>
      </c>
      <c r="BS70" s="19">
        <f t="shared" si="196"/>
        <v>1.8602224742522822</v>
      </c>
      <c r="BT70" s="17">
        <v>101</v>
      </c>
      <c r="BU70" s="16">
        <v>910.9</v>
      </c>
      <c r="BV70" s="11">
        <f t="shared" si="140"/>
        <v>9.01881188118812</v>
      </c>
      <c r="BW70" s="19">
        <f t="shared" si="141"/>
        <v>0</v>
      </c>
      <c r="BX70" s="19">
        <f t="shared" si="142"/>
        <v>-0.24093746577592867</v>
      </c>
      <c r="BY70" s="19">
        <f t="shared" si="143"/>
        <v>-0.24093746577591446</v>
      </c>
      <c r="BZ70" s="9">
        <v>99</v>
      </c>
      <c r="CA70" s="16">
        <v>903.7</v>
      </c>
      <c r="CB70" s="11">
        <f t="shared" si="144"/>
        <v>9.12828282828283</v>
      </c>
      <c r="CC70" s="19">
        <f t="shared" si="60"/>
        <v>-1.9801980198019749</v>
      </c>
      <c r="CD70" s="19">
        <f t="shared" si="61"/>
        <v>-0.7904270501701518</v>
      </c>
      <c r="CE70" s="19">
        <f t="shared" si="62"/>
        <v>1.2138067467960951</v>
      </c>
      <c r="CF70" s="15">
        <v>98</v>
      </c>
      <c r="CG70" s="16">
        <v>897.9000000000001</v>
      </c>
      <c r="CH70" s="11">
        <f t="shared" si="145"/>
        <v>9.162244897959184</v>
      </c>
      <c r="CI70" s="19">
        <f t="shared" si="63"/>
        <v>-1.0101010101010104</v>
      </c>
      <c r="CJ70" s="19">
        <f t="shared" si="64"/>
        <v>-0.641805909040599</v>
      </c>
      <c r="CK70" s="19">
        <f t="shared" si="65"/>
        <v>0.3720532143365034</v>
      </c>
      <c r="CL70" s="15">
        <v>99</v>
      </c>
      <c r="CM70" s="16">
        <v>934.3000000000001</v>
      </c>
      <c r="CN70" s="11">
        <f t="shared" si="146"/>
        <v>9.437373737373738</v>
      </c>
      <c r="CO70" s="19">
        <f t="shared" si="66"/>
        <v>1.0204081632653015</v>
      </c>
      <c r="CP70" s="19">
        <f t="shared" si="67"/>
        <v>4.053903552734141</v>
      </c>
      <c r="CQ70" s="19">
        <f t="shared" si="68"/>
        <v>3.0028540218984574</v>
      </c>
      <c r="CR70" s="15">
        <v>97</v>
      </c>
      <c r="CS70" s="16">
        <v>923.7</v>
      </c>
      <c r="CT70" s="11">
        <f t="shared" si="147"/>
        <v>9.522680412371134</v>
      </c>
      <c r="CU70" s="19">
        <f t="shared" si="69"/>
        <v>-2.0202020202020208</v>
      </c>
      <c r="CV70" s="19">
        <f t="shared" si="70"/>
        <v>-1.1345392272289416</v>
      </c>
      <c r="CW70" s="19">
        <f t="shared" si="71"/>
        <v>0.9039238814879837</v>
      </c>
      <c r="CX70" s="15">
        <v>95</v>
      </c>
      <c r="CY70" s="16">
        <v>897.7</v>
      </c>
      <c r="CZ70" s="11">
        <f t="shared" si="148"/>
        <v>9.449473684210528</v>
      </c>
      <c r="DA70" s="19">
        <f t="shared" si="72"/>
        <v>-2.0618556701030997</v>
      </c>
      <c r="DB70" s="19">
        <f t="shared" si="73"/>
        <v>-2.814766699144755</v>
      </c>
      <c r="DC70" s="19">
        <f t="shared" si="74"/>
        <v>-0.7687617875477883</v>
      </c>
      <c r="DD70" s="15">
        <v>89</v>
      </c>
      <c r="DE70" s="16">
        <v>874.3000000000001</v>
      </c>
      <c r="DF70" s="11">
        <f t="shared" si="149"/>
        <v>9.823595505617979</v>
      </c>
      <c r="DG70" s="19">
        <f t="shared" si="75"/>
        <v>-6.315789473684205</v>
      </c>
      <c r="DH70" s="19">
        <f t="shared" si="76"/>
        <v>-2.6066614681965063</v>
      </c>
      <c r="DI70" s="19">
        <f t="shared" si="77"/>
        <v>3.959181578891375</v>
      </c>
      <c r="DJ70" s="15">
        <v>88</v>
      </c>
      <c r="DK70" s="16">
        <v>865.2</v>
      </c>
      <c r="DL70" s="11">
        <f t="shared" si="150"/>
        <v>9.831818181818182</v>
      </c>
      <c r="DM70" s="19">
        <f t="shared" si="78"/>
        <v>-1.1235955056179705</v>
      </c>
      <c r="DN70" s="19">
        <f t="shared" si="79"/>
        <v>-1.0408326661329141</v>
      </c>
      <c r="DO70" s="19">
        <f t="shared" si="80"/>
        <v>0.08370332629739607</v>
      </c>
      <c r="DP70" s="15">
        <v>88</v>
      </c>
      <c r="DQ70" s="16">
        <v>865.7</v>
      </c>
      <c r="DR70" s="11">
        <f t="shared" si="151"/>
        <v>9.8375</v>
      </c>
      <c r="DS70" s="19">
        <f t="shared" si="81"/>
        <v>0</v>
      </c>
      <c r="DT70" s="19">
        <f t="shared" si="82"/>
        <v>0.05779010633378334</v>
      </c>
      <c r="DU70" s="19">
        <f t="shared" si="83"/>
        <v>0.05779010633379755</v>
      </c>
      <c r="DV70" s="15">
        <v>85</v>
      </c>
      <c r="DW70" s="16">
        <v>847.8000000000001</v>
      </c>
      <c r="DX70" s="11">
        <f t="shared" si="152"/>
        <v>9.974117647058824</v>
      </c>
      <c r="DY70" s="19">
        <f t="shared" si="84"/>
        <v>-3.4090909090909065</v>
      </c>
      <c r="DZ70" s="19">
        <f t="shared" si="85"/>
        <v>-2.0676908859882275</v>
      </c>
      <c r="EA70" s="19">
        <f t="shared" si="86"/>
        <v>1.3887435533298458</v>
      </c>
      <c r="EB70" s="15">
        <v>79</v>
      </c>
      <c r="EC70" s="16">
        <v>797</v>
      </c>
      <c r="ED70" s="11">
        <f t="shared" si="153"/>
        <v>10.08860759493671</v>
      </c>
      <c r="EE70" s="19">
        <f t="shared" si="87"/>
        <v>-7.058823529411768</v>
      </c>
      <c r="EF70" s="19">
        <f t="shared" si="88"/>
        <v>-5.991979240386897</v>
      </c>
      <c r="EG70" s="19">
        <f t="shared" si="89"/>
        <v>1.1478704375584101</v>
      </c>
      <c r="EH70" s="15"/>
      <c r="EI70" s="16"/>
      <c r="EJ70" s="11" t="e">
        <f t="shared" si="154"/>
        <v>#DIV/0!</v>
      </c>
      <c r="EK70" s="19">
        <f t="shared" si="90"/>
        <v>-100</v>
      </c>
      <c r="EL70" s="19">
        <f t="shared" si="91"/>
        <v>-100</v>
      </c>
      <c r="EM70" s="19" t="e">
        <f t="shared" si="92"/>
        <v>#DIV/0!</v>
      </c>
      <c r="EN70" s="15"/>
      <c r="EO70" s="16"/>
      <c r="EP70" s="11" t="e">
        <f t="shared" si="155"/>
        <v>#DIV/0!</v>
      </c>
      <c r="EQ70" s="19" t="e">
        <f t="shared" si="93"/>
        <v>#DIV/0!</v>
      </c>
      <c r="ER70" s="19" t="e">
        <f t="shared" si="94"/>
        <v>#DIV/0!</v>
      </c>
      <c r="ES70" s="19" t="e">
        <f t="shared" si="95"/>
        <v>#DIV/0!</v>
      </c>
    </row>
    <row r="71" spans="1:149" ht="12">
      <c r="A71" s="1" t="s">
        <v>79</v>
      </c>
      <c r="B71" s="9">
        <v>127</v>
      </c>
      <c r="C71" s="9">
        <v>2927</v>
      </c>
      <c r="D71" s="10">
        <f t="shared" si="96"/>
        <v>23.04724409448819</v>
      </c>
      <c r="E71" s="9">
        <v>114</v>
      </c>
      <c r="F71" s="9">
        <v>2647</v>
      </c>
      <c r="G71" s="10">
        <f t="shared" si="156"/>
        <v>23.219298245614034</v>
      </c>
      <c r="H71" s="19">
        <f t="shared" si="157"/>
        <v>-10.236220472440948</v>
      </c>
      <c r="I71" s="19">
        <f t="shared" si="158"/>
        <v>-9.56610864366246</v>
      </c>
      <c r="J71" s="19">
        <f t="shared" si="159"/>
        <v>0.7465280899549924</v>
      </c>
      <c r="K71" s="9">
        <v>109</v>
      </c>
      <c r="L71" s="9">
        <v>2522</v>
      </c>
      <c r="M71" s="10">
        <f t="shared" si="101"/>
        <v>23.137614678899084</v>
      </c>
      <c r="N71" s="19">
        <f t="shared" si="160"/>
        <v>-4.3859649122806985</v>
      </c>
      <c r="O71" s="19">
        <f t="shared" si="161"/>
        <v>-4.7223271628258345</v>
      </c>
      <c r="P71" s="19">
        <f t="shared" si="162"/>
        <v>-0.35179171157930966</v>
      </c>
      <c r="Q71" s="9">
        <v>105</v>
      </c>
      <c r="R71" s="9">
        <v>2525</v>
      </c>
      <c r="S71" s="10">
        <f t="shared" si="105"/>
        <v>24.047619047619047</v>
      </c>
      <c r="T71" s="19">
        <f t="shared" si="163"/>
        <v>-3.6697247706422047</v>
      </c>
      <c r="U71" s="19">
        <f t="shared" si="164"/>
        <v>0.11895321173672357</v>
      </c>
      <c r="V71" s="19">
        <f t="shared" si="165"/>
        <v>3.933008572183823</v>
      </c>
      <c r="W71" s="9">
        <v>98</v>
      </c>
      <c r="X71" s="9">
        <v>2375</v>
      </c>
      <c r="Y71" s="11">
        <f t="shared" si="166"/>
        <v>24.23469387755102</v>
      </c>
      <c r="Z71" s="19">
        <f t="shared" si="167"/>
        <v>-6.666666666666671</v>
      </c>
      <c r="AA71" s="19">
        <f t="shared" si="168"/>
        <v>-5.940594059405939</v>
      </c>
      <c r="AB71" s="19">
        <f t="shared" si="169"/>
        <v>0.777934936350789</v>
      </c>
      <c r="AC71" s="9">
        <v>86</v>
      </c>
      <c r="AD71" s="9">
        <v>2105</v>
      </c>
      <c r="AE71" s="11">
        <f t="shared" si="170"/>
        <v>24.476744186046513</v>
      </c>
      <c r="AF71" s="19">
        <f t="shared" si="171"/>
        <v>-12.244897959183675</v>
      </c>
      <c r="AG71" s="19">
        <f t="shared" si="172"/>
        <v>-11.368421052631575</v>
      </c>
      <c r="AH71" s="19">
        <f t="shared" si="173"/>
        <v>0.9987760097919249</v>
      </c>
      <c r="AI71" s="9">
        <v>88</v>
      </c>
      <c r="AJ71" s="9">
        <v>1997</v>
      </c>
      <c r="AK71" s="11">
        <f t="shared" si="174"/>
        <v>22.693181818181817</v>
      </c>
      <c r="AL71" s="19">
        <f t="shared" si="175"/>
        <v>2.3255813953488342</v>
      </c>
      <c r="AM71" s="19">
        <f t="shared" si="176"/>
        <v>-5.13064133016627</v>
      </c>
      <c r="AN71" s="19">
        <f t="shared" si="177"/>
        <v>-7.286763118117051</v>
      </c>
      <c r="AO71" s="9">
        <v>86</v>
      </c>
      <c r="AP71" s="9">
        <v>1865</v>
      </c>
      <c r="AQ71" s="11">
        <f t="shared" si="178"/>
        <v>21.686046511627907</v>
      </c>
      <c r="AR71" s="19">
        <f t="shared" si="179"/>
        <v>-2.2727272727272663</v>
      </c>
      <c r="AS71" s="19">
        <f t="shared" si="180"/>
        <v>-6.609914872308465</v>
      </c>
      <c r="AT71" s="19">
        <f t="shared" si="181"/>
        <v>-4.438052427478425</v>
      </c>
      <c r="AU71" s="26"/>
      <c r="AV71" s="12">
        <v>109</v>
      </c>
      <c r="AW71" s="13">
        <v>1244.9</v>
      </c>
      <c r="AX71" s="11">
        <f t="shared" si="182"/>
        <v>11.421100917431193</v>
      </c>
      <c r="AY71" s="19">
        <f t="shared" si="183"/>
        <v>26.74418604651163</v>
      </c>
      <c r="AZ71" s="19" t="s">
        <v>0</v>
      </c>
      <c r="BA71" s="19">
        <f t="shared" si="184"/>
        <v>-47.33433357109477</v>
      </c>
      <c r="BB71" s="12">
        <v>115</v>
      </c>
      <c r="BC71" s="16">
        <v>1208.2</v>
      </c>
      <c r="BD71" s="11">
        <f t="shared" si="185"/>
        <v>10.50608695652174</v>
      </c>
      <c r="BE71" s="19">
        <f t="shared" si="186"/>
        <v>5.504587155963307</v>
      </c>
      <c r="BF71" s="19">
        <f t="shared" si="187"/>
        <v>-2.9480279540525345</v>
      </c>
      <c r="BG71" s="19">
        <f t="shared" si="188"/>
        <v>-8.011609104275877</v>
      </c>
      <c r="BH71" s="9">
        <v>167</v>
      </c>
      <c r="BI71" s="14">
        <v>1085.8</v>
      </c>
      <c r="BJ71" s="11">
        <f t="shared" si="189"/>
        <v>6.501796407185629</v>
      </c>
      <c r="BK71" s="19">
        <f t="shared" si="190"/>
        <v>45.217391304347814</v>
      </c>
      <c r="BL71" s="19">
        <f t="shared" si="191"/>
        <v>-10.1307730508194</v>
      </c>
      <c r="BM71" s="19">
        <f t="shared" si="192"/>
        <v>-38.11400539427684</v>
      </c>
      <c r="BN71" s="15">
        <v>197</v>
      </c>
      <c r="BO71" s="16">
        <v>1085.1</v>
      </c>
      <c r="BP71" s="11">
        <f t="shared" si="193"/>
        <v>5.508121827411167</v>
      </c>
      <c r="BQ71" s="19">
        <f t="shared" si="194"/>
        <v>17.96407185628742</v>
      </c>
      <c r="BR71" s="19">
        <f t="shared" si="195"/>
        <v>-0.06446859458465326</v>
      </c>
      <c r="BS71" s="19">
        <f t="shared" si="196"/>
        <v>-15.283077438048906</v>
      </c>
      <c r="BT71" s="17">
        <v>242</v>
      </c>
      <c r="BU71" s="16">
        <v>922.1</v>
      </c>
      <c r="BV71" s="11">
        <f t="shared" si="140"/>
        <v>3.8103305785123966</v>
      </c>
      <c r="BW71" s="19">
        <f t="shared" si="141"/>
        <v>22.84263959390863</v>
      </c>
      <c r="BX71" s="19">
        <f t="shared" si="142"/>
        <v>-15.02165699013915</v>
      </c>
      <c r="BY71" s="19">
        <f t="shared" si="143"/>
        <v>-30.82341498784055</v>
      </c>
      <c r="BZ71" s="9">
        <v>261</v>
      </c>
      <c r="CA71" s="16">
        <v>885.5</v>
      </c>
      <c r="CB71" s="11">
        <f t="shared" si="144"/>
        <v>3.39272030651341</v>
      </c>
      <c r="CC71" s="19">
        <f t="shared" si="60"/>
        <v>7.8512396694214885</v>
      </c>
      <c r="CD71" s="19">
        <f t="shared" si="61"/>
        <v>-3.9692007374471387</v>
      </c>
      <c r="CE71" s="19">
        <f t="shared" si="62"/>
        <v>-10.959948576483555</v>
      </c>
      <c r="CF71" s="15">
        <v>300</v>
      </c>
      <c r="CG71" s="16">
        <v>831.9</v>
      </c>
      <c r="CH71" s="11">
        <f t="shared" si="145"/>
        <v>2.773</v>
      </c>
      <c r="CI71" s="19">
        <f t="shared" si="63"/>
        <v>14.94252873563218</v>
      </c>
      <c r="CJ71" s="19">
        <f t="shared" si="64"/>
        <v>-6.053077357425181</v>
      </c>
      <c r="CK71" s="19">
        <f t="shared" si="65"/>
        <v>-18.26617730095991</v>
      </c>
      <c r="CL71" s="15">
        <v>329</v>
      </c>
      <c r="CM71" s="16">
        <v>806.1999999999999</v>
      </c>
      <c r="CN71" s="11">
        <f t="shared" si="146"/>
        <v>2.4504559270516717</v>
      </c>
      <c r="CO71" s="19">
        <f t="shared" si="66"/>
        <v>9.666666666666671</v>
      </c>
      <c r="CP71" s="19">
        <f t="shared" si="67"/>
        <v>-3.089313619425411</v>
      </c>
      <c r="CQ71" s="19">
        <f t="shared" si="68"/>
        <v>-11.63159296604141</v>
      </c>
      <c r="CR71" s="15">
        <v>387</v>
      </c>
      <c r="CS71" s="16">
        <v>810.6</v>
      </c>
      <c r="CT71" s="11">
        <f t="shared" si="147"/>
        <v>2.0945736434108526</v>
      </c>
      <c r="CU71" s="19">
        <f t="shared" si="69"/>
        <v>17.629179331306986</v>
      </c>
      <c r="CV71" s="19">
        <f t="shared" si="70"/>
        <v>0.5457702803274742</v>
      </c>
      <c r="CW71" s="19">
        <f t="shared" si="71"/>
        <v>-14.523104852124717</v>
      </c>
      <c r="CX71" s="15">
        <v>400</v>
      </c>
      <c r="CY71" s="16">
        <v>792.9999999999999</v>
      </c>
      <c r="CZ71" s="11">
        <f t="shared" si="148"/>
        <v>1.9824999999999997</v>
      </c>
      <c r="DA71" s="19">
        <f t="shared" si="72"/>
        <v>3.3591731266149907</v>
      </c>
      <c r="DB71" s="19">
        <f t="shared" si="73"/>
        <v>-2.1712311867752447</v>
      </c>
      <c r="DC71" s="19">
        <f t="shared" si="74"/>
        <v>-5.350666173205042</v>
      </c>
      <c r="DD71" s="15">
        <v>467</v>
      </c>
      <c r="DE71" s="16">
        <v>765</v>
      </c>
      <c r="DF71" s="11">
        <f t="shared" si="149"/>
        <v>1.6381156316916488</v>
      </c>
      <c r="DG71" s="19">
        <f t="shared" si="75"/>
        <v>16.75</v>
      </c>
      <c r="DH71" s="19">
        <f t="shared" si="76"/>
        <v>-3.530895334174005</v>
      </c>
      <c r="DI71" s="19">
        <f t="shared" si="77"/>
        <v>-17.37121656032035</v>
      </c>
      <c r="DJ71" s="15">
        <v>489</v>
      </c>
      <c r="DK71" s="16">
        <v>765</v>
      </c>
      <c r="DL71" s="11">
        <f t="shared" si="150"/>
        <v>1.5644171779141105</v>
      </c>
      <c r="DM71" s="19">
        <f t="shared" si="78"/>
        <v>4.710920770877948</v>
      </c>
      <c r="DN71" s="19">
        <f t="shared" si="79"/>
        <v>0</v>
      </c>
      <c r="DO71" s="19">
        <f t="shared" si="80"/>
        <v>-4.498977505112478</v>
      </c>
      <c r="DP71" s="15">
        <v>567</v>
      </c>
      <c r="DQ71" s="16">
        <v>689.3</v>
      </c>
      <c r="DR71" s="11">
        <f t="shared" si="151"/>
        <v>1.2156966490299823</v>
      </c>
      <c r="DS71" s="19">
        <f t="shared" si="81"/>
        <v>15.950920245398777</v>
      </c>
      <c r="DT71" s="19">
        <f t="shared" si="82"/>
        <v>-9.895424836601308</v>
      </c>
      <c r="DU71" s="19">
        <f t="shared" si="83"/>
        <v>-22.29076321886781</v>
      </c>
      <c r="DV71" s="15">
        <v>624</v>
      </c>
      <c r="DW71" s="16">
        <v>675.2</v>
      </c>
      <c r="DX71" s="11">
        <f t="shared" si="152"/>
        <v>1.0820512820512822</v>
      </c>
      <c r="DY71" s="19">
        <f t="shared" si="84"/>
        <v>10.05291005291005</v>
      </c>
      <c r="DZ71" s="19">
        <f t="shared" si="85"/>
        <v>-2.045553460031911</v>
      </c>
      <c r="EA71" s="19">
        <f t="shared" si="86"/>
        <v>-10.993315403586678</v>
      </c>
      <c r="EB71" s="15">
        <v>670</v>
      </c>
      <c r="EC71" s="16">
        <v>660.4999999999999</v>
      </c>
      <c r="ED71" s="11">
        <f t="shared" si="153"/>
        <v>0.9858208955223879</v>
      </c>
      <c r="EE71" s="19">
        <f t="shared" si="87"/>
        <v>7.371794871794876</v>
      </c>
      <c r="EF71" s="19">
        <f t="shared" si="88"/>
        <v>-2.177132701421826</v>
      </c>
      <c r="EG71" s="19">
        <f t="shared" si="89"/>
        <v>-8.893329560727196</v>
      </c>
      <c r="EH71" s="15"/>
      <c r="EI71" s="16"/>
      <c r="EJ71" s="11" t="e">
        <f t="shared" si="154"/>
        <v>#DIV/0!</v>
      </c>
      <c r="EK71" s="19">
        <f t="shared" si="90"/>
        <v>-100</v>
      </c>
      <c r="EL71" s="19">
        <f t="shared" si="91"/>
        <v>-100</v>
      </c>
      <c r="EM71" s="19" t="e">
        <f t="shared" si="92"/>
        <v>#DIV/0!</v>
      </c>
      <c r="EN71" s="15"/>
      <c r="EO71" s="16"/>
      <c r="EP71" s="11" t="e">
        <f t="shared" si="155"/>
        <v>#DIV/0!</v>
      </c>
      <c r="EQ71" s="19" t="e">
        <f t="shared" si="93"/>
        <v>#DIV/0!</v>
      </c>
      <c r="ER71" s="19" t="e">
        <f t="shared" si="94"/>
        <v>#DIV/0!</v>
      </c>
      <c r="ES71" s="19" t="e">
        <f t="shared" si="95"/>
        <v>#DIV/0!</v>
      </c>
    </row>
    <row r="72" spans="1:149" ht="12">
      <c r="A72" s="1" t="s">
        <v>80</v>
      </c>
      <c r="B72" s="9">
        <v>3</v>
      </c>
      <c r="C72" s="9"/>
      <c r="D72" s="10">
        <f t="shared" si="96"/>
        <v>0</v>
      </c>
      <c r="E72" s="9">
        <v>3</v>
      </c>
      <c r="F72" s="9"/>
      <c r="G72" s="10">
        <f t="shared" si="156"/>
        <v>0</v>
      </c>
      <c r="H72" s="19">
        <f t="shared" si="157"/>
        <v>0</v>
      </c>
      <c r="I72" s="19" t="e">
        <f t="shared" si="158"/>
        <v>#DIV/0!</v>
      </c>
      <c r="J72" s="19" t="e">
        <f t="shared" si="159"/>
        <v>#DIV/0!</v>
      </c>
      <c r="K72" s="9">
        <v>3</v>
      </c>
      <c r="L72" s="9"/>
      <c r="M72" s="10">
        <f t="shared" si="101"/>
        <v>0</v>
      </c>
      <c r="N72" s="19">
        <f t="shared" si="160"/>
        <v>0</v>
      </c>
      <c r="O72" s="19" t="e">
        <f t="shared" si="161"/>
        <v>#DIV/0!</v>
      </c>
      <c r="P72" s="19" t="e">
        <f t="shared" si="162"/>
        <v>#DIV/0!</v>
      </c>
      <c r="Q72" s="9">
        <v>2</v>
      </c>
      <c r="R72" s="9"/>
      <c r="S72" s="10">
        <f t="shared" si="105"/>
        <v>0</v>
      </c>
      <c r="T72" s="19">
        <f t="shared" si="163"/>
        <v>-33.33333333333333</v>
      </c>
      <c r="U72" s="19" t="e">
        <f t="shared" si="164"/>
        <v>#DIV/0!</v>
      </c>
      <c r="V72" s="19" t="e">
        <f t="shared" si="165"/>
        <v>#DIV/0!</v>
      </c>
      <c r="W72" s="9">
        <v>2</v>
      </c>
      <c r="X72" s="9"/>
      <c r="Y72" s="11">
        <f t="shared" si="166"/>
        <v>0</v>
      </c>
      <c r="Z72" s="19">
        <f t="shared" si="167"/>
        <v>0</v>
      </c>
      <c r="AA72" s="19" t="e">
        <f t="shared" si="168"/>
        <v>#DIV/0!</v>
      </c>
      <c r="AB72" s="19" t="e">
        <f t="shared" si="169"/>
        <v>#DIV/0!</v>
      </c>
      <c r="AC72" s="9">
        <v>9</v>
      </c>
      <c r="AD72" s="9"/>
      <c r="AE72" s="11">
        <f t="shared" si="170"/>
        <v>0</v>
      </c>
      <c r="AF72" s="19">
        <f t="shared" si="171"/>
        <v>350</v>
      </c>
      <c r="AG72" s="19" t="e">
        <f t="shared" si="172"/>
        <v>#DIV/0!</v>
      </c>
      <c r="AH72" s="19" t="e">
        <f t="shared" si="173"/>
        <v>#DIV/0!</v>
      </c>
      <c r="AI72" s="9">
        <v>165</v>
      </c>
      <c r="AJ72" s="9"/>
      <c r="AK72" s="11">
        <f t="shared" si="174"/>
        <v>0</v>
      </c>
      <c r="AL72" s="19">
        <f t="shared" si="175"/>
        <v>1733.3333333333333</v>
      </c>
      <c r="AM72" s="19" t="e">
        <f t="shared" si="176"/>
        <v>#DIV/0!</v>
      </c>
      <c r="AN72" s="19" t="e">
        <f t="shared" si="177"/>
        <v>#DIV/0!</v>
      </c>
      <c r="AO72" s="9">
        <v>298</v>
      </c>
      <c r="AP72" s="9"/>
      <c r="AQ72" s="11">
        <f t="shared" si="178"/>
        <v>0</v>
      </c>
      <c r="AR72" s="19">
        <f t="shared" si="179"/>
        <v>80.6060606060606</v>
      </c>
      <c r="AS72" s="19" t="e">
        <f t="shared" si="180"/>
        <v>#DIV/0!</v>
      </c>
      <c r="AT72" s="19" t="e">
        <f t="shared" si="181"/>
        <v>#DIV/0!</v>
      </c>
      <c r="AU72" s="26"/>
      <c r="AV72" s="12">
        <v>470</v>
      </c>
      <c r="AW72" s="13"/>
      <c r="AX72" s="11">
        <f t="shared" si="182"/>
        <v>0</v>
      </c>
      <c r="AY72" s="19">
        <f t="shared" si="183"/>
        <v>57.718120805369125</v>
      </c>
      <c r="AZ72" s="19" t="s">
        <v>0</v>
      </c>
      <c r="BA72" s="19" t="e">
        <f t="shared" si="184"/>
        <v>#DIV/0!</v>
      </c>
      <c r="BB72" s="12">
        <v>514</v>
      </c>
      <c r="BC72" s="16"/>
      <c r="BD72" s="11">
        <f t="shared" si="185"/>
        <v>0</v>
      </c>
      <c r="BE72" s="19">
        <f t="shared" si="186"/>
        <v>9.36170212765957</v>
      </c>
      <c r="BF72" s="19" t="e">
        <f t="shared" si="187"/>
        <v>#DIV/0!</v>
      </c>
      <c r="BG72" s="19" t="e">
        <f t="shared" si="188"/>
        <v>#DIV/0!</v>
      </c>
      <c r="BH72" s="9">
        <v>624</v>
      </c>
      <c r="BI72" s="14"/>
      <c r="BJ72" s="11">
        <f t="shared" si="189"/>
        <v>0</v>
      </c>
      <c r="BK72" s="19">
        <f t="shared" si="190"/>
        <v>21.400778210116727</v>
      </c>
      <c r="BL72" s="19" t="e">
        <f t="shared" si="191"/>
        <v>#DIV/0!</v>
      </c>
      <c r="BM72" s="19" t="e">
        <f t="shared" si="192"/>
        <v>#DIV/0!</v>
      </c>
      <c r="BN72" s="15">
        <v>731</v>
      </c>
      <c r="BO72" s="16"/>
      <c r="BP72" s="11">
        <f t="shared" si="193"/>
        <v>0</v>
      </c>
      <c r="BQ72" s="19">
        <f t="shared" si="194"/>
        <v>17.147435897435898</v>
      </c>
      <c r="BR72" s="19" t="e">
        <f t="shared" si="195"/>
        <v>#DIV/0!</v>
      </c>
      <c r="BS72" s="19" t="e">
        <f t="shared" si="196"/>
        <v>#DIV/0!</v>
      </c>
      <c r="BT72" s="17">
        <v>851</v>
      </c>
      <c r="BU72" s="16"/>
      <c r="BV72" s="11">
        <f t="shared" si="140"/>
        <v>0</v>
      </c>
      <c r="BW72" s="19">
        <f t="shared" si="141"/>
        <v>16.41586867305061</v>
      </c>
      <c r="BX72" s="19" t="e">
        <f t="shared" si="142"/>
        <v>#DIV/0!</v>
      </c>
      <c r="BY72" s="19" t="e">
        <f t="shared" si="143"/>
        <v>#DIV/0!</v>
      </c>
      <c r="BZ72" s="9">
        <v>923</v>
      </c>
      <c r="CA72" s="16"/>
      <c r="CB72" s="11">
        <f t="shared" si="144"/>
        <v>0</v>
      </c>
      <c r="CC72" s="19">
        <f t="shared" si="60"/>
        <v>8.46063454759107</v>
      </c>
      <c r="CD72" s="19" t="e">
        <f t="shared" si="61"/>
        <v>#DIV/0!</v>
      </c>
      <c r="CE72" s="19" t="e">
        <f t="shared" si="62"/>
        <v>#DIV/0!</v>
      </c>
      <c r="CF72" s="15">
        <v>963</v>
      </c>
      <c r="CG72" s="16"/>
      <c r="CH72" s="11">
        <f t="shared" si="145"/>
        <v>0</v>
      </c>
      <c r="CI72" s="19">
        <f t="shared" si="63"/>
        <v>4.333694474539541</v>
      </c>
      <c r="CJ72" s="19" t="e">
        <f t="shared" si="64"/>
        <v>#DIV/0!</v>
      </c>
      <c r="CK72" s="19" t="e">
        <f t="shared" si="65"/>
        <v>#DIV/0!</v>
      </c>
      <c r="CL72" s="15">
        <v>1024</v>
      </c>
      <c r="CM72" s="16"/>
      <c r="CN72" s="11">
        <f t="shared" si="146"/>
        <v>0</v>
      </c>
      <c r="CO72" s="19">
        <f t="shared" si="66"/>
        <v>6.334371754932505</v>
      </c>
      <c r="CP72" s="19" t="e">
        <f t="shared" si="67"/>
        <v>#DIV/0!</v>
      </c>
      <c r="CQ72" s="19" t="e">
        <f t="shared" si="68"/>
        <v>#DIV/0!</v>
      </c>
      <c r="CR72" s="15">
        <v>1078</v>
      </c>
      <c r="CS72" s="16"/>
      <c r="CT72" s="11">
        <f t="shared" si="147"/>
        <v>0</v>
      </c>
      <c r="CU72" s="19">
        <f t="shared" si="69"/>
        <v>5.2734375</v>
      </c>
      <c r="CV72" s="19" t="e">
        <f t="shared" si="70"/>
        <v>#DIV/0!</v>
      </c>
      <c r="CW72" s="19" t="e">
        <f t="shared" si="71"/>
        <v>#DIV/0!</v>
      </c>
      <c r="CX72" s="15">
        <v>1095</v>
      </c>
      <c r="CY72" s="16"/>
      <c r="CZ72" s="11">
        <f t="shared" si="148"/>
        <v>0</v>
      </c>
      <c r="DA72" s="19">
        <f t="shared" si="72"/>
        <v>1.5769944341372906</v>
      </c>
      <c r="DB72" s="19" t="e">
        <f t="shared" si="73"/>
        <v>#DIV/0!</v>
      </c>
      <c r="DC72" s="19" t="e">
        <f t="shared" si="74"/>
        <v>#DIV/0!</v>
      </c>
      <c r="DD72" s="15">
        <v>1163</v>
      </c>
      <c r="DE72" s="16">
        <v>0</v>
      </c>
      <c r="DF72" s="11">
        <f t="shared" si="149"/>
        <v>0</v>
      </c>
      <c r="DG72" s="19">
        <f t="shared" si="75"/>
        <v>6.210045662100455</v>
      </c>
      <c r="DH72" s="19" t="e">
        <f t="shared" si="76"/>
        <v>#DIV/0!</v>
      </c>
      <c r="DI72" s="19" t="e">
        <f t="shared" si="77"/>
        <v>#DIV/0!</v>
      </c>
      <c r="DJ72" s="15">
        <v>1166</v>
      </c>
      <c r="DK72" s="16">
        <v>0</v>
      </c>
      <c r="DL72" s="11">
        <f t="shared" si="150"/>
        <v>0</v>
      </c>
      <c r="DM72" s="19">
        <f t="shared" si="78"/>
        <v>0.2579535683576921</v>
      </c>
      <c r="DN72" s="19" t="e">
        <f t="shared" si="79"/>
        <v>#DIV/0!</v>
      </c>
      <c r="DO72" s="19" t="e">
        <f t="shared" si="80"/>
        <v>#DIV/0!</v>
      </c>
      <c r="DP72" s="15">
        <v>1214</v>
      </c>
      <c r="DQ72" s="16">
        <v>0</v>
      </c>
      <c r="DR72" s="11">
        <f t="shared" si="151"/>
        <v>0</v>
      </c>
      <c r="DS72" s="19">
        <f t="shared" si="81"/>
        <v>4.116638078902227</v>
      </c>
      <c r="DT72" s="19" t="e">
        <f t="shared" si="82"/>
        <v>#DIV/0!</v>
      </c>
      <c r="DU72" s="19" t="e">
        <f t="shared" si="83"/>
        <v>#DIV/0!</v>
      </c>
      <c r="DV72" s="15">
        <v>1232</v>
      </c>
      <c r="DW72" s="16">
        <v>0</v>
      </c>
      <c r="DX72" s="11">
        <f t="shared" si="152"/>
        <v>0</v>
      </c>
      <c r="DY72" s="19">
        <f t="shared" si="84"/>
        <v>1.4827018121911095</v>
      </c>
      <c r="DZ72" s="19" t="e">
        <f t="shared" si="85"/>
        <v>#DIV/0!</v>
      </c>
      <c r="EA72" s="19" t="e">
        <f t="shared" si="86"/>
        <v>#DIV/0!</v>
      </c>
      <c r="EB72" s="15">
        <v>1229</v>
      </c>
      <c r="EC72" s="16">
        <v>0</v>
      </c>
      <c r="ED72" s="11">
        <f t="shared" si="153"/>
        <v>0</v>
      </c>
      <c r="EE72" s="19">
        <f t="shared" si="87"/>
        <v>-0.24350649350648723</v>
      </c>
      <c r="EF72" s="19" t="e">
        <f t="shared" si="88"/>
        <v>#DIV/0!</v>
      </c>
      <c r="EG72" s="19" t="e">
        <f t="shared" si="89"/>
        <v>#DIV/0!</v>
      </c>
      <c r="EH72" s="15"/>
      <c r="EI72" s="16"/>
      <c r="EJ72" s="11" t="e">
        <f t="shared" si="154"/>
        <v>#DIV/0!</v>
      </c>
      <c r="EK72" s="19">
        <f t="shared" si="90"/>
        <v>-100</v>
      </c>
      <c r="EL72" s="19" t="e">
        <f t="shared" si="91"/>
        <v>#DIV/0!</v>
      </c>
      <c r="EM72" s="19" t="e">
        <f t="shared" si="92"/>
        <v>#DIV/0!</v>
      </c>
      <c r="EN72" s="15"/>
      <c r="EO72" s="16"/>
      <c r="EP72" s="11" t="e">
        <f t="shared" si="155"/>
        <v>#DIV/0!</v>
      </c>
      <c r="EQ72" s="19" t="e">
        <f t="shared" si="93"/>
        <v>#DIV/0!</v>
      </c>
      <c r="ER72" s="19" t="e">
        <f t="shared" si="94"/>
        <v>#DIV/0!</v>
      </c>
      <c r="ES72" s="19" t="e">
        <f t="shared" si="95"/>
        <v>#DIV/0!</v>
      </c>
    </row>
    <row r="73" spans="1:149" ht="12">
      <c r="A73" s="1" t="s">
        <v>137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10" t="e">
        <f t="shared" si="156"/>
        <v>#DIV/0!</v>
      </c>
      <c r="H73" s="19" t="e">
        <f t="shared" si="157"/>
        <v>#DIV/0!</v>
      </c>
      <c r="I73" s="19" t="e">
        <f t="shared" si="158"/>
        <v>#DIV/0!</v>
      </c>
      <c r="J73" s="19" t="e">
        <f t="shared" si="159"/>
        <v>#DIV/0!</v>
      </c>
      <c r="K73" s="5">
        <v>0</v>
      </c>
      <c r="L73" s="5">
        <v>0</v>
      </c>
      <c r="M73" s="10">
        <v>0</v>
      </c>
      <c r="N73" s="19" t="e">
        <f t="shared" si="160"/>
        <v>#DIV/0!</v>
      </c>
      <c r="O73" s="19" t="e">
        <f t="shared" si="161"/>
        <v>#DIV/0!</v>
      </c>
      <c r="P73" s="19" t="e">
        <f t="shared" si="162"/>
        <v>#DIV/0!</v>
      </c>
      <c r="Q73" s="9">
        <v>0</v>
      </c>
      <c r="R73" s="9">
        <v>0</v>
      </c>
      <c r="S73" s="10">
        <v>0</v>
      </c>
      <c r="T73" s="19" t="e">
        <f t="shared" si="163"/>
        <v>#DIV/0!</v>
      </c>
      <c r="U73" s="19" t="e">
        <f t="shared" si="164"/>
        <v>#DIV/0!</v>
      </c>
      <c r="V73" s="19" t="e">
        <f t="shared" si="165"/>
        <v>#DIV/0!</v>
      </c>
      <c r="W73" s="9">
        <v>0</v>
      </c>
      <c r="X73" s="9">
        <v>0</v>
      </c>
      <c r="Y73" s="11" t="e">
        <f t="shared" si="166"/>
        <v>#DIV/0!</v>
      </c>
      <c r="Z73" s="19" t="e">
        <f t="shared" si="167"/>
        <v>#DIV/0!</v>
      </c>
      <c r="AA73" s="19" t="e">
        <f t="shared" si="168"/>
        <v>#DIV/0!</v>
      </c>
      <c r="AB73" s="19" t="e">
        <f t="shared" si="169"/>
        <v>#DIV/0!</v>
      </c>
      <c r="AC73" s="9">
        <v>0</v>
      </c>
      <c r="AD73" s="9">
        <v>0</v>
      </c>
      <c r="AE73" s="11" t="e">
        <f t="shared" si="170"/>
        <v>#DIV/0!</v>
      </c>
      <c r="AF73" s="19" t="e">
        <f t="shared" si="171"/>
        <v>#DIV/0!</v>
      </c>
      <c r="AG73" s="19" t="e">
        <f t="shared" si="172"/>
        <v>#DIV/0!</v>
      </c>
      <c r="AH73" s="19" t="e">
        <f t="shared" si="173"/>
        <v>#DIV/0!</v>
      </c>
      <c r="AI73" s="9">
        <v>0</v>
      </c>
      <c r="AJ73" s="9">
        <v>0</v>
      </c>
      <c r="AK73" s="11" t="e">
        <f t="shared" si="174"/>
        <v>#DIV/0!</v>
      </c>
      <c r="AL73" s="19" t="e">
        <f t="shared" si="175"/>
        <v>#DIV/0!</v>
      </c>
      <c r="AM73" s="19" t="e">
        <f t="shared" si="176"/>
        <v>#DIV/0!</v>
      </c>
      <c r="AN73" s="19" t="e">
        <f t="shared" si="177"/>
        <v>#DIV/0!</v>
      </c>
      <c r="AO73" s="9">
        <v>0</v>
      </c>
      <c r="AP73" s="9">
        <v>0</v>
      </c>
      <c r="AQ73" s="11" t="e">
        <f t="shared" si="178"/>
        <v>#DIV/0!</v>
      </c>
      <c r="AR73" s="19" t="e">
        <f t="shared" si="179"/>
        <v>#DIV/0!</v>
      </c>
      <c r="AS73" s="19" t="e">
        <f t="shared" si="180"/>
        <v>#DIV/0!</v>
      </c>
      <c r="AT73" s="19" t="e">
        <f t="shared" si="181"/>
        <v>#DIV/0!</v>
      </c>
      <c r="AU73" s="26"/>
      <c r="AV73" s="12">
        <v>0</v>
      </c>
      <c r="AW73" s="13">
        <v>0</v>
      </c>
      <c r="AX73" s="11" t="e">
        <f t="shared" si="182"/>
        <v>#DIV/0!</v>
      </c>
      <c r="AY73" s="19" t="e">
        <f t="shared" si="183"/>
        <v>#DIV/0!</v>
      </c>
      <c r="AZ73" s="19" t="s">
        <v>0</v>
      </c>
      <c r="BA73" s="19" t="e">
        <f t="shared" si="184"/>
        <v>#DIV/0!</v>
      </c>
      <c r="BB73" s="12">
        <v>0</v>
      </c>
      <c r="BC73" s="16">
        <v>0</v>
      </c>
      <c r="BD73" s="11" t="e">
        <f t="shared" si="185"/>
        <v>#DIV/0!</v>
      </c>
      <c r="BE73" s="19" t="e">
        <f t="shared" si="186"/>
        <v>#DIV/0!</v>
      </c>
      <c r="BF73" s="19" t="e">
        <f t="shared" si="187"/>
        <v>#DIV/0!</v>
      </c>
      <c r="BG73" s="19" t="e">
        <f t="shared" si="188"/>
        <v>#DIV/0!</v>
      </c>
      <c r="BH73" s="9">
        <v>0</v>
      </c>
      <c r="BI73" s="14">
        <v>0</v>
      </c>
      <c r="BJ73" s="11" t="e">
        <f t="shared" si="189"/>
        <v>#DIV/0!</v>
      </c>
      <c r="BK73" s="19" t="e">
        <f t="shared" si="190"/>
        <v>#DIV/0!</v>
      </c>
      <c r="BL73" s="19" t="e">
        <f t="shared" si="191"/>
        <v>#DIV/0!</v>
      </c>
      <c r="BM73" s="19" t="e">
        <f t="shared" si="192"/>
        <v>#DIV/0!</v>
      </c>
      <c r="BN73" s="15">
        <v>0</v>
      </c>
      <c r="BO73" s="16">
        <v>0</v>
      </c>
      <c r="BP73" s="11" t="e">
        <f t="shared" si="193"/>
        <v>#DIV/0!</v>
      </c>
      <c r="BQ73" s="19" t="e">
        <f t="shared" si="194"/>
        <v>#DIV/0!</v>
      </c>
      <c r="BR73" s="19" t="e">
        <f t="shared" si="195"/>
        <v>#DIV/0!</v>
      </c>
      <c r="BS73" s="19" t="e">
        <f t="shared" si="196"/>
        <v>#DIV/0!</v>
      </c>
      <c r="BT73" s="17">
        <v>0</v>
      </c>
      <c r="BU73" s="16">
        <v>0</v>
      </c>
      <c r="BV73" s="11" t="e">
        <f t="shared" si="140"/>
        <v>#DIV/0!</v>
      </c>
      <c r="BW73" s="19" t="e">
        <f t="shared" si="141"/>
        <v>#DIV/0!</v>
      </c>
      <c r="BX73" s="19" t="e">
        <f t="shared" si="142"/>
        <v>#DIV/0!</v>
      </c>
      <c r="BY73" s="19" t="e">
        <f t="shared" si="143"/>
        <v>#DIV/0!</v>
      </c>
      <c r="BZ73" s="9">
        <v>0</v>
      </c>
      <c r="CA73" s="16">
        <v>0</v>
      </c>
      <c r="CB73" s="11" t="e">
        <f t="shared" si="144"/>
        <v>#DIV/0!</v>
      </c>
      <c r="CC73" s="19" t="e">
        <f t="shared" si="60"/>
        <v>#DIV/0!</v>
      </c>
      <c r="CD73" s="19" t="e">
        <f t="shared" si="61"/>
        <v>#DIV/0!</v>
      </c>
      <c r="CE73" s="19" t="e">
        <f t="shared" si="62"/>
        <v>#DIV/0!</v>
      </c>
      <c r="CF73" s="15">
        <v>0</v>
      </c>
      <c r="CG73" s="16">
        <v>0</v>
      </c>
      <c r="CH73" s="11" t="e">
        <f t="shared" si="145"/>
        <v>#DIV/0!</v>
      </c>
      <c r="CI73" s="19" t="e">
        <f t="shared" si="63"/>
        <v>#DIV/0!</v>
      </c>
      <c r="CJ73" s="19" t="e">
        <f t="shared" si="64"/>
        <v>#DIV/0!</v>
      </c>
      <c r="CK73" s="19" t="e">
        <f t="shared" si="65"/>
        <v>#DIV/0!</v>
      </c>
      <c r="CL73" s="15">
        <v>0</v>
      </c>
      <c r="CM73" s="16">
        <v>0</v>
      </c>
      <c r="CN73" s="11" t="e">
        <f t="shared" si="146"/>
        <v>#DIV/0!</v>
      </c>
      <c r="CO73" s="19" t="e">
        <f t="shared" si="66"/>
        <v>#DIV/0!</v>
      </c>
      <c r="CP73" s="19" t="e">
        <f t="shared" si="67"/>
        <v>#DIV/0!</v>
      </c>
      <c r="CQ73" s="19" t="e">
        <f t="shared" si="68"/>
        <v>#DIV/0!</v>
      </c>
      <c r="CR73" s="15">
        <v>0</v>
      </c>
      <c r="CS73" s="16">
        <v>0</v>
      </c>
      <c r="CT73" s="11" t="e">
        <f t="shared" si="147"/>
        <v>#DIV/0!</v>
      </c>
      <c r="CU73" s="19" t="e">
        <f t="shared" si="69"/>
        <v>#DIV/0!</v>
      </c>
      <c r="CV73" s="19" t="e">
        <f t="shared" si="70"/>
        <v>#DIV/0!</v>
      </c>
      <c r="CW73" s="19" t="e">
        <f t="shared" si="71"/>
        <v>#DIV/0!</v>
      </c>
      <c r="CX73" s="15">
        <v>0</v>
      </c>
      <c r="CY73" s="16">
        <v>0</v>
      </c>
      <c r="CZ73" s="11" t="e">
        <f t="shared" si="148"/>
        <v>#DIV/0!</v>
      </c>
      <c r="DA73" s="19" t="e">
        <f t="shared" si="72"/>
        <v>#DIV/0!</v>
      </c>
      <c r="DB73" s="19" t="e">
        <f t="shared" si="73"/>
        <v>#DIV/0!</v>
      </c>
      <c r="DC73" s="19" t="e">
        <f t="shared" si="74"/>
        <v>#DIV/0!</v>
      </c>
      <c r="DD73" s="15">
        <v>0</v>
      </c>
      <c r="DE73" s="16">
        <v>0</v>
      </c>
      <c r="DF73" s="11" t="e">
        <f t="shared" si="149"/>
        <v>#DIV/0!</v>
      </c>
      <c r="DG73" s="19" t="e">
        <f t="shared" si="75"/>
        <v>#DIV/0!</v>
      </c>
      <c r="DH73" s="19" t="e">
        <f t="shared" si="76"/>
        <v>#DIV/0!</v>
      </c>
      <c r="DI73" s="19" t="e">
        <f t="shared" si="77"/>
        <v>#DIV/0!</v>
      </c>
      <c r="DJ73" s="15">
        <v>0</v>
      </c>
      <c r="DK73" s="16">
        <v>0</v>
      </c>
      <c r="DL73" s="11" t="e">
        <f t="shared" si="150"/>
        <v>#DIV/0!</v>
      </c>
      <c r="DM73" s="19" t="e">
        <f t="shared" si="78"/>
        <v>#DIV/0!</v>
      </c>
      <c r="DN73" s="19" t="e">
        <f t="shared" si="79"/>
        <v>#DIV/0!</v>
      </c>
      <c r="DO73" s="19" t="e">
        <f t="shared" si="80"/>
        <v>#DIV/0!</v>
      </c>
      <c r="DP73" s="15">
        <v>0</v>
      </c>
      <c r="DQ73" s="16">
        <v>0</v>
      </c>
      <c r="DR73" s="11" t="e">
        <f t="shared" si="151"/>
        <v>#DIV/0!</v>
      </c>
      <c r="DS73" s="19" t="e">
        <f t="shared" si="81"/>
        <v>#DIV/0!</v>
      </c>
      <c r="DT73" s="19" t="e">
        <f t="shared" si="82"/>
        <v>#DIV/0!</v>
      </c>
      <c r="DU73" s="19" t="e">
        <f t="shared" si="83"/>
        <v>#DIV/0!</v>
      </c>
      <c r="DV73" s="15">
        <v>0</v>
      </c>
      <c r="DW73" s="16">
        <v>0</v>
      </c>
      <c r="DX73" s="11" t="e">
        <f t="shared" si="152"/>
        <v>#DIV/0!</v>
      </c>
      <c r="DY73" s="19" t="e">
        <f t="shared" si="84"/>
        <v>#DIV/0!</v>
      </c>
      <c r="DZ73" s="19" t="e">
        <f t="shared" si="85"/>
        <v>#DIV/0!</v>
      </c>
      <c r="EA73" s="19" t="e">
        <f t="shared" si="86"/>
        <v>#DIV/0!</v>
      </c>
      <c r="EB73" s="15">
        <v>0</v>
      </c>
      <c r="EC73" s="16">
        <v>0</v>
      </c>
      <c r="ED73" s="11" t="e">
        <f t="shared" si="153"/>
        <v>#DIV/0!</v>
      </c>
      <c r="EE73" s="19" t="e">
        <f t="shared" si="87"/>
        <v>#DIV/0!</v>
      </c>
      <c r="EF73" s="19" t="e">
        <f t="shared" si="88"/>
        <v>#DIV/0!</v>
      </c>
      <c r="EG73" s="19" t="e">
        <f t="shared" si="89"/>
        <v>#DIV/0!</v>
      </c>
      <c r="EH73" s="15"/>
      <c r="EI73" s="16"/>
      <c r="EJ73" s="11" t="e">
        <f t="shared" si="154"/>
        <v>#DIV/0!</v>
      </c>
      <c r="EK73" s="19" t="e">
        <f t="shared" si="90"/>
        <v>#DIV/0!</v>
      </c>
      <c r="EL73" s="19" t="e">
        <f t="shared" si="91"/>
        <v>#DIV/0!</v>
      </c>
      <c r="EM73" s="19" t="e">
        <f t="shared" si="92"/>
        <v>#DIV/0!</v>
      </c>
      <c r="EN73" s="15"/>
      <c r="EO73" s="16"/>
      <c r="EP73" s="11" t="e">
        <f t="shared" si="155"/>
        <v>#DIV/0!</v>
      </c>
      <c r="EQ73" s="19" t="e">
        <f t="shared" si="93"/>
        <v>#DIV/0!</v>
      </c>
      <c r="ER73" s="19" t="e">
        <f t="shared" si="94"/>
        <v>#DIV/0!</v>
      </c>
      <c r="ES73" s="19" t="e">
        <f t="shared" si="95"/>
        <v>#DIV/0!</v>
      </c>
    </row>
    <row r="74" spans="1:149" ht="12">
      <c r="A74" s="1" t="s">
        <v>81</v>
      </c>
      <c r="B74" s="9">
        <v>10864</v>
      </c>
      <c r="C74" s="9">
        <v>176538</v>
      </c>
      <c r="D74" s="10">
        <f aca="true" t="shared" si="197" ref="D74:D106">C74/B74</f>
        <v>16.24981590574374</v>
      </c>
      <c r="E74" s="9">
        <v>10832</v>
      </c>
      <c r="F74" s="9">
        <v>178808</v>
      </c>
      <c r="G74" s="10">
        <f t="shared" si="156"/>
        <v>16.507385524372232</v>
      </c>
      <c r="H74" s="19">
        <f t="shared" si="157"/>
        <v>-0.2945508100147265</v>
      </c>
      <c r="I74" s="19">
        <f t="shared" si="158"/>
        <v>1.2858421416352286</v>
      </c>
      <c r="J74" s="19">
        <f t="shared" si="159"/>
        <v>1.5850617639148084</v>
      </c>
      <c r="K74" s="9">
        <v>11158</v>
      </c>
      <c r="L74" s="9">
        <v>185333</v>
      </c>
      <c r="M74" s="10">
        <f aca="true" t="shared" si="198" ref="M74:M106">L74/K74</f>
        <v>16.60987632192149</v>
      </c>
      <c r="N74" s="19">
        <f t="shared" si="160"/>
        <v>3.0096011816839052</v>
      </c>
      <c r="O74" s="19">
        <f t="shared" si="161"/>
        <v>3.6491655854324136</v>
      </c>
      <c r="P74" s="19">
        <f t="shared" si="162"/>
        <v>0.6208784389141186</v>
      </c>
      <c r="Q74" s="9">
        <v>11291</v>
      </c>
      <c r="R74" s="9">
        <v>189300</v>
      </c>
      <c r="S74" s="10">
        <f aca="true" t="shared" si="199" ref="S74:S106">R74/Q74</f>
        <v>16.76556549464175</v>
      </c>
      <c r="T74" s="19">
        <f t="shared" si="163"/>
        <v>1.1919698870765387</v>
      </c>
      <c r="U74" s="19">
        <f t="shared" si="164"/>
        <v>2.1404714756681216</v>
      </c>
      <c r="V74" s="19">
        <f t="shared" si="165"/>
        <v>0.9373289102386764</v>
      </c>
      <c r="W74" s="9">
        <v>11288</v>
      </c>
      <c r="X74" s="9">
        <v>190398</v>
      </c>
      <c r="Y74" s="11">
        <f t="shared" si="166"/>
        <v>16.867292700212616</v>
      </c>
      <c r="Z74" s="19">
        <f t="shared" si="167"/>
        <v>-0.02656983438136251</v>
      </c>
      <c r="AA74" s="19">
        <f t="shared" si="168"/>
        <v>0.5800316957210754</v>
      </c>
      <c r="AB74" s="19">
        <f t="shared" si="169"/>
        <v>0.6067627459591449</v>
      </c>
      <c r="AC74" s="9">
        <v>11255</v>
      </c>
      <c r="AD74" s="9">
        <v>191467</v>
      </c>
      <c r="AE74" s="11">
        <f t="shared" si="170"/>
        <v>17.011728120835183</v>
      </c>
      <c r="AF74" s="19">
        <f t="shared" si="171"/>
        <v>-0.29234585400425317</v>
      </c>
      <c r="AG74" s="19">
        <f t="shared" si="172"/>
        <v>0.5614554774735012</v>
      </c>
      <c r="AH74" s="19">
        <f t="shared" si="173"/>
        <v>0.8563047027739401</v>
      </c>
      <c r="AI74" s="9">
        <v>11332</v>
      </c>
      <c r="AJ74" s="9">
        <v>194816</v>
      </c>
      <c r="AK74" s="11">
        <f t="shared" si="174"/>
        <v>17.191669608189198</v>
      </c>
      <c r="AL74" s="19">
        <f t="shared" si="175"/>
        <v>0.6841403820524192</v>
      </c>
      <c r="AM74" s="19">
        <f t="shared" si="176"/>
        <v>1.74912648132576</v>
      </c>
      <c r="AN74" s="19">
        <f t="shared" si="177"/>
        <v>1.0577496070703774</v>
      </c>
      <c r="AO74" s="9">
        <v>11315</v>
      </c>
      <c r="AP74" s="9">
        <v>196172</v>
      </c>
      <c r="AQ74" s="11">
        <f t="shared" si="178"/>
        <v>17.337339814405656</v>
      </c>
      <c r="AR74" s="19">
        <f t="shared" si="179"/>
        <v>-0.15001764913519366</v>
      </c>
      <c r="AS74" s="19">
        <f t="shared" si="180"/>
        <v>0.6960413929040783</v>
      </c>
      <c r="AT74" s="19">
        <f t="shared" si="181"/>
        <v>0.8473301868660315</v>
      </c>
      <c r="AU74" s="26"/>
      <c r="AV74" s="12">
        <v>11045</v>
      </c>
      <c r="AW74" s="13">
        <v>142108.4</v>
      </c>
      <c r="AX74" s="11">
        <f t="shared" si="182"/>
        <v>12.866310547759166</v>
      </c>
      <c r="AY74" s="19">
        <f t="shared" si="183"/>
        <v>-2.3862129916040686</v>
      </c>
      <c r="AZ74" s="19" t="s">
        <v>0</v>
      </c>
      <c r="BA74" s="19">
        <f t="shared" si="184"/>
        <v>-25.788438794580784</v>
      </c>
      <c r="BB74" s="12">
        <v>10982</v>
      </c>
      <c r="BC74" s="16">
        <v>141819.6</v>
      </c>
      <c r="BD74" s="11">
        <f t="shared" si="185"/>
        <v>12.913822618830814</v>
      </c>
      <c r="BE74" s="19">
        <f t="shared" si="186"/>
        <v>-0.5703938433680378</v>
      </c>
      <c r="BF74" s="19">
        <f t="shared" si="187"/>
        <v>-0.20322514362274546</v>
      </c>
      <c r="BG74" s="19">
        <f t="shared" si="188"/>
        <v>0.369275021734353</v>
      </c>
      <c r="BH74" s="9">
        <v>10878</v>
      </c>
      <c r="BI74" s="14">
        <v>141405.7</v>
      </c>
      <c r="BJ74" s="11">
        <f t="shared" si="189"/>
        <v>12.999236992094136</v>
      </c>
      <c r="BK74" s="19">
        <f t="shared" si="190"/>
        <v>-0.9470041886723664</v>
      </c>
      <c r="BL74" s="19">
        <f t="shared" si="191"/>
        <v>-0.29184964560609217</v>
      </c>
      <c r="BM74" s="19">
        <f t="shared" si="192"/>
        <v>0.6614182011356746</v>
      </c>
      <c r="BN74" s="15">
        <v>10824</v>
      </c>
      <c r="BO74" s="16">
        <v>141720.7</v>
      </c>
      <c r="BP74" s="11">
        <f t="shared" si="193"/>
        <v>13.09319105691057</v>
      </c>
      <c r="BQ74" s="19">
        <f t="shared" si="194"/>
        <v>-0.4964147821290652</v>
      </c>
      <c r="BR74" s="19">
        <f t="shared" si="195"/>
        <v>0.2227632973776963</v>
      </c>
      <c r="BS74" s="19">
        <f t="shared" si="196"/>
        <v>0.7227659967548306</v>
      </c>
      <c r="BT74" s="17">
        <v>10685</v>
      </c>
      <c r="BU74" s="16">
        <v>141087.4</v>
      </c>
      <c r="BV74" s="11">
        <f t="shared" si="140"/>
        <v>13.204248947122133</v>
      </c>
      <c r="BW74" s="19">
        <f t="shared" si="141"/>
        <v>-1.2841832963784157</v>
      </c>
      <c r="BX74" s="19">
        <f t="shared" si="142"/>
        <v>-0.44686485460486836</v>
      </c>
      <c r="BY74" s="19">
        <f t="shared" si="143"/>
        <v>0.848211026088606</v>
      </c>
      <c r="BZ74" s="9">
        <v>10574</v>
      </c>
      <c r="CA74" s="16">
        <v>140086.7</v>
      </c>
      <c r="CB74" s="11">
        <f t="shared" si="144"/>
        <v>13.248222054094951</v>
      </c>
      <c r="CC74" s="19">
        <f t="shared" si="60"/>
        <v>-1.0388394946186281</v>
      </c>
      <c r="CD74" s="19">
        <f t="shared" si="61"/>
        <v>-0.7092766611334298</v>
      </c>
      <c r="CE74" s="19">
        <f t="shared" si="62"/>
        <v>0.3330224017201857</v>
      </c>
      <c r="CF74" s="15">
        <v>10501</v>
      </c>
      <c r="CG74" s="16">
        <v>139823.6</v>
      </c>
      <c r="CH74" s="11">
        <f t="shared" si="145"/>
        <v>13.315265212836874</v>
      </c>
      <c r="CI74" s="19">
        <f t="shared" si="63"/>
        <v>-0.6903726120673355</v>
      </c>
      <c r="CJ74" s="19">
        <f t="shared" si="64"/>
        <v>-0.18781226197776846</v>
      </c>
      <c r="CK74" s="19">
        <f t="shared" si="65"/>
        <v>0.5060540083655951</v>
      </c>
      <c r="CL74" s="15">
        <v>10420</v>
      </c>
      <c r="CM74" s="16">
        <v>139233.2</v>
      </c>
      <c r="CN74" s="11">
        <f t="shared" si="146"/>
        <v>13.362111324376201</v>
      </c>
      <c r="CO74" s="19">
        <f t="shared" si="66"/>
        <v>-0.7713551090372306</v>
      </c>
      <c r="CP74" s="19">
        <f t="shared" si="67"/>
        <v>-0.42224631607253116</v>
      </c>
      <c r="CQ74" s="19">
        <f t="shared" si="68"/>
        <v>0.3518225945223037</v>
      </c>
      <c r="CR74" s="15">
        <v>10311</v>
      </c>
      <c r="CS74" s="16">
        <v>139892.2</v>
      </c>
      <c r="CT74" s="11">
        <f t="shared" si="147"/>
        <v>13.567277664630009</v>
      </c>
      <c r="CU74" s="19">
        <f t="shared" si="69"/>
        <v>-1.0460652591170856</v>
      </c>
      <c r="CV74" s="19">
        <f t="shared" si="70"/>
        <v>0.4733066538727826</v>
      </c>
      <c r="CW74" s="19">
        <f t="shared" si="71"/>
        <v>1.5354335499325344</v>
      </c>
      <c r="CX74" s="15">
        <v>10263</v>
      </c>
      <c r="CY74" s="16">
        <v>140549.5</v>
      </c>
      <c r="CZ74" s="11">
        <f t="shared" si="148"/>
        <v>13.69477735554906</v>
      </c>
      <c r="DA74" s="19">
        <f t="shared" si="72"/>
        <v>-0.46552225778295053</v>
      </c>
      <c r="DB74" s="19">
        <f t="shared" si="73"/>
        <v>0.46986179358104607</v>
      </c>
      <c r="DC74" s="19">
        <f t="shared" si="74"/>
        <v>0.9397588379240176</v>
      </c>
      <c r="DD74" s="15">
        <v>10330</v>
      </c>
      <c r="DE74" s="16">
        <v>143264.6</v>
      </c>
      <c r="DF74" s="11">
        <f t="shared" si="149"/>
        <v>13.868789932236206</v>
      </c>
      <c r="DG74" s="19">
        <f t="shared" si="75"/>
        <v>0.6528305563675332</v>
      </c>
      <c r="DH74" s="19">
        <f t="shared" si="76"/>
        <v>1.9317749262715296</v>
      </c>
      <c r="DI74" s="19">
        <f t="shared" si="77"/>
        <v>1.2706491837681284</v>
      </c>
      <c r="DJ74" s="15">
        <v>9970</v>
      </c>
      <c r="DK74" s="16">
        <v>138668.9</v>
      </c>
      <c r="DL74" s="11">
        <f t="shared" si="150"/>
        <v>13.908615847542627</v>
      </c>
      <c r="DM74" s="19">
        <f t="shared" si="78"/>
        <v>-3.484995159728939</v>
      </c>
      <c r="DN74" s="19">
        <f t="shared" si="79"/>
        <v>-3.207840597049099</v>
      </c>
      <c r="DO74" s="19">
        <f t="shared" si="80"/>
        <v>0.287162149697366</v>
      </c>
      <c r="DP74" s="15">
        <v>9916</v>
      </c>
      <c r="DQ74" s="16">
        <v>138497.5</v>
      </c>
      <c r="DR74" s="11">
        <f t="shared" si="151"/>
        <v>13.967073416700282</v>
      </c>
      <c r="DS74" s="19">
        <f t="shared" si="81"/>
        <v>-0.5416248746238779</v>
      </c>
      <c r="DT74" s="19">
        <f t="shared" si="82"/>
        <v>-0.12360377849682891</v>
      </c>
      <c r="DU74" s="19">
        <f t="shared" si="83"/>
        <v>0.4202975321083642</v>
      </c>
      <c r="DV74" s="15">
        <v>9718</v>
      </c>
      <c r="DW74" s="16">
        <v>136217.9</v>
      </c>
      <c r="DX74" s="11">
        <f t="shared" si="152"/>
        <v>14.017071413871166</v>
      </c>
      <c r="DY74" s="19">
        <f t="shared" si="84"/>
        <v>-1.996772892295283</v>
      </c>
      <c r="DZ74" s="19">
        <f t="shared" si="85"/>
        <v>-1.645950287911333</v>
      </c>
      <c r="EA74" s="19">
        <f t="shared" si="86"/>
        <v>0.3579704615220436</v>
      </c>
      <c r="EB74" s="15">
        <v>9540</v>
      </c>
      <c r="EC74" s="16">
        <v>133870.6</v>
      </c>
      <c r="ED74" s="11">
        <f t="shared" si="153"/>
        <v>14.032557651991615</v>
      </c>
      <c r="EE74" s="19">
        <f t="shared" si="87"/>
        <v>-1.8316526034163445</v>
      </c>
      <c r="EF74" s="19">
        <f t="shared" si="88"/>
        <v>-1.7231949692367863</v>
      </c>
      <c r="EG74" s="19">
        <f t="shared" si="89"/>
        <v>0.11048126718625895</v>
      </c>
      <c r="EH74" s="15"/>
      <c r="EI74" s="16"/>
      <c r="EJ74" s="11" t="e">
        <f t="shared" si="154"/>
        <v>#DIV/0!</v>
      </c>
      <c r="EK74" s="19">
        <f t="shared" si="90"/>
        <v>-100</v>
      </c>
      <c r="EL74" s="19">
        <f t="shared" si="91"/>
        <v>-100</v>
      </c>
      <c r="EM74" s="19" t="e">
        <f t="shared" si="92"/>
        <v>#DIV/0!</v>
      </c>
      <c r="EN74" s="15"/>
      <c r="EO74" s="16"/>
      <c r="EP74" s="11" t="e">
        <f t="shared" si="155"/>
        <v>#DIV/0!</v>
      </c>
      <c r="EQ74" s="19" t="e">
        <f t="shared" si="93"/>
        <v>#DIV/0!</v>
      </c>
      <c r="ER74" s="19" t="e">
        <f t="shared" si="94"/>
        <v>#DIV/0!</v>
      </c>
      <c r="ES74" s="19" t="e">
        <f t="shared" si="95"/>
        <v>#DIV/0!</v>
      </c>
    </row>
    <row r="75" spans="1:149" ht="12">
      <c r="A75" s="1" t="s">
        <v>82</v>
      </c>
      <c r="B75" s="9">
        <v>1559</v>
      </c>
      <c r="C75" s="9">
        <v>0</v>
      </c>
      <c r="D75" s="10">
        <f t="shared" si="197"/>
        <v>0</v>
      </c>
      <c r="E75" s="9">
        <v>1508</v>
      </c>
      <c r="F75" s="9">
        <v>0</v>
      </c>
      <c r="G75" s="10">
        <f t="shared" si="156"/>
        <v>0</v>
      </c>
      <c r="H75" s="19">
        <f t="shared" si="157"/>
        <v>-3.2713277742142424</v>
      </c>
      <c r="I75" s="19" t="e">
        <f t="shared" si="158"/>
        <v>#DIV/0!</v>
      </c>
      <c r="J75" s="19" t="e">
        <f t="shared" si="159"/>
        <v>#DIV/0!</v>
      </c>
      <c r="K75" s="9">
        <v>1464</v>
      </c>
      <c r="L75" s="9">
        <v>0</v>
      </c>
      <c r="M75" s="10">
        <f t="shared" si="198"/>
        <v>0</v>
      </c>
      <c r="N75" s="19">
        <f t="shared" si="160"/>
        <v>-2.91777188328912</v>
      </c>
      <c r="O75" s="19" t="e">
        <f t="shared" si="161"/>
        <v>#DIV/0!</v>
      </c>
      <c r="P75" s="19" t="e">
        <f t="shared" si="162"/>
        <v>#DIV/0!</v>
      </c>
      <c r="Q75" s="9">
        <v>1393</v>
      </c>
      <c r="R75" s="9">
        <v>0</v>
      </c>
      <c r="S75" s="10">
        <f t="shared" si="199"/>
        <v>0</v>
      </c>
      <c r="T75" s="19">
        <f t="shared" si="163"/>
        <v>-4.8497267759562845</v>
      </c>
      <c r="U75" s="19" t="e">
        <f t="shared" si="164"/>
        <v>#DIV/0!</v>
      </c>
      <c r="V75" s="19" t="e">
        <f t="shared" si="165"/>
        <v>#DIV/0!</v>
      </c>
      <c r="W75" s="9">
        <v>1333</v>
      </c>
      <c r="X75" s="9">
        <v>0</v>
      </c>
      <c r="Y75" s="11">
        <f t="shared" si="166"/>
        <v>0</v>
      </c>
      <c r="Z75" s="19">
        <f t="shared" si="167"/>
        <v>-4.307250538406322</v>
      </c>
      <c r="AA75" s="19" t="e">
        <f t="shared" si="168"/>
        <v>#DIV/0!</v>
      </c>
      <c r="AB75" s="19" t="e">
        <f t="shared" si="169"/>
        <v>#DIV/0!</v>
      </c>
      <c r="AC75" s="9">
        <v>1275</v>
      </c>
      <c r="AD75" s="9"/>
      <c r="AE75" s="11">
        <f t="shared" si="170"/>
        <v>0</v>
      </c>
      <c r="AF75" s="19">
        <f t="shared" si="171"/>
        <v>-4.351087771942986</v>
      </c>
      <c r="AG75" s="19" t="e">
        <f t="shared" si="172"/>
        <v>#DIV/0!</v>
      </c>
      <c r="AH75" s="19" t="e">
        <f t="shared" si="173"/>
        <v>#DIV/0!</v>
      </c>
      <c r="AI75" s="9">
        <v>1202</v>
      </c>
      <c r="AJ75" s="9">
        <v>0</v>
      </c>
      <c r="AK75" s="11">
        <f t="shared" si="174"/>
        <v>0</v>
      </c>
      <c r="AL75" s="19">
        <f t="shared" si="175"/>
        <v>-5.725490196078425</v>
      </c>
      <c r="AM75" s="19" t="e">
        <f t="shared" si="176"/>
        <v>#DIV/0!</v>
      </c>
      <c r="AN75" s="19" t="e">
        <f t="shared" si="177"/>
        <v>#DIV/0!</v>
      </c>
      <c r="AO75" s="9">
        <v>1167</v>
      </c>
      <c r="AP75" s="9">
        <v>0</v>
      </c>
      <c r="AQ75" s="11">
        <f t="shared" si="178"/>
        <v>0</v>
      </c>
      <c r="AR75" s="19">
        <f t="shared" si="179"/>
        <v>-2.9118136439267914</v>
      </c>
      <c r="AS75" s="19" t="e">
        <f t="shared" si="180"/>
        <v>#DIV/0!</v>
      </c>
      <c r="AT75" s="19" t="e">
        <f t="shared" si="181"/>
        <v>#DIV/0!</v>
      </c>
      <c r="AU75" s="26"/>
      <c r="AV75" s="12">
        <v>1105</v>
      </c>
      <c r="AW75" s="13">
        <v>0</v>
      </c>
      <c r="AX75" s="11">
        <f t="shared" si="182"/>
        <v>0</v>
      </c>
      <c r="AY75" s="19">
        <f t="shared" si="183"/>
        <v>-5.312767780634104</v>
      </c>
      <c r="AZ75" s="19" t="s">
        <v>0</v>
      </c>
      <c r="BA75" s="19" t="e">
        <f t="shared" si="184"/>
        <v>#DIV/0!</v>
      </c>
      <c r="BB75" s="12">
        <v>1104</v>
      </c>
      <c r="BC75" s="16"/>
      <c r="BD75" s="11">
        <f t="shared" si="185"/>
        <v>0</v>
      </c>
      <c r="BE75" s="19">
        <f t="shared" si="186"/>
        <v>-0.09049773755656076</v>
      </c>
      <c r="BF75" s="19" t="e">
        <f t="shared" si="187"/>
        <v>#DIV/0!</v>
      </c>
      <c r="BG75" s="19" t="e">
        <f t="shared" si="188"/>
        <v>#DIV/0!</v>
      </c>
      <c r="BH75" s="9">
        <v>1084</v>
      </c>
      <c r="BI75" s="14"/>
      <c r="BJ75" s="11">
        <f t="shared" si="189"/>
        <v>0</v>
      </c>
      <c r="BK75" s="19">
        <f t="shared" si="190"/>
        <v>-1.8115942028985472</v>
      </c>
      <c r="BL75" s="19" t="e">
        <f t="shared" si="191"/>
        <v>#DIV/0!</v>
      </c>
      <c r="BM75" s="19" t="e">
        <f t="shared" si="192"/>
        <v>#DIV/0!</v>
      </c>
      <c r="BN75" s="15">
        <v>1063</v>
      </c>
      <c r="BO75" s="16"/>
      <c r="BP75" s="11">
        <f t="shared" si="193"/>
        <v>0</v>
      </c>
      <c r="BQ75" s="19">
        <f t="shared" si="194"/>
        <v>-1.93726937269372</v>
      </c>
      <c r="BR75" s="19" t="e">
        <f t="shared" si="195"/>
        <v>#DIV/0!</v>
      </c>
      <c r="BS75" s="19" t="e">
        <f t="shared" si="196"/>
        <v>#DIV/0!</v>
      </c>
      <c r="BT75" s="17">
        <v>1060</v>
      </c>
      <c r="BU75" s="16"/>
      <c r="BV75" s="11">
        <f t="shared" si="140"/>
        <v>0</v>
      </c>
      <c r="BW75" s="19">
        <f t="shared" si="141"/>
        <v>-0.2822201317027293</v>
      </c>
      <c r="BX75" s="19" t="e">
        <f t="shared" si="142"/>
        <v>#DIV/0!</v>
      </c>
      <c r="BY75" s="19" t="e">
        <f t="shared" si="143"/>
        <v>#DIV/0!</v>
      </c>
      <c r="BZ75" s="9">
        <v>1052</v>
      </c>
      <c r="CA75" s="16"/>
      <c r="CB75" s="11">
        <f t="shared" si="144"/>
        <v>0</v>
      </c>
      <c r="CC75" s="19">
        <f aca="true" t="shared" si="200" ref="CC75:CC111">BZ75*100/BT75-100</f>
        <v>-0.7547169811320771</v>
      </c>
      <c r="CD75" s="19" t="e">
        <f aca="true" t="shared" si="201" ref="CD75:CD111">CA75*100/BU75-100</f>
        <v>#DIV/0!</v>
      </c>
      <c r="CE75" s="19" t="e">
        <f aca="true" t="shared" si="202" ref="CE75:CE111">CB75*100/BV75-100</f>
        <v>#DIV/0!</v>
      </c>
      <c r="CF75" s="15">
        <v>1048</v>
      </c>
      <c r="CG75" s="16">
        <v>0</v>
      </c>
      <c r="CH75" s="11">
        <f t="shared" si="145"/>
        <v>0</v>
      </c>
      <c r="CI75" s="19">
        <f aca="true" t="shared" si="203" ref="CI75:CI111">CF75*100/BZ75-100</f>
        <v>-0.3802281368821241</v>
      </c>
      <c r="CJ75" s="19" t="e">
        <f aca="true" t="shared" si="204" ref="CJ75:CJ111">CG75*100/CA75-100</f>
        <v>#DIV/0!</v>
      </c>
      <c r="CK75" s="19" t="e">
        <f aca="true" t="shared" si="205" ref="CK75:CK111">CH75*100/CB75-100</f>
        <v>#DIV/0!</v>
      </c>
      <c r="CL75" s="15">
        <v>1113</v>
      </c>
      <c r="CM75" s="16">
        <v>0</v>
      </c>
      <c r="CN75" s="11">
        <f t="shared" si="146"/>
        <v>0</v>
      </c>
      <c r="CO75" s="19">
        <f aca="true" t="shared" si="206" ref="CO75:CO111">CL75*100/CF75-100</f>
        <v>6.202290076335885</v>
      </c>
      <c r="CP75" s="19" t="e">
        <f aca="true" t="shared" si="207" ref="CP75:CP111">CM75*100/CG75-100</f>
        <v>#DIV/0!</v>
      </c>
      <c r="CQ75" s="19" t="e">
        <f aca="true" t="shared" si="208" ref="CQ75:CQ111">CN75*100/CH75-100</f>
        <v>#DIV/0!</v>
      </c>
      <c r="CR75" s="15">
        <v>1208</v>
      </c>
      <c r="CS75" s="16">
        <v>0</v>
      </c>
      <c r="CT75" s="11">
        <f t="shared" si="147"/>
        <v>0</v>
      </c>
      <c r="CU75" s="19">
        <f aca="true" t="shared" si="209" ref="CU75:CU111">CR75*100/CL75-100</f>
        <v>8.535489667565145</v>
      </c>
      <c r="CV75" s="19" t="e">
        <f aca="true" t="shared" si="210" ref="CV75:CV111">CS75*100/CM75-100</f>
        <v>#DIV/0!</v>
      </c>
      <c r="CW75" s="19" t="e">
        <f aca="true" t="shared" si="211" ref="CW75:CW111">CT75*100/CN75-100</f>
        <v>#DIV/0!</v>
      </c>
      <c r="CX75" s="15">
        <v>1219</v>
      </c>
      <c r="CY75" s="16">
        <v>0</v>
      </c>
      <c r="CZ75" s="11">
        <f t="shared" si="148"/>
        <v>0</v>
      </c>
      <c r="DA75" s="19">
        <f aca="true" t="shared" si="212" ref="DA75:DA111">CX75*100/CR75-100</f>
        <v>0.9105960264900688</v>
      </c>
      <c r="DB75" s="19" t="e">
        <f aca="true" t="shared" si="213" ref="DB75:DB111">CY75*100/CS75-100</f>
        <v>#DIV/0!</v>
      </c>
      <c r="DC75" s="19" t="e">
        <f aca="true" t="shared" si="214" ref="DC75:DC111">CZ75*100/CT75-100</f>
        <v>#DIV/0!</v>
      </c>
      <c r="DD75" s="15">
        <v>1221</v>
      </c>
      <c r="DE75" s="16">
        <v>0</v>
      </c>
      <c r="DF75" s="11">
        <f t="shared" si="149"/>
        <v>0</v>
      </c>
      <c r="DG75" s="19">
        <f aca="true" t="shared" si="215" ref="DG75:DG111">DD75*100/CX75-100</f>
        <v>0.16406890894175774</v>
      </c>
      <c r="DH75" s="19" t="e">
        <f aca="true" t="shared" si="216" ref="DH75:DH111">DE75*100/CY75-100</f>
        <v>#DIV/0!</v>
      </c>
      <c r="DI75" s="19" t="e">
        <f aca="true" t="shared" si="217" ref="DI75:DI111">DF75*100/CZ75-100</f>
        <v>#DIV/0!</v>
      </c>
      <c r="DJ75" s="15">
        <v>1234</v>
      </c>
      <c r="DK75" s="16">
        <v>0</v>
      </c>
      <c r="DL75" s="11">
        <f t="shared" si="150"/>
        <v>0</v>
      </c>
      <c r="DM75" s="19">
        <f aca="true" t="shared" si="218" ref="DM75:DM111">DJ75*100/DD75-100</f>
        <v>1.0647010647010688</v>
      </c>
      <c r="DN75" s="19" t="e">
        <f aca="true" t="shared" si="219" ref="DN75:DN111">DK75*100/DE75-100</f>
        <v>#DIV/0!</v>
      </c>
      <c r="DO75" s="19" t="e">
        <f aca="true" t="shared" si="220" ref="DO75:DO111">DL75*100/DF75-100</f>
        <v>#DIV/0!</v>
      </c>
      <c r="DP75" s="15">
        <v>1277</v>
      </c>
      <c r="DQ75" s="16">
        <v>0</v>
      </c>
      <c r="DR75" s="11">
        <f t="shared" si="151"/>
        <v>0</v>
      </c>
      <c r="DS75" s="19">
        <f aca="true" t="shared" si="221" ref="DS75:DS111">DP75*100/DJ75-100</f>
        <v>3.4846029173419737</v>
      </c>
      <c r="DT75" s="19" t="e">
        <f aca="true" t="shared" si="222" ref="DT75:DT111">DQ75*100/DK75-100</f>
        <v>#DIV/0!</v>
      </c>
      <c r="DU75" s="19" t="e">
        <f aca="true" t="shared" si="223" ref="DU75:DU111">DR75*100/DL75-100</f>
        <v>#DIV/0!</v>
      </c>
      <c r="DV75" s="15">
        <v>1293</v>
      </c>
      <c r="DW75" s="16">
        <v>0</v>
      </c>
      <c r="DX75" s="11">
        <f t="shared" si="152"/>
        <v>0</v>
      </c>
      <c r="DY75" s="19">
        <f aca="true" t="shared" si="224" ref="DY75:DY111">DV75*100/DP75-100</f>
        <v>1.2529365700861348</v>
      </c>
      <c r="DZ75" s="19" t="e">
        <f aca="true" t="shared" si="225" ref="DZ75:DZ111">DW75*100/DQ75-100</f>
        <v>#DIV/0!</v>
      </c>
      <c r="EA75" s="19" t="e">
        <f aca="true" t="shared" si="226" ref="EA75:EA111">DX75*100/DR75-100</f>
        <v>#DIV/0!</v>
      </c>
      <c r="EB75" s="15">
        <v>1303</v>
      </c>
      <c r="EC75" s="16">
        <v>0</v>
      </c>
      <c r="ED75" s="11">
        <f t="shared" si="153"/>
        <v>0</v>
      </c>
      <c r="EE75" s="19">
        <f aca="true" t="shared" si="227" ref="EE75:EE111">EB75*100/DV75-100</f>
        <v>0.7733952049497361</v>
      </c>
      <c r="EF75" s="19" t="e">
        <f aca="true" t="shared" si="228" ref="EF75:EF111">EC75*100/DW75-100</f>
        <v>#DIV/0!</v>
      </c>
      <c r="EG75" s="19" t="e">
        <f aca="true" t="shared" si="229" ref="EG75:EG111">ED75*100/DX75-100</f>
        <v>#DIV/0!</v>
      </c>
      <c r="EH75" s="15"/>
      <c r="EI75" s="16"/>
      <c r="EJ75" s="11" t="e">
        <f t="shared" si="154"/>
        <v>#DIV/0!</v>
      </c>
      <c r="EK75" s="19">
        <f aca="true" t="shared" si="230" ref="EK75:EK111">EH75*100/EB75-100</f>
        <v>-100</v>
      </c>
      <c r="EL75" s="19" t="e">
        <f aca="true" t="shared" si="231" ref="EL75:EL111">EI75*100/EC75-100</f>
        <v>#DIV/0!</v>
      </c>
      <c r="EM75" s="19" t="e">
        <f aca="true" t="shared" si="232" ref="EM75:EM111">EJ75*100/ED75-100</f>
        <v>#DIV/0!</v>
      </c>
      <c r="EN75" s="15"/>
      <c r="EO75" s="16"/>
      <c r="EP75" s="11" t="e">
        <f t="shared" si="155"/>
        <v>#DIV/0!</v>
      </c>
      <c r="EQ75" s="19" t="e">
        <f aca="true" t="shared" si="233" ref="EQ75:EQ111">EN75*100/EH75-100</f>
        <v>#DIV/0!</v>
      </c>
      <c r="ER75" s="19" t="e">
        <f aca="true" t="shared" si="234" ref="ER75:ER111">EO75*100/EI75-100</f>
        <v>#DIV/0!</v>
      </c>
      <c r="ES75" s="19" t="e">
        <f aca="true" t="shared" si="235" ref="ES75:ES111">EP75*100/EJ75-100</f>
        <v>#DIV/0!</v>
      </c>
    </row>
    <row r="76" spans="1:149" ht="12">
      <c r="A76" s="1" t="s">
        <v>83</v>
      </c>
      <c r="B76" s="9">
        <v>15881</v>
      </c>
      <c r="C76" s="9">
        <v>0</v>
      </c>
      <c r="D76" s="10">
        <f t="shared" si="197"/>
        <v>0</v>
      </c>
      <c r="E76" s="9">
        <v>17125</v>
      </c>
      <c r="F76" s="9">
        <v>0</v>
      </c>
      <c r="G76" s="10">
        <f t="shared" si="156"/>
        <v>0</v>
      </c>
      <c r="H76" s="19">
        <f t="shared" si="157"/>
        <v>7.8332598702852465</v>
      </c>
      <c r="I76" s="19" t="e">
        <f t="shared" si="158"/>
        <v>#DIV/0!</v>
      </c>
      <c r="J76" s="19" t="e">
        <f t="shared" si="159"/>
        <v>#DIV/0!</v>
      </c>
      <c r="K76" s="9">
        <v>18376</v>
      </c>
      <c r="L76" s="9">
        <v>0</v>
      </c>
      <c r="M76" s="10">
        <f t="shared" si="198"/>
        <v>0</v>
      </c>
      <c r="N76" s="19">
        <f t="shared" si="160"/>
        <v>7.305109489051091</v>
      </c>
      <c r="O76" s="19" t="e">
        <f t="shared" si="161"/>
        <v>#DIV/0!</v>
      </c>
      <c r="P76" s="19" t="e">
        <f t="shared" si="162"/>
        <v>#DIV/0!</v>
      </c>
      <c r="Q76" s="9">
        <v>19153</v>
      </c>
      <c r="R76" s="9">
        <v>0</v>
      </c>
      <c r="S76" s="10">
        <f t="shared" si="199"/>
        <v>0</v>
      </c>
      <c r="T76" s="19">
        <f t="shared" si="163"/>
        <v>4.2283413147583815</v>
      </c>
      <c r="U76" s="19" t="e">
        <f t="shared" si="164"/>
        <v>#DIV/0!</v>
      </c>
      <c r="V76" s="19" t="e">
        <f t="shared" si="165"/>
        <v>#DIV/0!</v>
      </c>
      <c r="W76" s="9">
        <v>19657</v>
      </c>
      <c r="X76" s="9">
        <v>0</v>
      </c>
      <c r="Y76" s="11">
        <f t="shared" si="166"/>
        <v>0</v>
      </c>
      <c r="Z76" s="19">
        <f t="shared" si="167"/>
        <v>2.631441549626686</v>
      </c>
      <c r="AA76" s="19" t="e">
        <f t="shared" si="168"/>
        <v>#DIV/0!</v>
      </c>
      <c r="AB76" s="19" t="e">
        <f t="shared" si="169"/>
        <v>#DIV/0!</v>
      </c>
      <c r="AC76" s="9">
        <v>18972</v>
      </c>
      <c r="AD76" s="9"/>
      <c r="AE76" s="11">
        <f t="shared" si="170"/>
        <v>0</v>
      </c>
      <c r="AF76" s="19">
        <f t="shared" si="171"/>
        <v>-3.4847636974105853</v>
      </c>
      <c r="AG76" s="19" t="e">
        <f t="shared" si="172"/>
        <v>#DIV/0!</v>
      </c>
      <c r="AH76" s="19" t="e">
        <f t="shared" si="173"/>
        <v>#DIV/0!</v>
      </c>
      <c r="AI76" s="9">
        <v>20927</v>
      </c>
      <c r="AJ76" s="9">
        <v>0</v>
      </c>
      <c r="AK76" s="11">
        <f t="shared" si="174"/>
        <v>0</v>
      </c>
      <c r="AL76" s="19">
        <f t="shared" si="175"/>
        <v>10.304659498207883</v>
      </c>
      <c r="AM76" s="19" t="e">
        <f t="shared" si="176"/>
        <v>#DIV/0!</v>
      </c>
      <c r="AN76" s="19" t="e">
        <f t="shared" si="177"/>
        <v>#DIV/0!</v>
      </c>
      <c r="AO76" s="9">
        <v>21457</v>
      </c>
      <c r="AP76" s="9">
        <v>0</v>
      </c>
      <c r="AQ76" s="11">
        <f t="shared" si="178"/>
        <v>0</v>
      </c>
      <c r="AR76" s="19">
        <f t="shared" si="179"/>
        <v>2.5326133702871942</v>
      </c>
      <c r="AS76" s="19" t="e">
        <f t="shared" si="180"/>
        <v>#DIV/0!</v>
      </c>
      <c r="AT76" s="19" t="e">
        <f t="shared" si="181"/>
        <v>#DIV/0!</v>
      </c>
      <c r="AU76" s="26"/>
      <c r="AV76" s="12">
        <v>21385</v>
      </c>
      <c r="AW76" s="13">
        <v>0</v>
      </c>
      <c r="AX76" s="11">
        <f t="shared" si="182"/>
        <v>0</v>
      </c>
      <c r="AY76" s="19">
        <f t="shared" si="183"/>
        <v>-0.3355548305914198</v>
      </c>
      <c r="AZ76" s="19" t="s">
        <v>0</v>
      </c>
      <c r="BA76" s="19" t="e">
        <f t="shared" si="184"/>
        <v>#DIV/0!</v>
      </c>
      <c r="BB76" s="12">
        <v>21393</v>
      </c>
      <c r="BC76" s="16"/>
      <c r="BD76" s="11">
        <f t="shared" si="185"/>
        <v>0</v>
      </c>
      <c r="BE76" s="19">
        <f t="shared" si="186"/>
        <v>0.03740939911152452</v>
      </c>
      <c r="BF76" s="19" t="e">
        <f t="shared" si="187"/>
        <v>#DIV/0!</v>
      </c>
      <c r="BG76" s="19" t="e">
        <f t="shared" si="188"/>
        <v>#DIV/0!</v>
      </c>
      <c r="BH76" s="9">
        <v>21616</v>
      </c>
      <c r="BI76" s="14"/>
      <c r="BJ76" s="11">
        <f t="shared" si="189"/>
        <v>0</v>
      </c>
      <c r="BK76" s="19">
        <f t="shared" si="190"/>
        <v>1.0423970457626268</v>
      </c>
      <c r="BL76" s="19" t="e">
        <f t="shared" si="191"/>
        <v>#DIV/0!</v>
      </c>
      <c r="BM76" s="19" t="e">
        <f t="shared" si="192"/>
        <v>#DIV/0!</v>
      </c>
      <c r="BN76" s="15">
        <v>21869</v>
      </c>
      <c r="BO76" s="16"/>
      <c r="BP76" s="11">
        <f t="shared" si="193"/>
        <v>0</v>
      </c>
      <c r="BQ76" s="19">
        <f t="shared" si="194"/>
        <v>1.170429311621021</v>
      </c>
      <c r="BR76" s="19" t="e">
        <f t="shared" si="195"/>
        <v>#DIV/0!</v>
      </c>
      <c r="BS76" s="19" t="e">
        <f t="shared" si="196"/>
        <v>#DIV/0!</v>
      </c>
      <c r="BT76" s="17">
        <v>21914</v>
      </c>
      <c r="BU76" s="16"/>
      <c r="BV76" s="11">
        <f t="shared" si="140"/>
        <v>0</v>
      </c>
      <c r="BW76" s="19">
        <f t="shared" si="141"/>
        <v>0.20577072568475785</v>
      </c>
      <c r="BX76" s="19" t="e">
        <f t="shared" si="142"/>
        <v>#DIV/0!</v>
      </c>
      <c r="BY76" s="19" t="e">
        <f t="shared" si="143"/>
        <v>#DIV/0!</v>
      </c>
      <c r="BZ76" s="9">
        <v>21905</v>
      </c>
      <c r="CA76" s="16"/>
      <c r="CB76" s="11">
        <f t="shared" si="144"/>
        <v>0</v>
      </c>
      <c r="CC76" s="19">
        <f t="shared" si="200"/>
        <v>-0.04106963584922596</v>
      </c>
      <c r="CD76" s="19" t="e">
        <f t="shared" si="201"/>
        <v>#DIV/0!</v>
      </c>
      <c r="CE76" s="19" t="e">
        <f t="shared" si="202"/>
        <v>#DIV/0!</v>
      </c>
      <c r="CF76" s="15">
        <v>21863</v>
      </c>
      <c r="CG76" s="16">
        <v>0</v>
      </c>
      <c r="CH76" s="11">
        <f t="shared" si="145"/>
        <v>0</v>
      </c>
      <c r="CI76" s="19">
        <f t="shared" si="203"/>
        <v>-0.19173704633645627</v>
      </c>
      <c r="CJ76" s="19" t="e">
        <f t="shared" si="204"/>
        <v>#DIV/0!</v>
      </c>
      <c r="CK76" s="19" t="e">
        <f t="shared" si="205"/>
        <v>#DIV/0!</v>
      </c>
      <c r="CL76" s="15">
        <v>21826</v>
      </c>
      <c r="CM76" s="16">
        <v>0</v>
      </c>
      <c r="CN76" s="11">
        <f t="shared" si="146"/>
        <v>0</v>
      </c>
      <c r="CO76" s="19">
        <f t="shared" si="206"/>
        <v>-0.1692356950098315</v>
      </c>
      <c r="CP76" s="19" t="e">
        <f t="shared" si="207"/>
        <v>#DIV/0!</v>
      </c>
      <c r="CQ76" s="19" t="e">
        <f t="shared" si="208"/>
        <v>#DIV/0!</v>
      </c>
      <c r="CR76" s="15">
        <v>22092</v>
      </c>
      <c r="CS76" s="16">
        <v>0</v>
      </c>
      <c r="CT76" s="11">
        <f t="shared" si="147"/>
        <v>0</v>
      </c>
      <c r="CU76" s="19">
        <f t="shared" si="209"/>
        <v>1.2187299550994197</v>
      </c>
      <c r="CV76" s="19" t="e">
        <f t="shared" si="210"/>
        <v>#DIV/0!</v>
      </c>
      <c r="CW76" s="19" t="e">
        <f t="shared" si="211"/>
        <v>#DIV/0!</v>
      </c>
      <c r="CX76" s="15">
        <v>22072</v>
      </c>
      <c r="CY76" s="16">
        <v>0</v>
      </c>
      <c r="CZ76" s="11">
        <f t="shared" si="148"/>
        <v>0</v>
      </c>
      <c r="DA76" s="19">
        <f t="shared" si="212"/>
        <v>-0.09053050878145541</v>
      </c>
      <c r="DB76" s="19" t="e">
        <f t="shared" si="213"/>
        <v>#DIV/0!</v>
      </c>
      <c r="DC76" s="19" t="e">
        <f t="shared" si="214"/>
        <v>#DIV/0!</v>
      </c>
      <c r="DD76" s="15">
        <v>22252</v>
      </c>
      <c r="DE76" s="16">
        <v>0</v>
      </c>
      <c r="DF76" s="11">
        <f t="shared" si="149"/>
        <v>0</v>
      </c>
      <c r="DG76" s="19">
        <f t="shared" si="215"/>
        <v>0.8155128669807965</v>
      </c>
      <c r="DH76" s="19" t="e">
        <f t="shared" si="216"/>
        <v>#DIV/0!</v>
      </c>
      <c r="DI76" s="19" t="e">
        <f t="shared" si="217"/>
        <v>#DIV/0!</v>
      </c>
      <c r="DJ76" s="15">
        <v>21772</v>
      </c>
      <c r="DK76" s="16">
        <v>0</v>
      </c>
      <c r="DL76" s="11">
        <f t="shared" si="150"/>
        <v>0</v>
      </c>
      <c r="DM76" s="19">
        <f t="shared" si="218"/>
        <v>-2.1571094733057663</v>
      </c>
      <c r="DN76" s="19" t="e">
        <f t="shared" si="219"/>
        <v>#DIV/0!</v>
      </c>
      <c r="DO76" s="19" t="e">
        <f t="shared" si="220"/>
        <v>#DIV/0!</v>
      </c>
      <c r="DP76" s="15">
        <v>21840</v>
      </c>
      <c r="DQ76" s="16">
        <v>0</v>
      </c>
      <c r="DR76" s="11">
        <f t="shared" si="151"/>
        <v>0</v>
      </c>
      <c r="DS76" s="19">
        <f t="shared" si="221"/>
        <v>0.31232776042622845</v>
      </c>
      <c r="DT76" s="19" t="e">
        <f t="shared" si="222"/>
        <v>#DIV/0!</v>
      </c>
      <c r="DU76" s="19" t="e">
        <f t="shared" si="223"/>
        <v>#DIV/0!</v>
      </c>
      <c r="DV76" s="15">
        <v>21650</v>
      </c>
      <c r="DW76" s="16">
        <v>0</v>
      </c>
      <c r="DX76" s="11">
        <f t="shared" si="152"/>
        <v>0</v>
      </c>
      <c r="DY76" s="19">
        <f t="shared" si="224"/>
        <v>-0.8699633699633722</v>
      </c>
      <c r="DZ76" s="19" t="e">
        <f t="shared" si="225"/>
        <v>#DIV/0!</v>
      </c>
      <c r="EA76" s="19" t="e">
        <f t="shared" si="226"/>
        <v>#DIV/0!</v>
      </c>
      <c r="EB76" s="15">
        <v>21406</v>
      </c>
      <c r="EC76" s="16">
        <v>0</v>
      </c>
      <c r="ED76" s="11">
        <f t="shared" si="153"/>
        <v>0</v>
      </c>
      <c r="EE76" s="19">
        <f t="shared" si="227"/>
        <v>-1.1270207852194005</v>
      </c>
      <c r="EF76" s="19" t="e">
        <f t="shared" si="228"/>
        <v>#DIV/0!</v>
      </c>
      <c r="EG76" s="19" t="e">
        <f t="shared" si="229"/>
        <v>#DIV/0!</v>
      </c>
      <c r="EH76" s="15"/>
      <c r="EI76" s="16"/>
      <c r="EJ76" s="11" t="e">
        <f t="shared" si="154"/>
        <v>#DIV/0!</v>
      </c>
      <c r="EK76" s="19">
        <f t="shared" si="230"/>
        <v>-100</v>
      </c>
      <c r="EL76" s="19" t="e">
        <f t="shared" si="231"/>
        <v>#DIV/0!</v>
      </c>
      <c r="EM76" s="19" t="e">
        <f t="shared" si="232"/>
        <v>#DIV/0!</v>
      </c>
      <c r="EN76" s="15"/>
      <c r="EO76" s="16"/>
      <c r="EP76" s="11" t="e">
        <f t="shared" si="155"/>
        <v>#DIV/0!</v>
      </c>
      <c r="EQ76" s="19" t="e">
        <f t="shared" si="233"/>
        <v>#DIV/0!</v>
      </c>
      <c r="ER76" s="19" t="e">
        <f t="shared" si="234"/>
        <v>#DIV/0!</v>
      </c>
      <c r="ES76" s="19" t="e">
        <f t="shared" si="235"/>
        <v>#DIV/0!</v>
      </c>
    </row>
    <row r="77" spans="1:149" ht="12">
      <c r="A77" s="1" t="s">
        <v>84</v>
      </c>
      <c r="B77" s="9">
        <v>37695</v>
      </c>
      <c r="C77" s="9">
        <v>0</v>
      </c>
      <c r="D77" s="10">
        <f t="shared" si="197"/>
        <v>0</v>
      </c>
      <c r="E77" s="9">
        <v>37964</v>
      </c>
      <c r="F77" s="9">
        <v>0</v>
      </c>
      <c r="G77" s="10">
        <f t="shared" si="156"/>
        <v>0</v>
      </c>
      <c r="H77" s="19">
        <f t="shared" si="157"/>
        <v>0.7136224963523006</v>
      </c>
      <c r="I77" s="19" t="e">
        <f t="shared" si="158"/>
        <v>#DIV/0!</v>
      </c>
      <c r="J77" s="19" t="e">
        <f t="shared" si="159"/>
        <v>#DIV/0!</v>
      </c>
      <c r="K77" s="9">
        <v>38251</v>
      </c>
      <c r="L77" s="9">
        <v>0</v>
      </c>
      <c r="M77" s="10">
        <f t="shared" si="198"/>
        <v>0</v>
      </c>
      <c r="N77" s="19">
        <f t="shared" si="160"/>
        <v>0.7559793488568118</v>
      </c>
      <c r="O77" s="19" t="e">
        <f t="shared" si="161"/>
        <v>#DIV/0!</v>
      </c>
      <c r="P77" s="19" t="e">
        <f t="shared" si="162"/>
        <v>#DIV/0!</v>
      </c>
      <c r="Q77" s="9">
        <v>38313</v>
      </c>
      <c r="R77" s="9">
        <v>0</v>
      </c>
      <c r="S77" s="10">
        <f t="shared" si="199"/>
        <v>0</v>
      </c>
      <c r="T77" s="19">
        <f t="shared" si="163"/>
        <v>0.1620872656924064</v>
      </c>
      <c r="U77" s="19" t="e">
        <f t="shared" si="164"/>
        <v>#DIV/0!</v>
      </c>
      <c r="V77" s="19" t="e">
        <f t="shared" si="165"/>
        <v>#DIV/0!</v>
      </c>
      <c r="W77" s="9">
        <v>37976</v>
      </c>
      <c r="X77" s="9">
        <v>0</v>
      </c>
      <c r="Y77" s="11">
        <f t="shared" si="166"/>
        <v>0</v>
      </c>
      <c r="Z77" s="19">
        <f t="shared" si="167"/>
        <v>-0.8795970036280067</v>
      </c>
      <c r="AA77" s="19" t="e">
        <f t="shared" si="168"/>
        <v>#DIV/0!</v>
      </c>
      <c r="AB77" s="19" t="e">
        <f t="shared" si="169"/>
        <v>#DIV/0!</v>
      </c>
      <c r="AC77" s="9">
        <v>37433</v>
      </c>
      <c r="AD77" s="9"/>
      <c r="AE77" s="11">
        <f t="shared" si="170"/>
        <v>0</v>
      </c>
      <c r="AF77" s="19">
        <f t="shared" si="171"/>
        <v>-1.4298504318516905</v>
      </c>
      <c r="AG77" s="19" t="e">
        <f t="shared" si="172"/>
        <v>#DIV/0!</v>
      </c>
      <c r="AH77" s="19" t="e">
        <f t="shared" si="173"/>
        <v>#DIV/0!</v>
      </c>
      <c r="AI77" s="9">
        <v>37656</v>
      </c>
      <c r="AJ77" s="9">
        <v>0</v>
      </c>
      <c r="AK77" s="11">
        <f t="shared" si="174"/>
        <v>0</v>
      </c>
      <c r="AL77" s="19">
        <f t="shared" si="175"/>
        <v>0.5957310394571635</v>
      </c>
      <c r="AM77" s="19" t="e">
        <f t="shared" si="176"/>
        <v>#DIV/0!</v>
      </c>
      <c r="AN77" s="19" t="e">
        <f t="shared" si="177"/>
        <v>#DIV/0!</v>
      </c>
      <c r="AO77" s="9">
        <v>37621</v>
      </c>
      <c r="AP77" s="9">
        <v>0</v>
      </c>
      <c r="AQ77" s="11">
        <f t="shared" si="178"/>
        <v>0</v>
      </c>
      <c r="AR77" s="19">
        <f t="shared" si="179"/>
        <v>-0.09294667516465438</v>
      </c>
      <c r="AS77" s="19" t="e">
        <f t="shared" si="180"/>
        <v>#DIV/0!</v>
      </c>
      <c r="AT77" s="19" t="e">
        <f t="shared" si="181"/>
        <v>#DIV/0!</v>
      </c>
      <c r="AU77" s="26"/>
      <c r="AV77" s="12">
        <v>36719</v>
      </c>
      <c r="AW77" s="13">
        <v>0</v>
      </c>
      <c r="AX77" s="11">
        <f t="shared" si="182"/>
        <v>0</v>
      </c>
      <c r="AY77" s="19">
        <f t="shared" si="183"/>
        <v>-2.3975970867334695</v>
      </c>
      <c r="AZ77" s="19" t="s">
        <v>0</v>
      </c>
      <c r="BA77" s="19" t="e">
        <f t="shared" si="184"/>
        <v>#DIV/0!</v>
      </c>
      <c r="BB77" s="12">
        <v>36784</v>
      </c>
      <c r="BC77" s="16"/>
      <c r="BD77" s="11">
        <f t="shared" si="185"/>
        <v>0</v>
      </c>
      <c r="BE77" s="19">
        <f t="shared" si="186"/>
        <v>0.17702007135270037</v>
      </c>
      <c r="BF77" s="19" t="e">
        <f t="shared" si="187"/>
        <v>#DIV/0!</v>
      </c>
      <c r="BG77" s="19" t="e">
        <f t="shared" si="188"/>
        <v>#DIV/0!</v>
      </c>
      <c r="BH77" s="9">
        <v>36616</v>
      </c>
      <c r="BI77" s="14"/>
      <c r="BJ77" s="11">
        <f t="shared" si="189"/>
        <v>0</v>
      </c>
      <c r="BK77" s="19">
        <f t="shared" si="190"/>
        <v>-0.4567203131796447</v>
      </c>
      <c r="BL77" s="19" t="e">
        <f t="shared" si="191"/>
        <v>#DIV/0!</v>
      </c>
      <c r="BM77" s="19" t="e">
        <f t="shared" si="192"/>
        <v>#DIV/0!</v>
      </c>
      <c r="BN77" s="15">
        <v>36717</v>
      </c>
      <c r="BO77" s="16"/>
      <c r="BP77" s="11">
        <f t="shared" si="193"/>
        <v>0</v>
      </c>
      <c r="BQ77" s="19">
        <f t="shared" si="194"/>
        <v>0.27583570024033577</v>
      </c>
      <c r="BR77" s="19" t="e">
        <f t="shared" si="195"/>
        <v>#DIV/0!</v>
      </c>
      <c r="BS77" s="19" t="e">
        <f t="shared" si="196"/>
        <v>#DIV/0!</v>
      </c>
      <c r="BT77" s="17">
        <v>36361</v>
      </c>
      <c r="BU77" s="16"/>
      <c r="BV77" s="11">
        <f t="shared" si="140"/>
        <v>0</v>
      </c>
      <c r="BW77" s="19">
        <f t="shared" si="141"/>
        <v>-0.9695781245744541</v>
      </c>
      <c r="BX77" s="19" t="e">
        <f t="shared" si="142"/>
        <v>#DIV/0!</v>
      </c>
      <c r="BY77" s="19" t="e">
        <f t="shared" si="143"/>
        <v>#DIV/0!</v>
      </c>
      <c r="BZ77" s="9">
        <v>35964</v>
      </c>
      <c r="CA77" s="16"/>
      <c r="CB77" s="11">
        <f t="shared" si="144"/>
        <v>0</v>
      </c>
      <c r="CC77" s="19">
        <f t="shared" si="200"/>
        <v>-1.0918291576139296</v>
      </c>
      <c r="CD77" s="19" t="e">
        <f t="shared" si="201"/>
        <v>#DIV/0!</v>
      </c>
      <c r="CE77" s="19" t="e">
        <f t="shared" si="202"/>
        <v>#DIV/0!</v>
      </c>
      <c r="CF77" s="15">
        <v>35475</v>
      </c>
      <c r="CG77" s="16">
        <v>0</v>
      </c>
      <c r="CH77" s="11">
        <f t="shared" si="145"/>
        <v>0</v>
      </c>
      <c r="CI77" s="19">
        <f t="shared" si="203"/>
        <v>-1.3596930263596931</v>
      </c>
      <c r="CJ77" s="19" t="e">
        <f t="shared" si="204"/>
        <v>#DIV/0!</v>
      </c>
      <c r="CK77" s="19" t="e">
        <f t="shared" si="205"/>
        <v>#DIV/0!</v>
      </c>
      <c r="CL77" s="15">
        <v>35170</v>
      </c>
      <c r="CM77" s="16">
        <v>0</v>
      </c>
      <c r="CN77" s="11">
        <f t="shared" si="146"/>
        <v>0</v>
      </c>
      <c r="CO77" s="19">
        <f t="shared" si="206"/>
        <v>-0.8597603946441126</v>
      </c>
      <c r="CP77" s="19" t="e">
        <f t="shared" si="207"/>
        <v>#DIV/0!</v>
      </c>
      <c r="CQ77" s="19" t="e">
        <f t="shared" si="208"/>
        <v>#DIV/0!</v>
      </c>
      <c r="CR77" s="15">
        <v>34778</v>
      </c>
      <c r="CS77" s="16">
        <v>0</v>
      </c>
      <c r="CT77" s="11">
        <f t="shared" si="147"/>
        <v>0</v>
      </c>
      <c r="CU77" s="19">
        <f t="shared" si="209"/>
        <v>-1.1145862951378973</v>
      </c>
      <c r="CV77" s="19" t="e">
        <f t="shared" si="210"/>
        <v>#DIV/0!</v>
      </c>
      <c r="CW77" s="19" t="e">
        <f t="shared" si="211"/>
        <v>#DIV/0!</v>
      </c>
      <c r="CX77" s="15">
        <v>34474</v>
      </c>
      <c r="CY77" s="16">
        <v>0</v>
      </c>
      <c r="CZ77" s="11">
        <f t="shared" si="148"/>
        <v>0</v>
      </c>
      <c r="DA77" s="19">
        <f t="shared" si="212"/>
        <v>-0.8741158203461907</v>
      </c>
      <c r="DB77" s="19" t="e">
        <f t="shared" si="213"/>
        <v>#DIV/0!</v>
      </c>
      <c r="DC77" s="19" t="e">
        <f t="shared" si="214"/>
        <v>#DIV/0!</v>
      </c>
      <c r="DD77" s="15">
        <v>34483</v>
      </c>
      <c r="DE77" s="16">
        <v>0</v>
      </c>
      <c r="DF77" s="11">
        <f t="shared" si="149"/>
        <v>0</v>
      </c>
      <c r="DG77" s="19">
        <f t="shared" si="215"/>
        <v>0.026106631084289234</v>
      </c>
      <c r="DH77" s="19" t="e">
        <f t="shared" si="216"/>
        <v>#DIV/0!</v>
      </c>
      <c r="DI77" s="19" t="e">
        <f t="shared" si="217"/>
        <v>#DIV/0!</v>
      </c>
      <c r="DJ77" s="15">
        <v>33823</v>
      </c>
      <c r="DK77" s="16">
        <v>0</v>
      </c>
      <c r="DL77" s="11">
        <f t="shared" si="150"/>
        <v>0</v>
      </c>
      <c r="DM77" s="19">
        <f t="shared" si="218"/>
        <v>-1.913986602093786</v>
      </c>
      <c r="DN77" s="19" t="e">
        <f t="shared" si="219"/>
        <v>#DIV/0!</v>
      </c>
      <c r="DO77" s="19" t="e">
        <f t="shared" si="220"/>
        <v>#DIV/0!</v>
      </c>
      <c r="DP77" s="15">
        <v>33904</v>
      </c>
      <c r="DQ77" s="16">
        <v>0</v>
      </c>
      <c r="DR77" s="11">
        <f t="shared" si="151"/>
        <v>0</v>
      </c>
      <c r="DS77" s="19">
        <f t="shared" si="221"/>
        <v>0.23948200928361985</v>
      </c>
      <c r="DT77" s="19" t="e">
        <f t="shared" si="222"/>
        <v>#DIV/0!</v>
      </c>
      <c r="DU77" s="19" t="e">
        <f t="shared" si="223"/>
        <v>#DIV/0!</v>
      </c>
      <c r="DV77" s="15">
        <v>33498</v>
      </c>
      <c r="DW77" s="16">
        <v>0</v>
      </c>
      <c r="DX77" s="11">
        <f t="shared" si="152"/>
        <v>0</v>
      </c>
      <c r="DY77" s="19">
        <f t="shared" si="224"/>
        <v>-1.1974988201982057</v>
      </c>
      <c r="DZ77" s="19" t="e">
        <f t="shared" si="225"/>
        <v>#DIV/0!</v>
      </c>
      <c r="EA77" s="19" t="e">
        <f t="shared" si="226"/>
        <v>#DIV/0!</v>
      </c>
      <c r="EB77" s="15">
        <v>33060</v>
      </c>
      <c r="EC77" s="16">
        <v>0</v>
      </c>
      <c r="ED77" s="11">
        <f t="shared" si="153"/>
        <v>0</v>
      </c>
      <c r="EE77" s="19">
        <f t="shared" si="227"/>
        <v>-1.3075407487014132</v>
      </c>
      <c r="EF77" s="19" t="e">
        <f t="shared" si="228"/>
        <v>#DIV/0!</v>
      </c>
      <c r="EG77" s="19" t="e">
        <f t="shared" si="229"/>
        <v>#DIV/0!</v>
      </c>
      <c r="EH77" s="15"/>
      <c r="EI77" s="16"/>
      <c r="EJ77" s="11" t="e">
        <f t="shared" si="154"/>
        <v>#DIV/0!</v>
      </c>
      <c r="EK77" s="19">
        <f t="shared" si="230"/>
        <v>-100</v>
      </c>
      <c r="EL77" s="19" t="e">
        <f t="shared" si="231"/>
        <v>#DIV/0!</v>
      </c>
      <c r="EM77" s="19" t="e">
        <f t="shared" si="232"/>
        <v>#DIV/0!</v>
      </c>
      <c r="EN77" s="15"/>
      <c r="EO77" s="16"/>
      <c r="EP77" s="11" t="e">
        <f t="shared" si="155"/>
        <v>#DIV/0!</v>
      </c>
      <c r="EQ77" s="19" t="e">
        <f t="shared" si="233"/>
        <v>#DIV/0!</v>
      </c>
      <c r="ER77" s="19" t="e">
        <f t="shared" si="234"/>
        <v>#DIV/0!</v>
      </c>
      <c r="ES77" s="19" t="e">
        <f t="shared" si="235"/>
        <v>#DIV/0!</v>
      </c>
    </row>
    <row r="78" spans="1:149" ht="12">
      <c r="A78" s="1" t="s">
        <v>85</v>
      </c>
      <c r="B78" s="9">
        <v>465</v>
      </c>
      <c r="C78" s="9">
        <v>0</v>
      </c>
      <c r="D78" s="10">
        <f t="shared" si="197"/>
        <v>0</v>
      </c>
      <c r="E78" s="9">
        <v>644</v>
      </c>
      <c r="F78" s="9">
        <v>0</v>
      </c>
      <c r="G78" s="10">
        <f t="shared" si="156"/>
        <v>0</v>
      </c>
      <c r="H78" s="19">
        <f t="shared" si="157"/>
        <v>38.49462365591398</v>
      </c>
      <c r="I78" s="19" t="e">
        <f t="shared" si="158"/>
        <v>#DIV/0!</v>
      </c>
      <c r="J78" s="19" t="e">
        <f t="shared" si="159"/>
        <v>#DIV/0!</v>
      </c>
      <c r="K78" s="9">
        <v>814</v>
      </c>
      <c r="L78" s="9">
        <v>0</v>
      </c>
      <c r="M78" s="10">
        <f t="shared" si="198"/>
        <v>0</v>
      </c>
      <c r="N78" s="19">
        <f t="shared" si="160"/>
        <v>26.397515527950304</v>
      </c>
      <c r="O78" s="19" t="e">
        <f t="shared" si="161"/>
        <v>#DIV/0!</v>
      </c>
      <c r="P78" s="19" t="e">
        <f t="shared" si="162"/>
        <v>#DIV/0!</v>
      </c>
      <c r="Q78" s="9">
        <v>1017</v>
      </c>
      <c r="R78" s="9">
        <v>0</v>
      </c>
      <c r="S78" s="10">
        <f t="shared" si="199"/>
        <v>0</v>
      </c>
      <c r="T78" s="19">
        <f t="shared" si="163"/>
        <v>24.938574938574945</v>
      </c>
      <c r="U78" s="19" t="e">
        <f t="shared" si="164"/>
        <v>#DIV/0!</v>
      </c>
      <c r="V78" s="19" t="e">
        <f t="shared" si="165"/>
        <v>#DIV/0!</v>
      </c>
      <c r="W78" s="9">
        <v>1147</v>
      </c>
      <c r="X78" s="9">
        <v>0</v>
      </c>
      <c r="Y78" s="11">
        <f t="shared" si="166"/>
        <v>0</v>
      </c>
      <c r="Z78" s="19">
        <f t="shared" si="167"/>
        <v>12.782694198623403</v>
      </c>
      <c r="AA78" s="19" t="e">
        <f t="shared" si="168"/>
        <v>#DIV/0!</v>
      </c>
      <c r="AB78" s="19" t="e">
        <f t="shared" si="169"/>
        <v>#DIV/0!</v>
      </c>
      <c r="AC78" s="9">
        <v>1215</v>
      </c>
      <c r="AD78" s="9"/>
      <c r="AE78" s="11">
        <f t="shared" si="170"/>
        <v>0</v>
      </c>
      <c r="AF78" s="19">
        <f t="shared" si="171"/>
        <v>5.928509154315606</v>
      </c>
      <c r="AG78" s="19" t="e">
        <f t="shared" si="172"/>
        <v>#DIV/0!</v>
      </c>
      <c r="AH78" s="19" t="e">
        <f t="shared" si="173"/>
        <v>#DIV/0!</v>
      </c>
      <c r="AI78" s="9">
        <v>1316</v>
      </c>
      <c r="AJ78" s="9">
        <v>0</v>
      </c>
      <c r="AK78" s="11">
        <f t="shared" si="174"/>
        <v>0</v>
      </c>
      <c r="AL78" s="19">
        <f t="shared" si="175"/>
        <v>8.312757201646093</v>
      </c>
      <c r="AM78" s="19" t="e">
        <f t="shared" si="176"/>
        <v>#DIV/0!</v>
      </c>
      <c r="AN78" s="19" t="e">
        <f t="shared" si="177"/>
        <v>#DIV/0!</v>
      </c>
      <c r="AO78" s="9">
        <v>1392</v>
      </c>
      <c r="AP78" s="9">
        <v>0</v>
      </c>
      <c r="AQ78" s="11">
        <f t="shared" si="178"/>
        <v>0</v>
      </c>
      <c r="AR78" s="19">
        <f t="shared" si="179"/>
        <v>5.775075987841944</v>
      </c>
      <c r="AS78" s="19" t="e">
        <f t="shared" si="180"/>
        <v>#DIV/0!</v>
      </c>
      <c r="AT78" s="19" t="e">
        <f t="shared" si="181"/>
        <v>#DIV/0!</v>
      </c>
      <c r="AU78" s="26"/>
      <c r="AV78" s="12">
        <v>1727</v>
      </c>
      <c r="AW78" s="13">
        <v>0</v>
      </c>
      <c r="AX78" s="11">
        <f t="shared" si="182"/>
        <v>0</v>
      </c>
      <c r="AY78" s="19">
        <f t="shared" si="183"/>
        <v>24.066091954022994</v>
      </c>
      <c r="AZ78" s="19" t="s">
        <v>0</v>
      </c>
      <c r="BA78" s="19" t="e">
        <f t="shared" si="184"/>
        <v>#DIV/0!</v>
      </c>
      <c r="BB78" s="12">
        <v>1773</v>
      </c>
      <c r="BC78" s="16"/>
      <c r="BD78" s="11">
        <f t="shared" si="185"/>
        <v>0</v>
      </c>
      <c r="BE78" s="19">
        <f t="shared" si="186"/>
        <v>2.663578459756806</v>
      </c>
      <c r="BF78" s="19" t="e">
        <f t="shared" si="187"/>
        <v>#DIV/0!</v>
      </c>
      <c r="BG78" s="19" t="e">
        <f t="shared" si="188"/>
        <v>#DIV/0!</v>
      </c>
      <c r="BH78" s="9">
        <v>1980</v>
      </c>
      <c r="BI78" s="14"/>
      <c r="BJ78" s="11">
        <f t="shared" si="189"/>
        <v>0</v>
      </c>
      <c r="BK78" s="19">
        <f t="shared" si="190"/>
        <v>11.675126903553306</v>
      </c>
      <c r="BL78" s="19" t="e">
        <f t="shared" si="191"/>
        <v>#DIV/0!</v>
      </c>
      <c r="BM78" s="19" t="e">
        <f t="shared" si="192"/>
        <v>#DIV/0!</v>
      </c>
      <c r="BN78" s="15">
        <v>2113</v>
      </c>
      <c r="BO78" s="16"/>
      <c r="BP78" s="11">
        <f t="shared" si="193"/>
        <v>0</v>
      </c>
      <c r="BQ78" s="19">
        <f t="shared" si="194"/>
        <v>6.717171717171723</v>
      </c>
      <c r="BR78" s="19" t="e">
        <f t="shared" si="195"/>
        <v>#DIV/0!</v>
      </c>
      <c r="BS78" s="19" t="e">
        <f t="shared" si="196"/>
        <v>#DIV/0!</v>
      </c>
      <c r="BT78" s="17">
        <v>2224</v>
      </c>
      <c r="BU78" s="16"/>
      <c r="BV78" s="11">
        <f t="shared" si="140"/>
        <v>0</v>
      </c>
      <c r="BW78" s="19">
        <f t="shared" si="141"/>
        <v>5.253194510175106</v>
      </c>
      <c r="BX78" s="19" t="e">
        <f t="shared" si="142"/>
        <v>#DIV/0!</v>
      </c>
      <c r="BY78" s="19" t="e">
        <f t="shared" si="143"/>
        <v>#DIV/0!</v>
      </c>
      <c r="BZ78" s="9">
        <v>2276</v>
      </c>
      <c r="CA78" s="16"/>
      <c r="CB78" s="11">
        <f t="shared" si="144"/>
        <v>0</v>
      </c>
      <c r="CC78" s="19">
        <f t="shared" si="200"/>
        <v>2.338129496402871</v>
      </c>
      <c r="CD78" s="19" t="e">
        <f t="shared" si="201"/>
        <v>#DIV/0!</v>
      </c>
      <c r="CE78" s="19" t="e">
        <f t="shared" si="202"/>
        <v>#DIV/0!</v>
      </c>
      <c r="CF78" s="15">
        <v>2345</v>
      </c>
      <c r="CG78" s="16">
        <v>0</v>
      </c>
      <c r="CH78" s="11">
        <f t="shared" si="145"/>
        <v>0</v>
      </c>
      <c r="CI78" s="19">
        <f t="shared" si="203"/>
        <v>3.0316344463971916</v>
      </c>
      <c r="CJ78" s="19" t="e">
        <f t="shared" si="204"/>
        <v>#DIV/0!</v>
      </c>
      <c r="CK78" s="19" t="e">
        <f t="shared" si="205"/>
        <v>#DIV/0!</v>
      </c>
      <c r="CL78" s="15">
        <v>2456</v>
      </c>
      <c r="CM78" s="16">
        <v>0</v>
      </c>
      <c r="CN78" s="11">
        <f t="shared" si="146"/>
        <v>0</v>
      </c>
      <c r="CO78" s="19">
        <f t="shared" si="206"/>
        <v>4.733475479744143</v>
      </c>
      <c r="CP78" s="19" t="e">
        <f t="shared" si="207"/>
        <v>#DIV/0!</v>
      </c>
      <c r="CQ78" s="19" t="e">
        <f t="shared" si="208"/>
        <v>#DIV/0!</v>
      </c>
      <c r="CR78" s="15">
        <v>2554</v>
      </c>
      <c r="CS78" s="16">
        <v>0</v>
      </c>
      <c r="CT78" s="11">
        <f t="shared" si="147"/>
        <v>0</v>
      </c>
      <c r="CU78" s="19">
        <f t="shared" si="209"/>
        <v>3.9902280130293093</v>
      </c>
      <c r="CV78" s="19" t="e">
        <f t="shared" si="210"/>
        <v>#DIV/0!</v>
      </c>
      <c r="CW78" s="19" t="e">
        <f t="shared" si="211"/>
        <v>#DIV/0!</v>
      </c>
      <c r="CX78" s="15">
        <v>2659</v>
      </c>
      <c r="CY78" s="16">
        <v>0</v>
      </c>
      <c r="CZ78" s="11">
        <f t="shared" si="148"/>
        <v>0</v>
      </c>
      <c r="DA78" s="19">
        <f t="shared" si="212"/>
        <v>4.111198120595148</v>
      </c>
      <c r="DB78" s="19" t="e">
        <f t="shared" si="213"/>
        <v>#DIV/0!</v>
      </c>
      <c r="DC78" s="19" t="e">
        <f t="shared" si="214"/>
        <v>#DIV/0!</v>
      </c>
      <c r="DD78" s="15">
        <v>2901</v>
      </c>
      <c r="DE78" s="16">
        <v>0</v>
      </c>
      <c r="DF78" s="11">
        <f t="shared" si="149"/>
        <v>0</v>
      </c>
      <c r="DG78" s="19">
        <f t="shared" si="215"/>
        <v>9.101165851823993</v>
      </c>
      <c r="DH78" s="19" t="e">
        <f t="shared" si="216"/>
        <v>#DIV/0!</v>
      </c>
      <c r="DI78" s="19" t="e">
        <f t="shared" si="217"/>
        <v>#DIV/0!</v>
      </c>
      <c r="DJ78" s="15">
        <v>2893</v>
      </c>
      <c r="DK78" s="16">
        <v>0</v>
      </c>
      <c r="DL78" s="11">
        <f t="shared" si="150"/>
        <v>0</v>
      </c>
      <c r="DM78" s="19">
        <f t="shared" si="218"/>
        <v>-0.2757669769045208</v>
      </c>
      <c r="DN78" s="19" t="e">
        <f t="shared" si="219"/>
        <v>#DIV/0!</v>
      </c>
      <c r="DO78" s="19" t="e">
        <f t="shared" si="220"/>
        <v>#DIV/0!</v>
      </c>
      <c r="DP78" s="15">
        <v>3153</v>
      </c>
      <c r="DQ78" s="16">
        <v>0</v>
      </c>
      <c r="DR78" s="11">
        <f t="shared" si="151"/>
        <v>0</v>
      </c>
      <c r="DS78" s="19">
        <f t="shared" si="221"/>
        <v>8.987210508123056</v>
      </c>
      <c r="DT78" s="19" t="e">
        <f t="shared" si="222"/>
        <v>#DIV/0!</v>
      </c>
      <c r="DU78" s="19" t="e">
        <f t="shared" si="223"/>
        <v>#DIV/0!</v>
      </c>
      <c r="DV78" s="15">
        <v>3302</v>
      </c>
      <c r="DW78" s="16">
        <v>0</v>
      </c>
      <c r="DX78" s="11">
        <f t="shared" si="152"/>
        <v>0</v>
      </c>
      <c r="DY78" s="19">
        <f t="shared" si="224"/>
        <v>4.725658103393599</v>
      </c>
      <c r="DZ78" s="19" t="e">
        <f t="shared" si="225"/>
        <v>#DIV/0!</v>
      </c>
      <c r="EA78" s="19" t="e">
        <f t="shared" si="226"/>
        <v>#DIV/0!</v>
      </c>
      <c r="EB78" s="15">
        <v>3391</v>
      </c>
      <c r="EC78" s="16">
        <v>0</v>
      </c>
      <c r="ED78" s="11">
        <f t="shared" si="153"/>
        <v>0</v>
      </c>
      <c r="EE78" s="19">
        <f t="shared" si="227"/>
        <v>2.6953361599030927</v>
      </c>
      <c r="EF78" s="19" t="e">
        <f t="shared" si="228"/>
        <v>#DIV/0!</v>
      </c>
      <c r="EG78" s="19" t="e">
        <f t="shared" si="229"/>
        <v>#DIV/0!</v>
      </c>
      <c r="EH78" s="15"/>
      <c r="EI78" s="16"/>
      <c r="EJ78" s="11" t="e">
        <f t="shared" si="154"/>
        <v>#DIV/0!</v>
      </c>
      <c r="EK78" s="19">
        <f t="shared" si="230"/>
        <v>-100</v>
      </c>
      <c r="EL78" s="19" t="e">
        <f t="shared" si="231"/>
        <v>#DIV/0!</v>
      </c>
      <c r="EM78" s="19" t="e">
        <f t="shared" si="232"/>
        <v>#DIV/0!</v>
      </c>
      <c r="EN78" s="15"/>
      <c r="EO78" s="16"/>
      <c r="EP78" s="11" t="e">
        <f t="shared" si="155"/>
        <v>#DIV/0!</v>
      </c>
      <c r="EQ78" s="19" t="e">
        <f t="shared" si="233"/>
        <v>#DIV/0!</v>
      </c>
      <c r="ER78" s="19" t="e">
        <f t="shared" si="234"/>
        <v>#DIV/0!</v>
      </c>
      <c r="ES78" s="19" t="e">
        <f t="shared" si="235"/>
        <v>#DIV/0!</v>
      </c>
    </row>
    <row r="79" spans="1:149" ht="12">
      <c r="A79" s="1" t="s">
        <v>86</v>
      </c>
      <c r="B79" s="9">
        <v>5</v>
      </c>
      <c r="C79" s="9">
        <v>0</v>
      </c>
      <c r="D79" s="10">
        <f t="shared" si="197"/>
        <v>0</v>
      </c>
      <c r="E79" s="9">
        <v>6</v>
      </c>
      <c r="F79" s="9">
        <v>0</v>
      </c>
      <c r="G79" s="10">
        <f t="shared" si="156"/>
        <v>0</v>
      </c>
      <c r="H79" s="19">
        <f t="shared" si="157"/>
        <v>20</v>
      </c>
      <c r="I79" s="19" t="e">
        <f t="shared" si="158"/>
        <v>#DIV/0!</v>
      </c>
      <c r="J79" s="19" t="e">
        <f t="shared" si="159"/>
        <v>#DIV/0!</v>
      </c>
      <c r="K79" s="9">
        <v>9</v>
      </c>
      <c r="L79" s="9">
        <v>0</v>
      </c>
      <c r="M79" s="10">
        <f t="shared" si="198"/>
        <v>0</v>
      </c>
      <c r="N79" s="19">
        <f t="shared" si="160"/>
        <v>50</v>
      </c>
      <c r="O79" s="19" t="e">
        <f t="shared" si="161"/>
        <v>#DIV/0!</v>
      </c>
      <c r="P79" s="19" t="e">
        <f t="shared" si="162"/>
        <v>#DIV/0!</v>
      </c>
      <c r="Q79" s="9">
        <v>13</v>
      </c>
      <c r="R79" s="9">
        <v>0</v>
      </c>
      <c r="S79" s="10">
        <f t="shared" si="199"/>
        <v>0</v>
      </c>
      <c r="T79" s="19">
        <f t="shared" si="163"/>
        <v>44.44444444444446</v>
      </c>
      <c r="U79" s="19" t="e">
        <f t="shared" si="164"/>
        <v>#DIV/0!</v>
      </c>
      <c r="V79" s="19" t="e">
        <f t="shared" si="165"/>
        <v>#DIV/0!</v>
      </c>
      <c r="W79" s="9">
        <v>12</v>
      </c>
      <c r="X79" s="9">
        <v>0</v>
      </c>
      <c r="Y79" s="11">
        <f t="shared" si="166"/>
        <v>0</v>
      </c>
      <c r="Z79" s="19">
        <f t="shared" si="167"/>
        <v>-7.692307692307693</v>
      </c>
      <c r="AA79" s="19" t="e">
        <f t="shared" si="168"/>
        <v>#DIV/0!</v>
      </c>
      <c r="AB79" s="19" t="e">
        <f t="shared" si="169"/>
        <v>#DIV/0!</v>
      </c>
      <c r="AC79" s="9">
        <v>12</v>
      </c>
      <c r="AD79" s="9"/>
      <c r="AE79" s="11">
        <f t="shared" si="170"/>
        <v>0</v>
      </c>
      <c r="AF79" s="19">
        <f t="shared" si="171"/>
        <v>0</v>
      </c>
      <c r="AG79" s="19" t="e">
        <f t="shared" si="172"/>
        <v>#DIV/0!</v>
      </c>
      <c r="AH79" s="19" t="e">
        <f t="shared" si="173"/>
        <v>#DIV/0!</v>
      </c>
      <c r="AI79" s="9">
        <v>12</v>
      </c>
      <c r="AJ79" s="9">
        <v>0</v>
      </c>
      <c r="AK79" s="11">
        <f t="shared" si="174"/>
        <v>0</v>
      </c>
      <c r="AL79" s="19">
        <f t="shared" si="175"/>
        <v>0</v>
      </c>
      <c r="AM79" s="19" t="e">
        <f t="shared" si="176"/>
        <v>#DIV/0!</v>
      </c>
      <c r="AN79" s="19" t="e">
        <f t="shared" si="177"/>
        <v>#DIV/0!</v>
      </c>
      <c r="AO79" s="9">
        <v>13</v>
      </c>
      <c r="AP79" s="9">
        <v>0</v>
      </c>
      <c r="AQ79" s="11">
        <f t="shared" si="178"/>
        <v>0</v>
      </c>
      <c r="AR79" s="19">
        <f t="shared" si="179"/>
        <v>8.333333333333329</v>
      </c>
      <c r="AS79" s="19" t="e">
        <f t="shared" si="180"/>
        <v>#DIV/0!</v>
      </c>
      <c r="AT79" s="19" t="e">
        <f t="shared" si="181"/>
        <v>#DIV/0!</v>
      </c>
      <c r="AU79" s="26"/>
      <c r="AV79" s="12">
        <v>23</v>
      </c>
      <c r="AW79" s="13">
        <v>0</v>
      </c>
      <c r="AX79" s="11">
        <f t="shared" si="182"/>
        <v>0</v>
      </c>
      <c r="AY79" s="19">
        <f t="shared" si="183"/>
        <v>76.92307692307693</v>
      </c>
      <c r="AZ79" s="19" t="s">
        <v>0</v>
      </c>
      <c r="BA79" s="19" t="e">
        <f t="shared" si="184"/>
        <v>#DIV/0!</v>
      </c>
      <c r="BB79" s="12">
        <v>25</v>
      </c>
      <c r="BC79" s="16"/>
      <c r="BD79" s="11">
        <f t="shared" si="185"/>
        <v>0</v>
      </c>
      <c r="BE79" s="19">
        <f t="shared" si="186"/>
        <v>8.695652173913047</v>
      </c>
      <c r="BF79" s="19" t="e">
        <f t="shared" si="187"/>
        <v>#DIV/0!</v>
      </c>
      <c r="BG79" s="19" t="e">
        <f t="shared" si="188"/>
        <v>#DIV/0!</v>
      </c>
      <c r="BH79" s="9">
        <v>23</v>
      </c>
      <c r="BI79" s="14"/>
      <c r="BJ79" s="11">
        <f t="shared" si="189"/>
        <v>0</v>
      </c>
      <c r="BK79" s="19">
        <f t="shared" si="190"/>
        <v>-8</v>
      </c>
      <c r="BL79" s="19" t="e">
        <f t="shared" si="191"/>
        <v>#DIV/0!</v>
      </c>
      <c r="BM79" s="19" t="e">
        <f t="shared" si="192"/>
        <v>#DIV/0!</v>
      </c>
      <c r="BN79" s="15">
        <v>27</v>
      </c>
      <c r="BO79" s="16"/>
      <c r="BP79" s="11">
        <f t="shared" si="193"/>
        <v>0</v>
      </c>
      <c r="BQ79" s="19">
        <f t="shared" si="194"/>
        <v>17.391304347826093</v>
      </c>
      <c r="BR79" s="19" t="e">
        <f t="shared" si="195"/>
        <v>#DIV/0!</v>
      </c>
      <c r="BS79" s="19" t="e">
        <f t="shared" si="196"/>
        <v>#DIV/0!</v>
      </c>
      <c r="BT79" s="17">
        <v>33</v>
      </c>
      <c r="BU79" s="16"/>
      <c r="BV79" s="11">
        <f t="shared" si="140"/>
        <v>0</v>
      </c>
      <c r="BW79" s="19">
        <f t="shared" si="141"/>
        <v>22.22222222222223</v>
      </c>
      <c r="BX79" s="19" t="e">
        <f t="shared" si="142"/>
        <v>#DIV/0!</v>
      </c>
      <c r="BY79" s="19" t="e">
        <f t="shared" si="143"/>
        <v>#DIV/0!</v>
      </c>
      <c r="BZ79" s="9">
        <v>34</v>
      </c>
      <c r="CA79" s="16"/>
      <c r="CB79" s="11">
        <f t="shared" si="144"/>
        <v>0</v>
      </c>
      <c r="CC79" s="19">
        <f t="shared" si="200"/>
        <v>3.030303030303031</v>
      </c>
      <c r="CD79" s="19" t="e">
        <f t="shared" si="201"/>
        <v>#DIV/0!</v>
      </c>
      <c r="CE79" s="19" t="e">
        <f t="shared" si="202"/>
        <v>#DIV/0!</v>
      </c>
      <c r="CF79" s="15">
        <v>32</v>
      </c>
      <c r="CG79" s="16">
        <v>0</v>
      </c>
      <c r="CH79" s="11">
        <f t="shared" si="145"/>
        <v>0</v>
      </c>
      <c r="CI79" s="19">
        <f t="shared" si="203"/>
        <v>-5.882352941176464</v>
      </c>
      <c r="CJ79" s="19" t="e">
        <f t="shared" si="204"/>
        <v>#DIV/0!</v>
      </c>
      <c r="CK79" s="19" t="e">
        <f t="shared" si="205"/>
        <v>#DIV/0!</v>
      </c>
      <c r="CL79" s="15">
        <v>34</v>
      </c>
      <c r="CM79" s="16">
        <v>0</v>
      </c>
      <c r="CN79" s="11">
        <f t="shared" si="146"/>
        <v>0</v>
      </c>
      <c r="CO79" s="19">
        <f t="shared" si="206"/>
        <v>6.25</v>
      </c>
      <c r="CP79" s="19" t="e">
        <f t="shared" si="207"/>
        <v>#DIV/0!</v>
      </c>
      <c r="CQ79" s="19" t="e">
        <f t="shared" si="208"/>
        <v>#DIV/0!</v>
      </c>
      <c r="CR79" s="15">
        <v>39</v>
      </c>
      <c r="CS79" s="16">
        <v>0</v>
      </c>
      <c r="CT79" s="11">
        <f t="shared" si="147"/>
        <v>0</v>
      </c>
      <c r="CU79" s="19">
        <f t="shared" si="209"/>
        <v>14.705882352941174</v>
      </c>
      <c r="CV79" s="19" t="e">
        <f t="shared" si="210"/>
        <v>#DIV/0!</v>
      </c>
      <c r="CW79" s="19" t="e">
        <f t="shared" si="211"/>
        <v>#DIV/0!</v>
      </c>
      <c r="CX79" s="15">
        <v>40</v>
      </c>
      <c r="CY79" s="16">
        <v>0</v>
      </c>
      <c r="CZ79" s="11">
        <f t="shared" si="148"/>
        <v>0</v>
      </c>
      <c r="DA79" s="19">
        <f t="shared" si="212"/>
        <v>2.564102564102569</v>
      </c>
      <c r="DB79" s="19" t="e">
        <f t="shared" si="213"/>
        <v>#DIV/0!</v>
      </c>
      <c r="DC79" s="19" t="e">
        <f t="shared" si="214"/>
        <v>#DIV/0!</v>
      </c>
      <c r="DD79" s="15">
        <v>40</v>
      </c>
      <c r="DE79" s="16">
        <v>0</v>
      </c>
      <c r="DF79" s="11">
        <f t="shared" si="149"/>
        <v>0</v>
      </c>
      <c r="DG79" s="19">
        <f t="shared" si="215"/>
        <v>0</v>
      </c>
      <c r="DH79" s="19" t="e">
        <f t="shared" si="216"/>
        <v>#DIV/0!</v>
      </c>
      <c r="DI79" s="19" t="e">
        <f t="shared" si="217"/>
        <v>#DIV/0!</v>
      </c>
      <c r="DJ79" s="15">
        <v>38</v>
      </c>
      <c r="DK79" s="16">
        <v>0</v>
      </c>
      <c r="DL79" s="11">
        <f t="shared" si="150"/>
        <v>0</v>
      </c>
      <c r="DM79" s="19">
        <f t="shared" si="218"/>
        <v>-5</v>
      </c>
      <c r="DN79" s="19" t="e">
        <f t="shared" si="219"/>
        <v>#DIV/0!</v>
      </c>
      <c r="DO79" s="19" t="e">
        <f t="shared" si="220"/>
        <v>#DIV/0!</v>
      </c>
      <c r="DP79" s="15">
        <v>36</v>
      </c>
      <c r="DQ79" s="16">
        <v>0</v>
      </c>
      <c r="DR79" s="11">
        <f t="shared" si="151"/>
        <v>0</v>
      </c>
      <c r="DS79" s="19">
        <f t="shared" si="221"/>
        <v>-5.263157894736835</v>
      </c>
      <c r="DT79" s="19" t="e">
        <f t="shared" si="222"/>
        <v>#DIV/0!</v>
      </c>
      <c r="DU79" s="19" t="e">
        <f t="shared" si="223"/>
        <v>#DIV/0!</v>
      </c>
      <c r="DV79" s="15">
        <v>33</v>
      </c>
      <c r="DW79" s="16">
        <v>0</v>
      </c>
      <c r="DX79" s="11">
        <f t="shared" si="152"/>
        <v>0</v>
      </c>
      <c r="DY79" s="19">
        <f t="shared" si="224"/>
        <v>-8.333333333333329</v>
      </c>
      <c r="DZ79" s="19" t="e">
        <f t="shared" si="225"/>
        <v>#DIV/0!</v>
      </c>
      <c r="EA79" s="19" t="e">
        <f t="shared" si="226"/>
        <v>#DIV/0!</v>
      </c>
      <c r="EB79" s="15">
        <v>34</v>
      </c>
      <c r="EC79" s="16">
        <v>0</v>
      </c>
      <c r="ED79" s="11">
        <f t="shared" si="153"/>
        <v>0</v>
      </c>
      <c r="EE79" s="19">
        <f t="shared" si="227"/>
        <v>3.030303030303031</v>
      </c>
      <c r="EF79" s="19" t="e">
        <f t="shared" si="228"/>
        <v>#DIV/0!</v>
      </c>
      <c r="EG79" s="19" t="e">
        <f t="shared" si="229"/>
        <v>#DIV/0!</v>
      </c>
      <c r="EH79" s="15"/>
      <c r="EI79" s="16"/>
      <c r="EJ79" s="11" t="e">
        <f t="shared" si="154"/>
        <v>#DIV/0!</v>
      </c>
      <c r="EK79" s="19">
        <f t="shared" si="230"/>
        <v>-100</v>
      </c>
      <c r="EL79" s="19" t="e">
        <f t="shared" si="231"/>
        <v>#DIV/0!</v>
      </c>
      <c r="EM79" s="19" t="e">
        <f t="shared" si="232"/>
        <v>#DIV/0!</v>
      </c>
      <c r="EN79" s="15"/>
      <c r="EO79" s="16"/>
      <c r="EP79" s="11" t="e">
        <f t="shared" si="155"/>
        <v>#DIV/0!</v>
      </c>
      <c r="EQ79" s="19" t="e">
        <f t="shared" si="233"/>
        <v>#DIV/0!</v>
      </c>
      <c r="ER79" s="19" t="e">
        <f t="shared" si="234"/>
        <v>#DIV/0!</v>
      </c>
      <c r="ES79" s="19" t="e">
        <f t="shared" si="235"/>
        <v>#DIV/0!</v>
      </c>
    </row>
    <row r="80" spans="1:149" ht="12">
      <c r="A80" s="1" t="s">
        <v>87</v>
      </c>
      <c r="B80" s="9">
        <v>3</v>
      </c>
      <c r="C80" s="9">
        <v>0</v>
      </c>
      <c r="D80" s="10">
        <f t="shared" si="197"/>
        <v>0</v>
      </c>
      <c r="E80" s="9">
        <v>2</v>
      </c>
      <c r="F80" s="9">
        <v>0</v>
      </c>
      <c r="G80" s="10">
        <f t="shared" si="156"/>
        <v>0</v>
      </c>
      <c r="H80" s="19">
        <f t="shared" si="157"/>
        <v>-33.33333333333333</v>
      </c>
      <c r="I80" s="19" t="e">
        <f t="shared" si="158"/>
        <v>#DIV/0!</v>
      </c>
      <c r="J80" s="19" t="e">
        <f t="shared" si="159"/>
        <v>#DIV/0!</v>
      </c>
      <c r="K80" s="9">
        <v>3</v>
      </c>
      <c r="L80" s="9">
        <v>0</v>
      </c>
      <c r="M80" s="10">
        <f t="shared" si="198"/>
        <v>0</v>
      </c>
      <c r="N80" s="19">
        <f t="shared" si="160"/>
        <v>50</v>
      </c>
      <c r="O80" s="19" t="e">
        <f t="shared" si="161"/>
        <v>#DIV/0!</v>
      </c>
      <c r="P80" s="19" t="e">
        <f t="shared" si="162"/>
        <v>#DIV/0!</v>
      </c>
      <c r="Q80" s="9">
        <v>4</v>
      </c>
      <c r="R80" s="9">
        <v>0</v>
      </c>
      <c r="S80" s="10">
        <f t="shared" si="199"/>
        <v>0</v>
      </c>
      <c r="T80" s="19">
        <f t="shared" si="163"/>
        <v>33.33333333333334</v>
      </c>
      <c r="U80" s="19" t="e">
        <f t="shared" si="164"/>
        <v>#DIV/0!</v>
      </c>
      <c r="V80" s="19" t="e">
        <f t="shared" si="165"/>
        <v>#DIV/0!</v>
      </c>
      <c r="W80" s="9">
        <v>4</v>
      </c>
      <c r="X80" s="9">
        <v>0</v>
      </c>
      <c r="Y80" s="11">
        <f t="shared" si="166"/>
        <v>0</v>
      </c>
      <c r="Z80" s="19">
        <f t="shared" si="167"/>
        <v>0</v>
      </c>
      <c r="AA80" s="19" t="e">
        <f t="shared" si="168"/>
        <v>#DIV/0!</v>
      </c>
      <c r="AB80" s="19" t="e">
        <f t="shared" si="169"/>
        <v>#DIV/0!</v>
      </c>
      <c r="AC80" s="9">
        <v>6</v>
      </c>
      <c r="AD80" s="9"/>
      <c r="AE80" s="11">
        <f t="shared" si="170"/>
        <v>0</v>
      </c>
      <c r="AF80" s="19">
        <f t="shared" si="171"/>
        <v>50</v>
      </c>
      <c r="AG80" s="19" t="e">
        <f t="shared" si="172"/>
        <v>#DIV/0!</v>
      </c>
      <c r="AH80" s="19" t="e">
        <f t="shared" si="173"/>
        <v>#DIV/0!</v>
      </c>
      <c r="AI80" s="9">
        <v>6</v>
      </c>
      <c r="AJ80" s="9">
        <v>0</v>
      </c>
      <c r="AK80" s="11">
        <f t="shared" si="174"/>
        <v>0</v>
      </c>
      <c r="AL80" s="19">
        <f t="shared" si="175"/>
        <v>0</v>
      </c>
      <c r="AM80" s="19" t="e">
        <f t="shared" si="176"/>
        <v>#DIV/0!</v>
      </c>
      <c r="AN80" s="19" t="e">
        <f t="shared" si="177"/>
        <v>#DIV/0!</v>
      </c>
      <c r="AO80" s="9">
        <v>8</v>
      </c>
      <c r="AP80" s="9">
        <v>0</v>
      </c>
      <c r="AQ80" s="11">
        <f t="shared" si="178"/>
        <v>0</v>
      </c>
      <c r="AR80" s="19">
        <f t="shared" si="179"/>
        <v>33.33333333333334</v>
      </c>
      <c r="AS80" s="19" t="e">
        <f t="shared" si="180"/>
        <v>#DIV/0!</v>
      </c>
      <c r="AT80" s="19" t="e">
        <f t="shared" si="181"/>
        <v>#DIV/0!</v>
      </c>
      <c r="AU80" s="26"/>
      <c r="AV80" s="12">
        <v>10</v>
      </c>
      <c r="AW80" s="13">
        <v>0</v>
      </c>
      <c r="AX80" s="11">
        <f t="shared" si="182"/>
        <v>0</v>
      </c>
      <c r="AY80" s="19">
        <f t="shared" si="183"/>
        <v>25</v>
      </c>
      <c r="AZ80" s="19" t="s">
        <v>0</v>
      </c>
      <c r="BA80" s="19" t="e">
        <f t="shared" si="184"/>
        <v>#DIV/0!</v>
      </c>
      <c r="BB80" s="12">
        <v>11</v>
      </c>
      <c r="BC80" s="16"/>
      <c r="BD80" s="11">
        <f t="shared" si="185"/>
        <v>0</v>
      </c>
      <c r="BE80" s="19">
        <f t="shared" si="186"/>
        <v>10</v>
      </c>
      <c r="BF80" s="19" t="e">
        <f t="shared" si="187"/>
        <v>#DIV/0!</v>
      </c>
      <c r="BG80" s="19" t="e">
        <f t="shared" si="188"/>
        <v>#DIV/0!</v>
      </c>
      <c r="BH80" s="9">
        <v>14</v>
      </c>
      <c r="BI80" s="14"/>
      <c r="BJ80" s="11">
        <f t="shared" si="189"/>
        <v>0</v>
      </c>
      <c r="BK80" s="19">
        <f t="shared" si="190"/>
        <v>27.272727272727266</v>
      </c>
      <c r="BL80" s="19" t="e">
        <f t="shared" si="191"/>
        <v>#DIV/0!</v>
      </c>
      <c r="BM80" s="19" t="e">
        <f t="shared" si="192"/>
        <v>#DIV/0!</v>
      </c>
      <c r="BN80" s="15">
        <v>15</v>
      </c>
      <c r="BO80" s="16"/>
      <c r="BP80" s="11">
        <f t="shared" si="193"/>
        <v>0</v>
      </c>
      <c r="BQ80" s="19">
        <f t="shared" si="194"/>
        <v>7.142857142857139</v>
      </c>
      <c r="BR80" s="19" t="e">
        <f t="shared" si="195"/>
        <v>#DIV/0!</v>
      </c>
      <c r="BS80" s="19" t="e">
        <f t="shared" si="196"/>
        <v>#DIV/0!</v>
      </c>
      <c r="BT80" s="17">
        <v>17</v>
      </c>
      <c r="BU80" s="16"/>
      <c r="BV80" s="11">
        <f t="shared" si="140"/>
        <v>0</v>
      </c>
      <c r="BW80" s="19">
        <f t="shared" si="141"/>
        <v>13.333333333333329</v>
      </c>
      <c r="BX80" s="19" t="e">
        <f t="shared" si="142"/>
        <v>#DIV/0!</v>
      </c>
      <c r="BY80" s="19" t="e">
        <f t="shared" si="143"/>
        <v>#DIV/0!</v>
      </c>
      <c r="BZ80" s="9">
        <v>16</v>
      </c>
      <c r="CA80" s="16"/>
      <c r="CB80" s="11">
        <f t="shared" si="144"/>
        <v>0</v>
      </c>
      <c r="CC80" s="19">
        <f t="shared" si="200"/>
        <v>-5.882352941176464</v>
      </c>
      <c r="CD80" s="19" t="e">
        <f t="shared" si="201"/>
        <v>#DIV/0!</v>
      </c>
      <c r="CE80" s="19" t="e">
        <f t="shared" si="202"/>
        <v>#DIV/0!</v>
      </c>
      <c r="CF80" s="15">
        <v>15</v>
      </c>
      <c r="CG80" s="16">
        <v>0</v>
      </c>
      <c r="CH80" s="11">
        <f t="shared" si="145"/>
        <v>0</v>
      </c>
      <c r="CI80" s="19">
        <f t="shared" si="203"/>
        <v>-6.25</v>
      </c>
      <c r="CJ80" s="19" t="e">
        <f t="shared" si="204"/>
        <v>#DIV/0!</v>
      </c>
      <c r="CK80" s="19" t="e">
        <f t="shared" si="205"/>
        <v>#DIV/0!</v>
      </c>
      <c r="CL80" s="15">
        <v>18</v>
      </c>
      <c r="CM80" s="16">
        <v>0</v>
      </c>
      <c r="CN80" s="11">
        <f t="shared" si="146"/>
        <v>0</v>
      </c>
      <c r="CO80" s="19">
        <f t="shared" si="206"/>
        <v>20</v>
      </c>
      <c r="CP80" s="19" t="e">
        <f t="shared" si="207"/>
        <v>#DIV/0!</v>
      </c>
      <c r="CQ80" s="19" t="e">
        <f t="shared" si="208"/>
        <v>#DIV/0!</v>
      </c>
      <c r="CR80" s="15">
        <v>20</v>
      </c>
      <c r="CS80" s="16">
        <v>0</v>
      </c>
      <c r="CT80" s="11">
        <f t="shared" si="147"/>
        <v>0</v>
      </c>
      <c r="CU80" s="19">
        <f t="shared" si="209"/>
        <v>11.111111111111114</v>
      </c>
      <c r="CV80" s="19" t="e">
        <f t="shared" si="210"/>
        <v>#DIV/0!</v>
      </c>
      <c r="CW80" s="19" t="e">
        <f t="shared" si="211"/>
        <v>#DIV/0!</v>
      </c>
      <c r="CX80" s="15">
        <v>21</v>
      </c>
      <c r="CY80" s="16">
        <v>0</v>
      </c>
      <c r="CZ80" s="11">
        <f t="shared" si="148"/>
        <v>0</v>
      </c>
      <c r="DA80" s="19">
        <f t="shared" si="212"/>
        <v>5</v>
      </c>
      <c r="DB80" s="19" t="e">
        <f t="shared" si="213"/>
        <v>#DIV/0!</v>
      </c>
      <c r="DC80" s="19" t="e">
        <f t="shared" si="214"/>
        <v>#DIV/0!</v>
      </c>
      <c r="DD80" s="15">
        <v>24</v>
      </c>
      <c r="DE80" s="16">
        <v>0</v>
      </c>
      <c r="DF80" s="11">
        <f t="shared" si="149"/>
        <v>0</v>
      </c>
      <c r="DG80" s="19">
        <f t="shared" si="215"/>
        <v>14.285714285714292</v>
      </c>
      <c r="DH80" s="19" t="e">
        <f t="shared" si="216"/>
        <v>#DIV/0!</v>
      </c>
      <c r="DI80" s="19" t="e">
        <f t="shared" si="217"/>
        <v>#DIV/0!</v>
      </c>
      <c r="DJ80" s="15">
        <v>27</v>
      </c>
      <c r="DK80" s="16">
        <v>0</v>
      </c>
      <c r="DL80" s="11">
        <f t="shared" si="150"/>
        <v>0</v>
      </c>
      <c r="DM80" s="19">
        <f t="shared" si="218"/>
        <v>12.5</v>
      </c>
      <c r="DN80" s="19" t="e">
        <f t="shared" si="219"/>
        <v>#DIV/0!</v>
      </c>
      <c r="DO80" s="19" t="e">
        <f t="shared" si="220"/>
        <v>#DIV/0!</v>
      </c>
      <c r="DP80" s="15">
        <v>29</v>
      </c>
      <c r="DQ80" s="16">
        <v>0</v>
      </c>
      <c r="DR80" s="11">
        <f t="shared" si="151"/>
        <v>0</v>
      </c>
      <c r="DS80" s="19">
        <f t="shared" si="221"/>
        <v>7.407407407407405</v>
      </c>
      <c r="DT80" s="19" t="e">
        <f t="shared" si="222"/>
        <v>#DIV/0!</v>
      </c>
      <c r="DU80" s="19" t="e">
        <f t="shared" si="223"/>
        <v>#DIV/0!</v>
      </c>
      <c r="DV80" s="15">
        <v>30</v>
      </c>
      <c r="DW80" s="16">
        <v>0</v>
      </c>
      <c r="DX80" s="11">
        <f t="shared" si="152"/>
        <v>0</v>
      </c>
      <c r="DY80" s="19">
        <f t="shared" si="224"/>
        <v>3.448275862068968</v>
      </c>
      <c r="DZ80" s="19" t="e">
        <f t="shared" si="225"/>
        <v>#DIV/0!</v>
      </c>
      <c r="EA80" s="19" t="e">
        <f t="shared" si="226"/>
        <v>#DIV/0!</v>
      </c>
      <c r="EB80" s="15">
        <v>33</v>
      </c>
      <c r="EC80" s="16">
        <v>0</v>
      </c>
      <c r="ED80" s="11">
        <f t="shared" si="153"/>
        <v>0</v>
      </c>
      <c r="EE80" s="19">
        <f t="shared" si="227"/>
        <v>10</v>
      </c>
      <c r="EF80" s="19" t="e">
        <f t="shared" si="228"/>
        <v>#DIV/0!</v>
      </c>
      <c r="EG80" s="19" t="e">
        <f t="shared" si="229"/>
        <v>#DIV/0!</v>
      </c>
      <c r="EH80" s="15"/>
      <c r="EI80" s="16"/>
      <c r="EJ80" s="11" t="e">
        <f t="shared" si="154"/>
        <v>#DIV/0!</v>
      </c>
      <c r="EK80" s="19">
        <f t="shared" si="230"/>
        <v>-100</v>
      </c>
      <c r="EL80" s="19" t="e">
        <f t="shared" si="231"/>
        <v>#DIV/0!</v>
      </c>
      <c r="EM80" s="19" t="e">
        <f t="shared" si="232"/>
        <v>#DIV/0!</v>
      </c>
      <c r="EN80" s="15"/>
      <c r="EO80" s="16"/>
      <c r="EP80" s="11" t="e">
        <f t="shared" si="155"/>
        <v>#DIV/0!</v>
      </c>
      <c r="EQ80" s="19" t="e">
        <f t="shared" si="233"/>
        <v>#DIV/0!</v>
      </c>
      <c r="ER80" s="19" t="e">
        <f t="shared" si="234"/>
        <v>#DIV/0!</v>
      </c>
      <c r="ES80" s="19" t="e">
        <f t="shared" si="235"/>
        <v>#DIV/0!</v>
      </c>
    </row>
    <row r="81" spans="1:149" ht="12">
      <c r="A81" s="1" t="s">
        <v>88</v>
      </c>
      <c r="B81" s="9">
        <v>32</v>
      </c>
      <c r="C81" s="9">
        <v>0</v>
      </c>
      <c r="D81" s="10">
        <f t="shared" si="197"/>
        <v>0</v>
      </c>
      <c r="E81" s="9">
        <v>58</v>
      </c>
      <c r="F81" s="9">
        <v>0</v>
      </c>
      <c r="G81" s="10">
        <f t="shared" si="156"/>
        <v>0</v>
      </c>
      <c r="H81" s="19">
        <f t="shared" si="157"/>
        <v>81.25</v>
      </c>
      <c r="I81" s="19" t="e">
        <f t="shared" si="158"/>
        <v>#DIV/0!</v>
      </c>
      <c r="J81" s="19" t="e">
        <f t="shared" si="159"/>
        <v>#DIV/0!</v>
      </c>
      <c r="K81" s="9">
        <v>78</v>
      </c>
      <c r="L81" s="9">
        <v>0</v>
      </c>
      <c r="M81" s="10">
        <f t="shared" si="198"/>
        <v>0</v>
      </c>
      <c r="N81" s="19">
        <f t="shared" si="160"/>
        <v>34.48275862068965</v>
      </c>
      <c r="O81" s="19" t="e">
        <f t="shared" si="161"/>
        <v>#DIV/0!</v>
      </c>
      <c r="P81" s="19" t="e">
        <f t="shared" si="162"/>
        <v>#DIV/0!</v>
      </c>
      <c r="Q81" s="9">
        <v>89</v>
      </c>
      <c r="R81" s="9">
        <v>0</v>
      </c>
      <c r="S81" s="10">
        <f t="shared" si="199"/>
        <v>0</v>
      </c>
      <c r="T81" s="19">
        <f t="shared" si="163"/>
        <v>14.102564102564102</v>
      </c>
      <c r="U81" s="19" t="e">
        <f t="shared" si="164"/>
        <v>#DIV/0!</v>
      </c>
      <c r="V81" s="19" t="e">
        <f t="shared" si="165"/>
        <v>#DIV/0!</v>
      </c>
      <c r="W81" s="9">
        <v>106</v>
      </c>
      <c r="X81" s="9">
        <v>0</v>
      </c>
      <c r="Y81" s="11">
        <f t="shared" si="166"/>
        <v>0</v>
      </c>
      <c r="Z81" s="19">
        <f t="shared" si="167"/>
        <v>19.101123595505612</v>
      </c>
      <c r="AA81" s="19" t="e">
        <f t="shared" si="168"/>
        <v>#DIV/0!</v>
      </c>
      <c r="AB81" s="19" t="e">
        <f t="shared" si="169"/>
        <v>#DIV/0!</v>
      </c>
      <c r="AC81" s="9">
        <v>125</v>
      </c>
      <c r="AD81" s="9"/>
      <c r="AE81" s="11">
        <f t="shared" si="170"/>
        <v>0</v>
      </c>
      <c r="AF81" s="19">
        <f t="shared" si="171"/>
        <v>17.924528301886795</v>
      </c>
      <c r="AG81" s="19" t="e">
        <f t="shared" si="172"/>
        <v>#DIV/0!</v>
      </c>
      <c r="AH81" s="19" t="e">
        <f t="shared" si="173"/>
        <v>#DIV/0!</v>
      </c>
      <c r="AI81" s="9">
        <v>163</v>
      </c>
      <c r="AJ81" s="9">
        <v>0</v>
      </c>
      <c r="AK81" s="11">
        <f t="shared" si="174"/>
        <v>0</v>
      </c>
      <c r="AL81" s="19">
        <f t="shared" si="175"/>
        <v>30.400000000000006</v>
      </c>
      <c r="AM81" s="19" t="e">
        <f t="shared" si="176"/>
        <v>#DIV/0!</v>
      </c>
      <c r="AN81" s="19" t="e">
        <f t="shared" si="177"/>
        <v>#DIV/0!</v>
      </c>
      <c r="AO81" s="9">
        <v>214</v>
      </c>
      <c r="AP81" s="9">
        <v>0</v>
      </c>
      <c r="AQ81" s="11">
        <f t="shared" si="178"/>
        <v>0</v>
      </c>
      <c r="AR81" s="19">
        <f t="shared" si="179"/>
        <v>31.288343558282207</v>
      </c>
      <c r="AS81" s="19" t="e">
        <f t="shared" si="180"/>
        <v>#DIV/0!</v>
      </c>
      <c r="AT81" s="19" t="e">
        <f t="shared" si="181"/>
        <v>#DIV/0!</v>
      </c>
      <c r="AU81" s="26"/>
      <c r="AV81" s="12">
        <v>295</v>
      </c>
      <c r="AW81" s="13">
        <v>0</v>
      </c>
      <c r="AX81" s="11">
        <f t="shared" si="182"/>
        <v>0</v>
      </c>
      <c r="AY81" s="19">
        <f t="shared" si="183"/>
        <v>37.85046728971963</v>
      </c>
      <c r="AZ81" s="19" t="s">
        <v>0</v>
      </c>
      <c r="BA81" s="19" t="e">
        <f t="shared" si="184"/>
        <v>#DIV/0!</v>
      </c>
      <c r="BB81" s="12">
        <v>330</v>
      </c>
      <c r="BC81" s="16"/>
      <c r="BD81" s="11">
        <f t="shared" si="185"/>
        <v>0</v>
      </c>
      <c r="BE81" s="19">
        <f t="shared" si="186"/>
        <v>11.86440677966101</v>
      </c>
      <c r="BF81" s="19" t="e">
        <f t="shared" si="187"/>
        <v>#DIV/0!</v>
      </c>
      <c r="BG81" s="19" t="e">
        <f t="shared" si="188"/>
        <v>#DIV/0!</v>
      </c>
      <c r="BH81" s="9">
        <v>411</v>
      </c>
      <c r="BI81" s="14"/>
      <c r="BJ81" s="11">
        <f t="shared" si="189"/>
        <v>0</v>
      </c>
      <c r="BK81" s="19">
        <f t="shared" si="190"/>
        <v>24.545454545454547</v>
      </c>
      <c r="BL81" s="19" t="e">
        <f t="shared" si="191"/>
        <v>#DIV/0!</v>
      </c>
      <c r="BM81" s="19" t="e">
        <f t="shared" si="192"/>
        <v>#DIV/0!</v>
      </c>
      <c r="BN81" s="15">
        <v>471</v>
      </c>
      <c r="BO81" s="16"/>
      <c r="BP81" s="11">
        <f t="shared" si="193"/>
        <v>0</v>
      </c>
      <c r="BQ81" s="19">
        <f t="shared" si="194"/>
        <v>14.598540145985396</v>
      </c>
      <c r="BR81" s="19" t="e">
        <f t="shared" si="195"/>
        <v>#DIV/0!</v>
      </c>
      <c r="BS81" s="19" t="e">
        <f t="shared" si="196"/>
        <v>#DIV/0!</v>
      </c>
      <c r="BT81" s="17">
        <v>525</v>
      </c>
      <c r="BU81" s="16"/>
      <c r="BV81" s="11">
        <f t="shared" si="140"/>
        <v>0</v>
      </c>
      <c r="BW81" s="19">
        <f t="shared" si="141"/>
        <v>11.464968152866248</v>
      </c>
      <c r="BX81" s="19" t="e">
        <f t="shared" si="142"/>
        <v>#DIV/0!</v>
      </c>
      <c r="BY81" s="19" t="e">
        <f t="shared" si="143"/>
        <v>#DIV/0!</v>
      </c>
      <c r="BZ81" s="9">
        <v>551</v>
      </c>
      <c r="CA81" s="16"/>
      <c r="CB81" s="11">
        <f t="shared" si="144"/>
        <v>0</v>
      </c>
      <c r="CC81" s="19">
        <f t="shared" si="200"/>
        <v>4.952380952380949</v>
      </c>
      <c r="CD81" s="19" t="e">
        <f t="shared" si="201"/>
        <v>#DIV/0!</v>
      </c>
      <c r="CE81" s="19" t="e">
        <f t="shared" si="202"/>
        <v>#DIV/0!</v>
      </c>
      <c r="CF81" s="15">
        <v>571</v>
      </c>
      <c r="CG81" s="16">
        <v>0</v>
      </c>
      <c r="CH81" s="11">
        <f t="shared" si="145"/>
        <v>0</v>
      </c>
      <c r="CI81" s="19">
        <f t="shared" si="203"/>
        <v>3.629764065335749</v>
      </c>
      <c r="CJ81" s="19" t="e">
        <f t="shared" si="204"/>
        <v>#DIV/0!</v>
      </c>
      <c r="CK81" s="19" t="e">
        <f t="shared" si="205"/>
        <v>#DIV/0!</v>
      </c>
      <c r="CL81" s="15">
        <v>611</v>
      </c>
      <c r="CM81" s="16">
        <v>0</v>
      </c>
      <c r="CN81" s="11">
        <f t="shared" si="146"/>
        <v>0</v>
      </c>
      <c r="CO81" s="19">
        <f t="shared" si="206"/>
        <v>7.005253940455347</v>
      </c>
      <c r="CP81" s="19" t="e">
        <f t="shared" si="207"/>
        <v>#DIV/0!</v>
      </c>
      <c r="CQ81" s="19" t="e">
        <f t="shared" si="208"/>
        <v>#DIV/0!</v>
      </c>
      <c r="CR81" s="15">
        <v>634</v>
      </c>
      <c r="CS81" s="16">
        <v>0</v>
      </c>
      <c r="CT81" s="11">
        <f t="shared" si="147"/>
        <v>0</v>
      </c>
      <c r="CU81" s="19">
        <f t="shared" si="209"/>
        <v>3.764320785597377</v>
      </c>
      <c r="CV81" s="19" t="e">
        <f t="shared" si="210"/>
        <v>#DIV/0!</v>
      </c>
      <c r="CW81" s="19" t="e">
        <f t="shared" si="211"/>
        <v>#DIV/0!</v>
      </c>
      <c r="CX81" s="15">
        <v>647</v>
      </c>
      <c r="CY81" s="16">
        <v>0</v>
      </c>
      <c r="CZ81" s="11">
        <f t="shared" si="148"/>
        <v>0</v>
      </c>
      <c r="DA81" s="19">
        <f t="shared" si="212"/>
        <v>2.0504731861198735</v>
      </c>
      <c r="DB81" s="19" t="e">
        <f t="shared" si="213"/>
        <v>#DIV/0!</v>
      </c>
      <c r="DC81" s="19" t="e">
        <f t="shared" si="214"/>
        <v>#DIV/0!</v>
      </c>
      <c r="DD81" s="15">
        <v>685</v>
      </c>
      <c r="DE81" s="16">
        <v>0</v>
      </c>
      <c r="DF81" s="11">
        <f t="shared" si="149"/>
        <v>0</v>
      </c>
      <c r="DG81" s="19">
        <f t="shared" si="215"/>
        <v>5.873261205564148</v>
      </c>
      <c r="DH81" s="19" t="e">
        <f t="shared" si="216"/>
        <v>#DIV/0!</v>
      </c>
      <c r="DI81" s="19" t="e">
        <f t="shared" si="217"/>
        <v>#DIV/0!</v>
      </c>
      <c r="DJ81" s="15">
        <v>675</v>
      </c>
      <c r="DK81" s="16">
        <v>0</v>
      </c>
      <c r="DL81" s="11">
        <f t="shared" si="150"/>
        <v>0</v>
      </c>
      <c r="DM81" s="19">
        <f t="shared" si="218"/>
        <v>-1.459854014598534</v>
      </c>
      <c r="DN81" s="19" t="e">
        <f t="shared" si="219"/>
        <v>#DIV/0!</v>
      </c>
      <c r="DO81" s="19" t="e">
        <f t="shared" si="220"/>
        <v>#DIV/0!</v>
      </c>
      <c r="DP81" s="15">
        <v>757</v>
      </c>
      <c r="DQ81" s="16">
        <v>0</v>
      </c>
      <c r="DR81" s="11">
        <f t="shared" si="151"/>
        <v>0</v>
      </c>
      <c r="DS81" s="19">
        <f t="shared" si="221"/>
        <v>12.148148148148152</v>
      </c>
      <c r="DT81" s="19" t="e">
        <f t="shared" si="222"/>
        <v>#DIV/0!</v>
      </c>
      <c r="DU81" s="19" t="e">
        <f t="shared" si="223"/>
        <v>#DIV/0!</v>
      </c>
      <c r="DV81" s="15">
        <v>779</v>
      </c>
      <c r="DW81" s="16">
        <v>0</v>
      </c>
      <c r="DX81" s="11">
        <f t="shared" si="152"/>
        <v>0</v>
      </c>
      <c r="DY81" s="19">
        <f t="shared" si="224"/>
        <v>2.9062087186261607</v>
      </c>
      <c r="DZ81" s="19" t="e">
        <f t="shared" si="225"/>
        <v>#DIV/0!</v>
      </c>
      <c r="EA81" s="19" t="e">
        <f t="shared" si="226"/>
        <v>#DIV/0!</v>
      </c>
      <c r="EB81" s="15">
        <v>788</v>
      </c>
      <c r="EC81" s="16">
        <v>0</v>
      </c>
      <c r="ED81" s="11">
        <f t="shared" si="153"/>
        <v>0</v>
      </c>
      <c r="EE81" s="19">
        <f t="shared" si="227"/>
        <v>1.155327342747114</v>
      </c>
      <c r="EF81" s="19" t="e">
        <f t="shared" si="228"/>
        <v>#DIV/0!</v>
      </c>
      <c r="EG81" s="19" t="e">
        <f t="shared" si="229"/>
        <v>#DIV/0!</v>
      </c>
      <c r="EH81" s="15"/>
      <c r="EI81" s="16"/>
      <c r="EJ81" s="11" t="e">
        <f t="shared" si="154"/>
        <v>#DIV/0!</v>
      </c>
      <c r="EK81" s="19">
        <f t="shared" si="230"/>
        <v>-100</v>
      </c>
      <c r="EL81" s="19" t="e">
        <f t="shared" si="231"/>
        <v>#DIV/0!</v>
      </c>
      <c r="EM81" s="19" t="e">
        <f t="shared" si="232"/>
        <v>#DIV/0!</v>
      </c>
      <c r="EN81" s="15"/>
      <c r="EO81" s="16"/>
      <c r="EP81" s="11" t="e">
        <f t="shared" si="155"/>
        <v>#DIV/0!</v>
      </c>
      <c r="EQ81" s="19" t="e">
        <f t="shared" si="233"/>
        <v>#DIV/0!</v>
      </c>
      <c r="ER81" s="19" t="e">
        <f t="shared" si="234"/>
        <v>#DIV/0!</v>
      </c>
      <c r="ES81" s="19" t="e">
        <f t="shared" si="235"/>
        <v>#DIV/0!</v>
      </c>
    </row>
    <row r="82" spans="1:149" ht="12">
      <c r="A82" s="1" t="s">
        <v>89</v>
      </c>
      <c r="B82" s="9">
        <v>4089</v>
      </c>
      <c r="C82" s="9">
        <v>0</v>
      </c>
      <c r="D82" s="10">
        <f t="shared" si="197"/>
        <v>0</v>
      </c>
      <c r="E82" s="9">
        <v>3964</v>
      </c>
      <c r="F82" s="9">
        <v>0</v>
      </c>
      <c r="G82" s="10">
        <f t="shared" si="156"/>
        <v>0</v>
      </c>
      <c r="H82" s="19">
        <f t="shared" si="157"/>
        <v>-3.056982147224261</v>
      </c>
      <c r="I82" s="19" t="e">
        <f t="shared" si="158"/>
        <v>#DIV/0!</v>
      </c>
      <c r="J82" s="19" t="e">
        <f t="shared" si="159"/>
        <v>#DIV/0!</v>
      </c>
      <c r="K82" s="9">
        <v>3836</v>
      </c>
      <c r="L82" s="9">
        <v>0</v>
      </c>
      <c r="M82" s="10">
        <f t="shared" si="198"/>
        <v>0</v>
      </c>
      <c r="N82" s="19">
        <f t="shared" si="160"/>
        <v>-3.229061553985872</v>
      </c>
      <c r="O82" s="19" t="e">
        <f t="shared" si="161"/>
        <v>#DIV/0!</v>
      </c>
      <c r="P82" s="19" t="e">
        <f t="shared" si="162"/>
        <v>#DIV/0!</v>
      </c>
      <c r="Q82" s="9">
        <v>3689</v>
      </c>
      <c r="R82" s="9">
        <v>0</v>
      </c>
      <c r="S82" s="10">
        <f t="shared" si="199"/>
        <v>0</v>
      </c>
      <c r="T82" s="19">
        <f t="shared" si="163"/>
        <v>-3.832116788321173</v>
      </c>
      <c r="U82" s="19" t="e">
        <f t="shared" si="164"/>
        <v>#DIV/0!</v>
      </c>
      <c r="V82" s="19" t="e">
        <f t="shared" si="165"/>
        <v>#DIV/0!</v>
      </c>
      <c r="W82" s="9">
        <v>3419</v>
      </c>
      <c r="X82" s="9">
        <v>0</v>
      </c>
      <c r="Y82" s="11">
        <f t="shared" si="166"/>
        <v>0</v>
      </c>
      <c r="Z82" s="19">
        <f t="shared" si="167"/>
        <v>-7.319056654920033</v>
      </c>
      <c r="AA82" s="19" t="e">
        <f t="shared" si="168"/>
        <v>#DIV/0!</v>
      </c>
      <c r="AB82" s="19" t="e">
        <f t="shared" si="169"/>
        <v>#DIV/0!</v>
      </c>
      <c r="AC82" s="9">
        <v>3088</v>
      </c>
      <c r="AD82" s="9"/>
      <c r="AE82" s="11">
        <f t="shared" si="170"/>
        <v>0</v>
      </c>
      <c r="AF82" s="19">
        <f t="shared" si="171"/>
        <v>-9.68119333138344</v>
      </c>
      <c r="AG82" s="19" t="e">
        <f t="shared" si="172"/>
        <v>#DIV/0!</v>
      </c>
      <c r="AH82" s="19" t="e">
        <f t="shared" si="173"/>
        <v>#DIV/0!</v>
      </c>
      <c r="AI82" s="9">
        <v>2826</v>
      </c>
      <c r="AJ82" s="9">
        <v>0</v>
      </c>
      <c r="AK82" s="11">
        <f t="shared" si="174"/>
        <v>0</v>
      </c>
      <c r="AL82" s="19">
        <f t="shared" si="175"/>
        <v>-8.48445595854922</v>
      </c>
      <c r="AM82" s="19" t="e">
        <f t="shared" si="176"/>
        <v>#DIV/0!</v>
      </c>
      <c r="AN82" s="19" t="e">
        <f t="shared" si="177"/>
        <v>#DIV/0!</v>
      </c>
      <c r="AO82" s="9">
        <v>2687</v>
      </c>
      <c r="AP82" s="9">
        <v>0</v>
      </c>
      <c r="AQ82" s="11">
        <f t="shared" si="178"/>
        <v>0</v>
      </c>
      <c r="AR82" s="19">
        <f t="shared" si="179"/>
        <v>-4.918612880396324</v>
      </c>
      <c r="AS82" s="19" t="e">
        <f t="shared" si="180"/>
        <v>#DIV/0!</v>
      </c>
      <c r="AT82" s="19" t="e">
        <f t="shared" si="181"/>
        <v>#DIV/0!</v>
      </c>
      <c r="AU82" s="26"/>
      <c r="AV82" s="12">
        <v>2365</v>
      </c>
      <c r="AW82" s="13">
        <v>0</v>
      </c>
      <c r="AX82" s="11">
        <f t="shared" si="182"/>
        <v>0</v>
      </c>
      <c r="AY82" s="19">
        <f t="shared" si="183"/>
        <v>-11.98362486043915</v>
      </c>
      <c r="AZ82" s="19" t="s">
        <v>0</v>
      </c>
      <c r="BA82" s="19" t="e">
        <f t="shared" si="184"/>
        <v>#DIV/0!</v>
      </c>
      <c r="BB82" s="12">
        <v>2346</v>
      </c>
      <c r="BC82" s="16"/>
      <c r="BD82" s="11">
        <f t="shared" si="185"/>
        <v>0</v>
      </c>
      <c r="BE82" s="19">
        <f t="shared" si="186"/>
        <v>-0.8033826638477848</v>
      </c>
      <c r="BF82" s="19" t="e">
        <f t="shared" si="187"/>
        <v>#DIV/0!</v>
      </c>
      <c r="BG82" s="19" t="e">
        <f t="shared" si="188"/>
        <v>#DIV/0!</v>
      </c>
      <c r="BH82" s="9">
        <v>2230</v>
      </c>
      <c r="BI82" s="14"/>
      <c r="BJ82" s="11">
        <f t="shared" si="189"/>
        <v>0</v>
      </c>
      <c r="BK82" s="19">
        <f t="shared" si="190"/>
        <v>-4.944586530264274</v>
      </c>
      <c r="BL82" s="19" t="e">
        <f t="shared" si="191"/>
        <v>#DIV/0!</v>
      </c>
      <c r="BM82" s="19" t="e">
        <f t="shared" si="192"/>
        <v>#DIV/0!</v>
      </c>
      <c r="BN82" s="15">
        <v>2166</v>
      </c>
      <c r="BO82" s="16"/>
      <c r="BP82" s="11">
        <f t="shared" si="193"/>
        <v>0</v>
      </c>
      <c r="BQ82" s="19">
        <f t="shared" si="194"/>
        <v>-2.8699551569506667</v>
      </c>
      <c r="BR82" s="19" t="e">
        <f t="shared" si="195"/>
        <v>#DIV/0!</v>
      </c>
      <c r="BS82" s="19" t="e">
        <f t="shared" si="196"/>
        <v>#DIV/0!</v>
      </c>
      <c r="BT82" s="17">
        <v>2069</v>
      </c>
      <c r="BU82" s="16"/>
      <c r="BV82" s="11">
        <f t="shared" si="140"/>
        <v>0</v>
      </c>
      <c r="BW82" s="19">
        <f t="shared" si="141"/>
        <v>-4.4783010156971415</v>
      </c>
      <c r="BX82" s="19" t="e">
        <f t="shared" si="142"/>
        <v>#DIV/0!</v>
      </c>
      <c r="BY82" s="19" t="e">
        <f t="shared" si="143"/>
        <v>#DIV/0!</v>
      </c>
      <c r="BZ82" s="9">
        <v>2058</v>
      </c>
      <c r="CA82" s="16"/>
      <c r="CB82" s="11">
        <f t="shared" si="144"/>
        <v>0</v>
      </c>
      <c r="CC82" s="19">
        <f t="shared" si="200"/>
        <v>-0.5316578057032331</v>
      </c>
      <c r="CD82" s="19" t="e">
        <f t="shared" si="201"/>
        <v>#DIV/0!</v>
      </c>
      <c r="CE82" s="19" t="e">
        <f t="shared" si="202"/>
        <v>#DIV/0!</v>
      </c>
      <c r="CF82" s="15">
        <v>2054</v>
      </c>
      <c r="CG82" s="16">
        <v>0</v>
      </c>
      <c r="CH82" s="11">
        <f t="shared" si="145"/>
        <v>0</v>
      </c>
      <c r="CI82" s="19">
        <f t="shared" si="203"/>
        <v>-0.19436345966958868</v>
      </c>
      <c r="CJ82" s="19" t="e">
        <f t="shared" si="204"/>
        <v>#DIV/0!</v>
      </c>
      <c r="CK82" s="19" t="e">
        <f t="shared" si="205"/>
        <v>#DIV/0!</v>
      </c>
      <c r="CL82" s="15">
        <v>2025</v>
      </c>
      <c r="CM82" s="16">
        <v>0</v>
      </c>
      <c r="CN82" s="11">
        <f t="shared" si="146"/>
        <v>0</v>
      </c>
      <c r="CO82" s="19">
        <f t="shared" si="206"/>
        <v>-1.4118792599805232</v>
      </c>
      <c r="CP82" s="19" t="e">
        <f t="shared" si="207"/>
        <v>#DIV/0!</v>
      </c>
      <c r="CQ82" s="19" t="e">
        <f t="shared" si="208"/>
        <v>#DIV/0!</v>
      </c>
      <c r="CR82" s="15">
        <v>1934</v>
      </c>
      <c r="CS82" s="16">
        <v>0</v>
      </c>
      <c r="CT82" s="11">
        <f t="shared" si="147"/>
        <v>0</v>
      </c>
      <c r="CU82" s="19">
        <f t="shared" si="209"/>
        <v>-4.493827160493822</v>
      </c>
      <c r="CV82" s="19" t="e">
        <f t="shared" si="210"/>
        <v>#DIV/0!</v>
      </c>
      <c r="CW82" s="19" t="e">
        <f t="shared" si="211"/>
        <v>#DIV/0!</v>
      </c>
      <c r="CX82" s="15">
        <v>1883</v>
      </c>
      <c r="CY82" s="16">
        <v>0</v>
      </c>
      <c r="CZ82" s="11">
        <f t="shared" si="148"/>
        <v>0</v>
      </c>
      <c r="DA82" s="19">
        <f t="shared" si="212"/>
        <v>-2.6370217166494285</v>
      </c>
      <c r="DB82" s="19" t="e">
        <f t="shared" si="213"/>
        <v>#DIV/0!</v>
      </c>
      <c r="DC82" s="19" t="e">
        <f t="shared" si="214"/>
        <v>#DIV/0!</v>
      </c>
      <c r="DD82" s="15">
        <v>1815</v>
      </c>
      <c r="DE82" s="16">
        <v>0</v>
      </c>
      <c r="DF82" s="11">
        <f t="shared" si="149"/>
        <v>0</v>
      </c>
      <c r="DG82" s="19">
        <f t="shared" si="215"/>
        <v>-3.6112586298459917</v>
      </c>
      <c r="DH82" s="19" t="e">
        <f t="shared" si="216"/>
        <v>#DIV/0!</v>
      </c>
      <c r="DI82" s="19" t="e">
        <f t="shared" si="217"/>
        <v>#DIV/0!</v>
      </c>
      <c r="DJ82" s="15">
        <v>1768</v>
      </c>
      <c r="DK82" s="16">
        <v>0</v>
      </c>
      <c r="DL82" s="11">
        <f t="shared" si="150"/>
        <v>0</v>
      </c>
      <c r="DM82" s="19">
        <f t="shared" si="218"/>
        <v>-2.5895316804407713</v>
      </c>
      <c r="DN82" s="19" t="e">
        <f t="shared" si="219"/>
        <v>#DIV/0!</v>
      </c>
      <c r="DO82" s="19" t="e">
        <f t="shared" si="220"/>
        <v>#DIV/0!</v>
      </c>
      <c r="DP82" s="15">
        <v>1699</v>
      </c>
      <c r="DQ82" s="16">
        <v>0</v>
      </c>
      <c r="DR82" s="11">
        <f t="shared" si="151"/>
        <v>0</v>
      </c>
      <c r="DS82" s="19">
        <f t="shared" si="221"/>
        <v>-3.902714932126699</v>
      </c>
      <c r="DT82" s="19" t="e">
        <f t="shared" si="222"/>
        <v>#DIV/0!</v>
      </c>
      <c r="DU82" s="19" t="e">
        <f t="shared" si="223"/>
        <v>#DIV/0!</v>
      </c>
      <c r="DV82" s="15">
        <v>1636</v>
      </c>
      <c r="DW82" s="16">
        <v>0</v>
      </c>
      <c r="DX82" s="11">
        <f t="shared" si="152"/>
        <v>0</v>
      </c>
      <c r="DY82" s="19">
        <f t="shared" si="224"/>
        <v>-3.7080635668040003</v>
      </c>
      <c r="DZ82" s="19" t="e">
        <f t="shared" si="225"/>
        <v>#DIV/0!</v>
      </c>
      <c r="EA82" s="19" t="e">
        <f t="shared" si="226"/>
        <v>#DIV/0!</v>
      </c>
      <c r="EB82" s="15">
        <v>1604</v>
      </c>
      <c r="EC82" s="16">
        <v>0</v>
      </c>
      <c r="ED82" s="11">
        <f t="shared" si="153"/>
        <v>0</v>
      </c>
      <c r="EE82" s="19">
        <f t="shared" si="227"/>
        <v>-1.9559902200489034</v>
      </c>
      <c r="EF82" s="19" t="e">
        <f t="shared" si="228"/>
        <v>#DIV/0!</v>
      </c>
      <c r="EG82" s="19" t="e">
        <f t="shared" si="229"/>
        <v>#DIV/0!</v>
      </c>
      <c r="EH82" s="15"/>
      <c r="EI82" s="16"/>
      <c r="EJ82" s="11" t="e">
        <f t="shared" si="154"/>
        <v>#DIV/0!</v>
      </c>
      <c r="EK82" s="19">
        <f t="shared" si="230"/>
        <v>-100</v>
      </c>
      <c r="EL82" s="19" t="e">
        <f t="shared" si="231"/>
        <v>#DIV/0!</v>
      </c>
      <c r="EM82" s="19" t="e">
        <f t="shared" si="232"/>
        <v>#DIV/0!</v>
      </c>
      <c r="EN82" s="15"/>
      <c r="EO82" s="16"/>
      <c r="EP82" s="11" t="e">
        <f t="shared" si="155"/>
        <v>#DIV/0!</v>
      </c>
      <c r="EQ82" s="19" t="e">
        <f t="shared" si="233"/>
        <v>#DIV/0!</v>
      </c>
      <c r="ER82" s="19" t="e">
        <f t="shared" si="234"/>
        <v>#DIV/0!</v>
      </c>
      <c r="ES82" s="19" t="e">
        <f t="shared" si="235"/>
        <v>#DIV/0!</v>
      </c>
    </row>
    <row r="83" spans="1:149" ht="12">
      <c r="A83" s="1" t="s">
        <v>90</v>
      </c>
      <c r="B83" s="9">
        <v>11411</v>
      </c>
      <c r="C83" s="9">
        <v>0</v>
      </c>
      <c r="D83" s="10">
        <f t="shared" si="197"/>
        <v>0</v>
      </c>
      <c r="E83" s="9">
        <v>11068</v>
      </c>
      <c r="F83" s="9">
        <v>0</v>
      </c>
      <c r="G83" s="10">
        <f t="shared" si="156"/>
        <v>0</v>
      </c>
      <c r="H83" s="19">
        <f t="shared" si="157"/>
        <v>-3.005871527473488</v>
      </c>
      <c r="I83" s="19" t="e">
        <f t="shared" si="158"/>
        <v>#DIV/0!</v>
      </c>
      <c r="J83" s="19" t="e">
        <f t="shared" si="159"/>
        <v>#DIV/0!</v>
      </c>
      <c r="K83" s="9">
        <v>10770</v>
      </c>
      <c r="L83" s="9">
        <v>0</v>
      </c>
      <c r="M83" s="10">
        <f t="shared" si="198"/>
        <v>0</v>
      </c>
      <c r="N83" s="19">
        <f t="shared" si="160"/>
        <v>-2.692446693169501</v>
      </c>
      <c r="O83" s="19" t="e">
        <f t="shared" si="161"/>
        <v>#DIV/0!</v>
      </c>
      <c r="P83" s="19" t="e">
        <f t="shared" si="162"/>
        <v>#DIV/0!</v>
      </c>
      <c r="Q83" s="9">
        <v>10332</v>
      </c>
      <c r="R83" s="9">
        <v>0</v>
      </c>
      <c r="S83" s="10">
        <f t="shared" si="199"/>
        <v>0</v>
      </c>
      <c r="T83" s="19">
        <f t="shared" si="163"/>
        <v>-4.066852367688028</v>
      </c>
      <c r="U83" s="19" t="e">
        <f t="shared" si="164"/>
        <v>#DIV/0!</v>
      </c>
      <c r="V83" s="19" t="e">
        <f t="shared" si="165"/>
        <v>#DIV/0!</v>
      </c>
      <c r="W83" s="9">
        <v>9638</v>
      </c>
      <c r="X83" s="9">
        <v>0</v>
      </c>
      <c r="Y83" s="11">
        <f t="shared" si="166"/>
        <v>0</v>
      </c>
      <c r="Z83" s="19">
        <f t="shared" si="167"/>
        <v>-6.716995741385986</v>
      </c>
      <c r="AA83" s="19" t="e">
        <f t="shared" si="168"/>
        <v>#DIV/0!</v>
      </c>
      <c r="AB83" s="19" t="e">
        <f t="shared" si="169"/>
        <v>#DIV/0!</v>
      </c>
      <c r="AC83" s="9">
        <v>8599</v>
      </c>
      <c r="AD83" s="9"/>
      <c r="AE83" s="11">
        <f t="shared" si="170"/>
        <v>0</v>
      </c>
      <c r="AF83" s="19">
        <f t="shared" si="171"/>
        <v>-10.780244864079691</v>
      </c>
      <c r="AG83" s="19" t="e">
        <f t="shared" si="172"/>
        <v>#DIV/0!</v>
      </c>
      <c r="AH83" s="19" t="e">
        <f t="shared" si="173"/>
        <v>#DIV/0!</v>
      </c>
      <c r="AI83" s="9">
        <v>8678</v>
      </c>
      <c r="AJ83" s="9">
        <v>0</v>
      </c>
      <c r="AK83" s="11">
        <f t="shared" si="174"/>
        <v>0</v>
      </c>
      <c r="AL83" s="19">
        <f t="shared" si="175"/>
        <v>0.9187114780788477</v>
      </c>
      <c r="AM83" s="19" t="e">
        <f t="shared" si="176"/>
        <v>#DIV/0!</v>
      </c>
      <c r="AN83" s="19" t="e">
        <f t="shared" si="177"/>
        <v>#DIV/0!</v>
      </c>
      <c r="AO83" s="9">
        <v>8347</v>
      </c>
      <c r="AP83" s="9">
        <v>0</v>
      </c>
      <c r="AQ83" s="11">
        <f t="shared" si="178"/>
        <v>0</v>
      </c>
      <c r="AR83" s="19">
        <f t="shared" si="179"/>
        <v>-3.814242913113617</v>
      </c>
      <c r="AS83" s="19" t="e">
        <f t="shared" si="180"/>
        <v>#DIV/0!</v>
      </c>
      <c r="AT83" s="19" t="e">
        <f t="shared" si="181"/>
        <v>#DIV/0!</v>
      </c>
      <c r="AU83" s="26"/>
      <c r="AV83" s="12">
        <v>7365</v>
      </c>
      <c r="AW83" s="13">
        <v>0</v>
      </c>
      <c r="AX83" s="11">
        <f t="shared" si="182"/>
        <v>0</v>
      </c>
      <c r="AY83" s="19">
        <f t="shared" si="183"/>
        <v>-11.764705882352942</v>
      </c>
      <c r="AZ83" s="19" t="s">
        <v>0</v>
      </c>
      <c r="BA83" s="19" t="e">
        <f t="shared" si="184"/>
        <v>#DIV/0!</v>
      </c>
      <c r="BB83" s="12">
        <v>7211</v>
      </c>
      <c r="BC83" s="16"/>
      <c r="BD83" s="11">
        <f t="shared" si="185"/>
        <v>0</v>
      </c>
      <c r="BE83" s="19">
        <f t="shared" si="186"/>
        <v>-2.090970807875081</v>
      </c>
      <c r="BF83" s="19" t="e">
        <f t="shared" si="187"/>
        <v>#DIV/0!</v>
      </c>
      <c r="BG83" s="19" t="e">
        <f t="shared" si="188"/>
        <v>#DIV/0!</v>
      </c>
      <c r="BH83" s="9">
        <v>6854</v>
      </c>
      <c r="BI83" s="14"/>
      <c r="BJ83" s="11">
        <f t="shared" si="189"/>
        <v>0</v>
      </c>
      <c r="BK83" s="19">
        <f t="shared" si="190"/>
        <v>-4.9507696574677595</v>
      </c>
      <c r="BL83" s="19" t="e">
        <f t="shared" si="191"/>
        <v>#DIV/0!</v>
      </c>
      <c r="BM83" s="19" t="e">
        <f t="shared" si="192"/>
        <v>#DIV/0!</v>
      </c>
      <c r="BN83" s="15">
        <v>6650</v>
      </c>
      <c r="BO83" s="16"/>
      <c r="BP83" s="11">
        <f t="shared" si="193"/>
        <v>0</v>
      </c>
      <c r="BQ83" s="19">
        <f t="shared" si="194"/>
        <v>-2.976364166909832</v>
      </c>
      <c r="BR83" s="19" t="e">
        <f t="shared" si="195"/>
        <v>#DIV/0!</v>
      </c>
      <c r="BS83" s="19" t="e">
        <f t="shared" si="196"/>
        <v>#DIV/0!</v>
      </c>
      <c r="BT83" s="17">
        <v>6404</v>
      </c>
      <c r="BU83" s="16"/>
      <c r="BV83" s="11">
        <f t="shared" si="140"/>
        <v>0</v>
      </c>
      <c r="BW83" s="19">
        <f t="shared" si="141"/>
        <v>-3.6992481203007515</v>
      </c>
      <c r="BX83" s="19" t="e">
        <f t="shared" si="142"/>
        <v>#DIV/0!</v>
      </c>
      <c r="BY83" s="19" t="e">
        <f t="shared" si="143"/>
        <v>#DIV/0!</v>
      </c>
      <c r="BZ83" s="9">
        <v>6177</v>
      </c>
      <c r="CA83" s="16"/>
      <c r="CB83" s="11">
        <f t="shared" si="144"/>
        <v>0</v>
      </c>
      <c r="CC83" s="19">
        <f t="shared" si="200"/>
        <v>-3.54465958775765</v>
      </c>
      <c r="CD83" s="19" t="e">
        <f t="shared" si="201"/>
        <v>#DIV/0!</v>
      </c>
      <c r="CE83" s="19" t="e">
        <f t="shared" si="202"/>
        <v>#DIV/0!</v>
      </c>
      <c r="CF83" s="15">
        <v>6050</v>
      </c>
      <c r="CG83" s="16">
        <v>0</v>
      </c>
      <c r="CH83" s="11">
        <f t="shared" si="145"/>
        <v>0</v>
      </c>
      <c r="CI83" s="19">
        <f t="shared" si="203"/>
        <v>-2.056014246397922</v>
      </c>
      <c r="CJ83" s="19" t="e">
        <f t="shared" si="204"/>
        <v>#DIV/0!</v>
      </c>
      <c r="CK83" s="19" t="e">
        <f t="shared" si="205"/>
        <v>#DIV/0!</v>
      </c>
      <c r="CL83" s="15">
        <v>5765</v>
      </c>
      <c r="CM83" s="16">
        <v>0</v>
      </c>
      <c r="CN83" s="11">
        <f t="shared" si="146"/>
        <v>0</v>
      </c>
      <c r="CO83" s="19">
        <f t="shared" si="206"/>
        <v>-4.710743801652896</v>
      </c>
      <c r="CP83" s="19" t="e">
        <f t="shared" si="207"/>
        <v>#DIV/0!</v>
      </c>
      <c r="CQ83" s="19" t="e">
        <f t="shared" si="208"/>
        <v>#DIV/0!</v>
      </c>
      <c r="CR83" s="15">
        <v>5487</v>
      </c>
      <c r="CS83" s="16">
        <v>0</v>
      </c>
      <c r="CT83" s="11">
        <f t="shared" si="147"/>
        <v>0</v>
      </c>
      <c r="CU83" s="19">
        <f t="shared" si="209"/>
        <v>-4.822202948829144</v>
      </c>
      <c r="CV83" s="19" t="e">
        <f t="shared" si="210"/>
        <v>#DIV/0!</v>
      </c>
      <c r="CW83" s="19" t="e">
        <f t="shared" si="211"/>
        <v>#DIV/0!</v>
      </c>
      <c r="CX83" s="15">
        <v>5301</v>
      </c>
      <c r="CY83" s="16">
        <v>0</v>
      </c>
      <c r="CZ83" s="11">
        <f t="shared" si="148"/>
        <v>0</v>
      </c>
      <c r="DA83" s="19">
        <f t="shared" si="212"/>
        <v>-3.3898305084745743</v>
      </c>
      <c r="DB83" s="19" t="e">
        <f t="shared" si="213"/>
        <v>#DIV/0!</v>
      </c>
      <c r="DC83" s="19" t="e">
        <f t="shared" si="214"/>
        <v>#DIV/0!</v>
      </c>
      <c r="DD83" s="15">
        <v>5087</v>
      </c>
      <c r="DE83" s="16">
        <v>0</v>
      </c>
      <c r="DF83" s="11">
        <f t="shared" si="149"/>
        <v>0</v>
      </c>
      <c r="DG83" s="19">
        <f t="shared" si="215"/>
        <v>-4.036974155819664</v>
      </c>
      <c r="DH83" s="19" t="e">
        <f t="shared" si="216"/>
        <v>#DIV/0!</v>
      </c>
      <c r="DI83" s="19" t="e">
        <f t="shared" si="217"/>
        <v>#DIV/0!</v>
      </c>
      <c r="DJ83" s="15">
        <v>4914</v>
      </c>
      <c r="DK83" s="16">
        <v>0</v>
      </c>
      <c r="DL83" s="11">
        <f t="shared" si="150"/>
        <v>0</v>
      </c>
      <c r="DM83" s="19">
        <f t="shared" si="218"/>
        <v>-3.4008256339689353</v>
      </c>
      <c r="DN83" s="19" t="e">
        <f t="shared" si="219"/>
        <v>#DIV/0!</v>
      </c>
      <c r="DO83" s="19" t="e">
        <f t="shared" si="220"/>
        <v>#DIV/0!</v>
      </c>
      <c r="DP83" s="15">
        <v>4651</v>
      </c>
      <c r="DQ83" s="16">
        <v>0</v>
      </c>
      <c r="DR83" s="11">
        <f t="shared" si="151"/>
        <v>0</v>
      </c>
      <c r="DS83" s="19">
        <f t="shared" si="221"/>
        <v>-5.352055352055359</v>
      </c>
      <c r="DT83" s="19" t="e">
        <f t="shared" si="222"/>
        <v>#DIV/0!</v>
      </c>
      <c r="DU83" s="19" t="e">
        <f t="shared" si="223"/>
        <v>#DIV/0!</v>
      </c>
      <c r="DV83" s="15">
        <v>4489</v>
      </c>
      <c r="DW83" s="16">
        <v>0</v>
      </c>
      <c r="DX83" s="11">
        <f t="shared" si="152"/>
        <v>0</v>
      </c>
      <c r="DY83" s="19">
        <f t="shared" si="224"/>
        <v>-3.4831219092668277</v>
      </c>
      <c r="DZ83" s="19" t="e">
        <f t="shared" si="225"/>
        <v>#DIV/0!</v>
      </c>
      <c r="EA83" s="19" t="e">
        <f t="shared" si="226"/>
        <v>#DIV/0!</v>
      </c>
      <c r="EB83" s="15">
        <v>4383</v>
      </c>
      <c r="EC83" s="16">
        <v>0</v>
      </c>
      <c r="ED83" s="11">
        <f t="shared" si="153"/>
        <v>0</v>
      </c>
      <c r="EE83" s="19">
        <f t="shared" si="227"/>
        <v>-2.361327689908663</v>
      </c>
      <c r="EF83" s="19" t="e">
        <f t="shared" si="228"/>
        <v>#DIV/0!</v>
      </c>
      <c r="EG83" s="19" t="e">
        <f t="shared" si="229"/>
        <v>#DIV/0!</v>
      </c>
      <c r="EH83" s="15"/>
      <c r="EI83" s="16"/>
      <c r="EJ83" s="11" t="e">
        <f t="shared" si="154"/>
        <v>#DIV/0!</v>
      </c>
      <c r="EK83" s="19">
        <f t="shared" si="230"/>
        <v>-100</v>
      </c>
      <c r="EL83" s="19" t="e">
        <f t="shared" si="231"/>
        <v>#DIV/0!</v>
      </c>
      <c r="EM83" s="19" t="e">
        <f t="shared" si="232"/>
        <v>#DIV/0!</v>
      </c>
      <c r="EN83" s="15"/>
      <c r="EO83" s="16"/>
      <c r="EP83" s="11" t="e">
        <f t="shared" si="155"/>
        <v>#DIV/0!</v>
      </c>
      <c r="EQ83" s="19" t="e">
        <f t="shared" si="233"/>
        <v>#DIV/0!</v>
      </c>
      <c r="ER83" s="19" t="e">
        <f t="shared" si="234"/>
        <v>#DIV/0!</v>
      </c>
      <c r="ES83" s="19" t="e">
        <f t="shared" si="235"/>
        <v>#DIV/0!</v>
      </c>
    </row>
    <row r="84" spans="1:149" ht="12">
      <c r="A84" s="1" t="s">
        <v>91</v>
      </c>
      <c r="B84" s="9">
        <v>2788</v>
      </c>
      <c r="C84" s="9">
        <v>0</v>
      </c>
      <c r="D84" s="10">
        <f t="shared" si="197"/>
        <v>0</v>
      </c>
      <c r="E84" s="9">
        <v>2701</v>
      </c>
      <c r="F84" s="9">
        <v>0</v>
      </c>
      <c r="G84" s="10">
        <f t="shared" si="156"/>
        <v>0</v>
      </c>
      <c r="H84" s="19">
        <f t="shared" si="157"/>
        <v>-3.120516499282644</v>
      </c>
      <c r="I84" s="19" t="e">
        <f t="shared" si="158"/>
        <v>#DIV/0!</v>
      </c>
      <c r="J84" s="19" t="e">
        <f t="shared" si="159"/>
        <v>#DIV/0!</v>
      </c>
      <c r="K84" s="9">
        <v>2627</v>
      </c>
      <c r="L84" s="9">
        <v>0</v>
      </c>
      <c r="M84" s="10">
        <f t="shared" si="198"/>
        <v>0</v>
      </c>
      <c r="N84" s="19">
        <f t="shared" si="160"/>
        <v>-2.7397260273972535</v>
      </c>
      <c r="O84" s="19" t="e">
        <f t="shared" si="161"/>
        <v>#DIV/0!</v>
      </c>
      <c r="P84" s="19" t="e">
        <f t="shared" si="162"/>
        <v>#DIV/0!</v>
      </c>
      <c r="Q84" s="9">
        <v>2526</v>
      </c>
      <c r="R84" s="9">
        <v>0</v>
      </c>
      <c r="S84" s="10">
        <f t="shared" si="199"/>
        <v>0</v>
      </c>
      <c r="T84" s="19">
        <f t="shared" si="163"/>
        <v>-3.8446897601827175</v>
      </c>
      <c r="U84" s="19" t="e">
        <f t="shared" si="164"/>
        <v>#DIV/0!</v>
      </c>
      <c r="V84" s="19" t="e">
        <f t="shared" si="165"/>
        <v>#DIV/0!</v>
      </c>
      <c r="W84" s="9">
        <v>2367</v>
      </c>
      <c r="X84" s="9">
        <v>0</v>
      </c>
      <c r="Y84" s="11">
        <f t="shared" si="166"/>
        <v>0</v>
      </c>
      <c r="Z84" s="19">
        <f t="shared" si="167"/>
        <v>-6.294536817102141</v>
      </c>
      <c r="AA84" s="19" t="e">
        <f t="shared" si="168"/>
        <v>#DIV/0!</v>
      </c>
      <c r="AB84" s="19" t="e">
        <f t="shared" si="169"/>
        <v>#DIV/0!</v>
      </c>
      <c r="AC84" s="9">
        <v>2207</v>
      </c>
      <c r="AD84" s="9"/>
      <c r="AE84" s="11">
        <f t="shared" si="170"/>
        <v>0</v>
      </c>
      <c r="AF84" s="19">
        <f t="shared" si="171"/>
        <v>-6.75961132234896</v>
      </c>
      <c r="AG84" s="19" t="e">
        <f t="shared" si="172"/>
        <v>#DIV/0!</v>
      </c>
      <c r="AH84" s="19" t="e">
        <f t="shared" si="173"/>
        <v>#DIV/0!</v>
      </c>
      <c r="AI84" s="9">
        <v>2090</v>
      </c>
      <c r="AJ84" s="9">
        <v>0</v>
      </c>
      <c r="AK84" s="11">
        <f t="shared" si="174"/>
        <v>0</v>
      </c>
      <c r="AL84" s="19">
        <f t="shared" si="175"/>
        <v>-5.301314000906203</v>
      </c>
      <c r="AM84" s="19" t="e">
        <f t="shared" si="176"/>
        <v>#DIV/0!</v>
      </c>
      <c r="AN84" s="19" t="e">
        <f t="shared" si="177"/>
        <v>#DIV/0!</v>
      </c>
      <c r="AO84" s="9">
        <v>2005</v>
      </c>
      <c r="AP84" s="9">
        <v>0</v>
      </c>
      <c r="AQ84" s="11">
        <f t="shared" si="178"/>
        <v>0</v>
      </c>
      <c r="AR84" s="19">
        <f t="shared" si="179"/>
        <v>-4.066985645933016</v>
      </c>
      <c r="AS84" s="19" t="e">
        <f t="shared" si="180"/>
        <v>#DIV/0!</v>
      </c>
      <c r="AT84" s="19" t="e">
        <f t="shared" si="181"/>
        <v>#DIV/0!</v>
      </c>
      <c r="AU84" s="26"/>
      <c r="AV84" s="12">
        <v>1799</v>
      </c>
      <c r="AW84" s="13">
        <v>0</v>
      </c>
      <c r="AX84" s="11">
        <f t="shared" si="182"/>
        <v>0</v>
      </c>
      <c r="AY84" s="19">
        <f t="shared" si="183"/>
        <v>-10.274314214463843</v>
      </c>
      <c r="AZ84" s="19" t="s">
        <v>0</v>
      </c>
      <c r="BA84" s="19" t="e">
        <f t="shared" si="184"/>
        <v>#DIV/0!</v>
      </c>
      <c r="BB84" s="12">
        <v>1802</v>
      </c>
      <c r="BC84" s="16"/>
      <c r="BD84" s="11">
        <f t="shared" si="185"/>
        <v>0</v>
      </c>
      <c r="BE84" s="19">
        <f t="shared" si="186"/>
        <v>0.16675931072818173</v>
      </c>
      <c r="BF84" s="19" t="e">
        <f t="shared" si="187"/>
        <v>#DIV/0!</v>
      </c>
      <c r="BG84" s="19" t="e">
        <f t="shared" si="188"/>
        <v>#DIV/0!</v>
      </c>
      <c r="BH84" s="9">
        <v>1715</v>
      </c>
      <c r="BI84" s="14"/>
      <c r="BJ84" s="11">
        <f t="shared" si="189"/>
        <v>0</v>
      </c>
      <c r="BK84" s="19">
        <f t="shared" si="190"/>
        <v>-4.827968923418425</v>
      </c>
      <c r="BL84" s="19" t="e">
        <f t="shared" si="191"/>
        <v>#DIV/0!</v>
      </c>
      <c r="BM84" s="19" t="e">
        <f t="shared" si="192"/>
        <v>#DIV/0!</v>
      </c>
      <c r="BN84" s="15">
        <v>1667</v>
      </c>
      <c r="BO84" s="16"/>
      <c r="BP84" s="11">
        <f t="shared" si="193"/>
        <v>0</v>
      </c>
      <c r="BQ84" s="19">
        <f t="shared" si="194"/>
        <v>-2.7988338192419775</v>
      </c>
      <c r="BR84" s="19" t="e">
        <f t="shared" si="195"/>
        <v>#DIV/0!</v>
      </c>
      <c r="BS84" s="19" t="e">
        <f t="shared" si="196"/>
        <v>#DIV/0!</v>
      </c>
      <c r="BT84" s="17">
        <v>1598</v>
      </c>
      <c r="BU84" s="16"/>
      <c r="BV84" s="11">
        <f t="shared" si="140"/>
        <v>0</v>
      </c>
      <c r="BW84" s="19">
        <f t="shared" si="141"/>
        <v>-4.13917216556689</v>
      </c>
      <c r="BX84" s="19" t="e">
        <f t="shared" si="142"/>
        <v>#DIV/0!</v>
      </c>
      <c r="BY84" s="19" t="e">
        <f t="shared" si="143"/>
        <v>#DIV/0!</v>
      </c>
      <c r="BZ84" s="9">
        <v>1570</v>
      </c>
      <c r="CA84" s="16"/>
      <c r="CB84" s="11">
        <f t="shared" si="144"/>
        <v>0</v>
      </c>
      <c r="CC84" s="19">
        <f t="shared" si="200"/>
        <v>-1.752190237797251</v>
      </c>
      <c r="CD84" s="19" t="e">
        <f t="shared" si="201"/>
        <v>#DIV/0!</v>
      </c>
      <c r="CE84" s="19" t="e">
        <f t="shared" si="202"/>
        <v>#DIV/0!</v>
      </c>
      <c r="CF84" s="15">
        <v>1607</v>
      </c>
      <c r="CG84" s="16">
        <v>0</v>
      </c>
      <c r="CH84" s="11">
        <f t="shared" si="145"/>
        <v>0</v>
      </c>
      <c r="CI84" s="19">
        <f t="shared" si="203"/>
        <v>2.3566878980891772</v>
      </c>
      <c r="CJ84" s="19" t="e">
        <f t="shared" si="204"/>
        <v>#DIV/0!</v>
      </c>
      <c r="CK84" s="19" t="e">
        <f t="shared" si="205"/>
        <v>#DIV/0!</v>
      </c>
      <c r="CL84" s="15">
        <v>1609</v>
      </c>
      <c r="CM84" s="16">
        <v>0</v>
      </c>
      <c r="CN84" s="11">
        <f t="shared" si="146"/>
        <v>0</v>
      </c>
      <c r="CO84" s="19">
        <f t="shared" si="206"/>
        <v>0.12445550715618481</v>
      </c>
      <c r="CP84" s="19" t="e">
        <f t="shared" si="207"/>
        <v>#DIV/0!</v>
      </c>
      <c r="CQ84" s="19" t="e">
        <f t="shared" si="208"/>
        <v>#DIV/0!</v>
      </c>
      <c r="CR84" s="15">
        <v>1559</v>
      </c>
      <c r="CS84" s="16">
        <v>0</v>
      </c>
      <c r="CT84" s="11">
        <f t="shared" si="147"/>
        <v>0</v>
      </c>
      <c r="CU84" s="19">
        <f t="shared" si="209"/>
        <v>-3.1075201988812893</v>
      </c>
      <c r="CV84" s="19" t="e">
        <f t="shared" si="210"/>
        <v>#DIV/0!</v>
      </c>
      <c r="CW84" s="19" t="e">
        <f t="shared" si="211"/>
        <v>#DIV/0!</v>
      </c>
      <c r="CX84" s="15">
        <v>1529</v>
      </c>
      <c r="CY84" s="16">
        <v>0</v>
      </c>
      <c r="CZ84" s="11">
        <f t="shared" si="148"/>
        <v>0</v>
      </c>
      <c r="DA84" s="19">
        <f t="shared" si="212"/>
        <v>-1.924310455420141</v>
      </c>
      <c r="DB84" s="19" t="e">
        <f t="shared" si="213"/>
        <v>#DIV/0!</v>
      </c>
      <c r="DC84" s="19" t="e">
        <f t="shared" si="214"/>
        <v>#DIV/0!</v>
      </c>
      <c r="DD84" s="15">
        <v>1514</v>
      </c>
      <c r="DE84" s="16">
        <v>0</v>
      </c>
      <c r="DF84" s="11">
        <f t="shared" si="149"/>
        <v>0</v>
      </c>
      <c r="DG84" s="19">
        <f t="shared" si="215"/>
        <v>-0.9810333551340733</v>
      </c>
      <c r="DH84" s="19" t="e">
        <f t="shared" si="216"/>
        <v>#DIV/0!</v>
      </c>
      <c r="DI84" s="19" t="e">
        <f t="shared" si="217"/>
        <v>#DIV/0!</v>
      </c>
      <c r="DJ84" s="15">
        <v>1504</v>
      </c>
      <c r="DK84" s="16">
        <v>0</v>
      </c>
      <c r="DL84" s="11">
        <f t="shared" si="150"/>
        <v>0</v>
      </c>
      <c r="DM84" s="19">
        <f t="shared" si="218"/>
        <v>-0.660501981505945</v>
      </c>
      <c r="DN84" s="19" t="e">
        <f t="shared" si="219"/>
        <v>#DIV/0!</v>
      </c>
      <c r="DO84" s="19" t="e">
        <f t="shared" si="220"/>
        <v>#DIV/0!</v>
      </c>
      <c r="DP84" s="15">
        <v>1505</v>
      </c>
      <c r="DQ84" s="16">
        <v>0</v>
      </c>
      <c r="DR84" s="11">
        <f t="shared" si="151"/>
        <v>0</v>
      </c>
      <c r="DS84" s="19">
        <f t="shared" si="221"/>
        <v>0.06648936170212494</v>
      </c>
      <c r="DT84" s="19" t="e">
        <f t="shared" si="222"/>
        <v>#DIV/0!</v>
      </c>
      <c r="DU84" s="19" t="e">
        <f t="shared" si="223"/>
        <v>#DIV/0!</v>
      </c>
      <c r="DV84" s="15">
        <v>1501</v>
      </c>
      <c r="DW84" s="16">
        <v>0</v>
      </c>
      <c r="DX84" s="11">
        <f t="shared" si="152"/>
        <v>0</v>
      </c>
      <c r="DY84" s="19">
        <f t="shared" si="224"/>
        <v>-0.2657807308970064</v>
      </c>
      <c r="DZ84" s="19" t="e">
        <f t="shared" si="225"/>
        <v>#DIV/0!</v>
      </c>
      <c r="EA84" s="19" t="e">
        <f t="shared" si="226"/>
        <v>#DIV/0!</v>
      </c>
      <c r="EB84" s="15">
        <v>1500</v>
      </c>
      <c r="EC84" s="16">
        <v>0</v>
      </c>
      <c r="ED84" s="11">
        <f t="shared" si="153"/>
        <v>0</v>
      </c>
      <c r="EE84" s="19">
        <f t="shared" si="227"/>
        <v>-0.0666222518321149</v>
      </c>
      <c r="EF84" s="19" t="e">
        <f t="shared" si="228"/>
        <v>#DIV/0!</v>
      </c>
      <c r="EG84" s="19" t="e">
        <f t="shared" si="229"/>
        <v>#DIV/0!</v>
      </c>
      <c r="EH84" s="15"/>
      <c r="EI84" s="16"/>
      <c r="EJ84" s="11" t="e">
        <f t="shared" si="154"/>
        <v>#DIV/0!</v>
      </c>
      <c r="EK84" s="19">
        <f t="shared" si="230"/>
        <v>-100</v>
      </c>
      <c r="EL84" s="19" t="e">
        <f t="shared" si="231"/>
        <v>#DIV/0!</v>
      </c>
      <c r="EM84" s="19" t="e">
        <f t="shared" si="232"/>
        <v>#DIV/0!</v>
      </c>
      <c r="EN84" s="15"/>
      <c r="EO84" s="16"/>
      <c r="EP84" s="11" t="e">
        <f t="shared" si="155"/>
        <v>#DIV/0!</v>
      </c>
      <c r="EQ84" s="19" t="e">
        <f t="shared" si="233"/>
        <v>#DIV/0!</v>
      </c>
      <c r="ER84" s="19" t="e">
        <f t="shared" si="234"/>
        <v>#DIV/0!</v>
      </c>
      <c r="ES84" s="19" t="e">
        <f t="shared" si="235"/>
        <v>#DIV/0!</v>
      </c>
    </row>
    <row r="85" spans="1:149" ht="12">
      <c r="A85" s="1" t="s">
        <v>92</v>
      </c>
      <c r="B85" s="9">
        <v>9</v>
      </c>
      <c r="C85" s="9">
        <v>123</v>
      </c>
      <c r="D85" s="10">
        <f t="shared" si="197"/>
        <v>13.666666666666666</v>
      </c>
      <c r="E85" s="9">
        <v>10</v>
      </c>
      <c r="F85" s="9">
        <v>136</v>
      </c>
      <c r="G85" s="10">
        <f t="shared" si="156"/>
        <v>13.6</v>
      </c>
      <c r="H85" s="19">
        <f t="shared" si="157"/>
        <v>11.111111111111114</v>
      </c>
      <c r="I85" s="19">
        <f t="shared" si="158"/>
        <v>10.569105691056905</v>
      </c>
      <c r="J85" s="19">
        <f t="shared" si="159"/>
        <v>-0.48780487804877737</v>
      </c>
      <c r="K85" s="9">
        <v>18</v>
      </c>
      <c r="L85" s="9">
        <v>265</v>
      </c>
      <c r="M85" s="10">
        <f t="shared" si="198"/>
        <v>14.722222222222221</v>
      </c>
      <c r="N85" s="19">
        <f t="shared" si="160"/>
        <v>80</v>
      </c>
      <c r="O85" s="19">
        <f t="shared" si="161"/>
        <v>94.85294117647058</v>
      </c>
      <c r="P85" s="19">
        <f t="shared" si="162"/>
        <v>8.251633986928098</v>
      </c>
      <c r="Q85" s="9">
        <v>20</v>
      </c>
      <c r="R85" s="9">
        <v>286</v>
      </c>
      <c r="S85" s="10">
        <f t="shared" si="199"/>
        <v>14.3</v>
      </c>
      <c r="T85" s="19">
        <f t="shared" si="163"/>
        <v>11.111111111111114</v>
      </c>
      <c r="U85" s="19">
        <f t="shared" si="164"/>
        <v>7.924528301886795</v>
      </c>
      <c r="V85" s="19">
        <f t="shared" si="165"/>
        <v>-2.8679245283018844</v>
      </c>
      <c r="W85" s="9">
        <v>23</v>
      </c>
      <c r="X85" s="9">
        <v>322</v>
      </c>
      <c r="Y85" s="11">
        <f t="shared" si="166"/>
        <v>14</v>
      </c>
      <c r="Z85" s="19">
        <f t="shared" si="167"/>
        <v>15</v>
      </c>
      <c r="AA85" s="19">
        <f t="shared" si="168"/>
        <v>12.587412587412587</v>
      </c>
      <c r="AB85" s="19">
        <f t="shared" si="169"/>
        <v>-2.0979020979021072</v>
      </c>
      <c r="AC85" s="9">
        <v>24</v>
      </c>
      <c r="AD85" s="9">
        <v>367</v>
      </c>
      <c r="AE85" s="11">
        <f t="shared" si="170"/>
        <v>15.291666666666666</v>
      </c>
      <c r="AF85" s="19">
        <f t="shared" si="171"/>
        <v>4.347826086956516</v>
      </c>
      <c r="AG85" s="19">
        <f t="shared" si="172"/>
        <v>13.975155279503099</v>
      </c>
      <c r="AH85" s="19">
        <f t="shared" si="173"/>
        <v>9.226190476190467</v>
      </c>
      <c r="AI85" s="9">
        <v>29</v>
      </c>
      <c r="AJ85" s="9">
        <v>447</v>
      </c>
      <c r="AK85" s="11">
        <f t="shared" si="174"/>
        <v>15.413793103448276</v>
      </c>
      <c r="AL85" s="19">
        <f t="shared" si="175"/>
        <v>20.83333333333333</v>
      </c>
      <c r="AM85" s="19">
        <f t="shared" si="176"/>
        <v>21.798365122615806</v>
      </c>
      <c r="AN85" s="19">
        <f t="shared" si="177"/>
        <v>0.7986469980268822</v>
      </c>
      <c r="AO85" s="9">
        <v>39</v>
      </c>
      <c r="AP85" s="9">
        <v>643</v>
      </c>
      <c r="AQ85" s="11">
        <f t="shared" si="178"/>
        <v>16.487179487179485</v>
      </c>
      <c r="AR85" s="19">
        <f t="shared" si="179"/>
        <v>34.48275862068965</v>
      </c>
      <c r="AS85" s="19">
        <f t="shared" si="180"/>
        <v>43.847874720357936</v>
      </c>
      <c r="AT85" s="19">
        <f t="shared" si="181"/>
        <v>6.963804279240506</v>
      </c>
      <c r="AU85" s="26"/>
      <c r="AV85" s="12">
        <v>51</v>
      </c>
      <c r="AW85" s="13">
        <v>664.9</v>
      </c>
      <c r="AX85" s="11">
        <f t="shared" si="182"/>
        <v>13.037254901960784</v>
      </c>
      <c r="AY85" s="19">
        <f t="shared" si="183"/>
        <v>30.769230769230774</v>
      </c>
      <c r="AZ85" s="19" t="s">
        <v>0</v>
      </c>
      <c r="BA85" s="19">
        <f t="shared" si="184"/>
        <v>-20.924892507547327</v>
      </c>
      <c r="BB85" s="12">
        <v>53</v>
      </c>
      <c r="BC85" s="16">
        <v>676.1</v>
      </c>
      <c r="BD85" s="11">
        <f t="shared" si="185"/>
        <v>12.756603773584906</v>
      </c>
      <c r="BE85" s="19">
        <f t="shared" si="186"/>
        <v>3.9215686274509807</v>
      </c>
      <c r="BF85" s="19">
        <f t="shared" si="187"/>
        <v>1.6844638291472478</v>
      </c>
      <c r="BG85" s="19">
        <f t="shared" si="188"/>
        <v>-2.152685749311132</v>
      </c>
      <c r="BH85" s="9">
        <v>65</v>
      </c>
      <c r="BI85" s="14">
        <v>846.4</v>
      </c>
      <c r="BJ85" s="11">
        <f t="shared" si="189"/>
        <v>13.02153846153846</v>
      </c>
      <c r="BK85" s="19">
        <f t="shared" si="190"/>
        <v>22.64150943396227</v>
      </c>
      <c r="BL85" s="19">
        <f t="shared" si="191"/>
        <v>25.18858157077355</v>
      </c>
      <c r="BM85" s="19">
        <f t="shared" si="192"/>
        <v>2.0768434346307174</v>
      </c>
      <c r="BN85" s="15">
        <v>72</v>
      </c>
      <c r="BO85" s="16">
        <v>867.2</v>
      </c>
      <c r="BP85" s="11">
        <f t="shared" si="193"/>
        <v>12.044444444444444</v>
      </c>
      <c r="BQ85" s="19">
        <f t="shared" si="194"/>
        <v>10.769230769230774</v>
      </c>
      <c r="BR85" s="19">
        <f t="shared" si="195"/>
        <v>2.457466918714559</v>
      </c>
      <c r="BS85" s="19">
        <f t="shared" si="196"/>
        <v>-7.503675698382693</v>
      </c>
      <c r="BT85" s="17">
        <v>77</v>
      </c>
      <c r="BU85" s="16">
        <v>927.6</v>
      </c>
      <c r="BV85" s="11">
        <f t="shared" si="140"/>
        <v>12.046753246753248</v>
      </c>
      <c r="BW85" s="19">
        <f t="shared" si="141"/>
        <v>6.944444444444443</v>
      </c>
      <c r="BX85" s="19">
        <f t="shared" si="142"/>
        <v>6.964944649446494</v>
      </c>
      <c r="BY85" s="19">
        <f t="shared" si="143"/>
        <v>0.019169022859074403</v>
      </c>
      <c r="BZ85" s="9">
        <v>84</v>
      </c>
      <c r="CA85" s="16">
        <v>995.2</v>
      </c>
      <c r="CB85" s="11">
        <f t="shared" si="144"/>
        <v>11.847619047619048</v>
      </c>
      <c r="CC85" s="19">
        <f t="shared" si="200"/>
        <v>9.090909090909093</v>
      </c>
      <c r="CD85" s="19">
        <f t="shared" si="201"/>
        <v>7.287623975851659</v>
      </c>
      <c r="CE85" s="19">
        <f t="shared" si="202"/>
        <v>-1.6530113554693173</v>
      </c>
      <c r="CF85" s="15">
        <v>91</v>
      </c>
      <c r="CG85" s="16">
        <v>1046.7</v>
      </c>
      <c r="CH85" s="11">
        <f t="shared" si="145"/>
        <v>11.502197802197802</v>
      </c>
      <c r="CI85" s="19">
        <f t="shared" si="203"/>
        <v>8.333333333333329</v>
      </c>
      <c r="CJ85" s="19">
        <f t="shared" si="204"/>
        <v>5.174839228295809</v>
      </c>
      <c r="CK85" s="19">
        <f t="shared" si="205"/>
        <v>-2.91553302003463</v>
      </c>
      <c r="CL85" s="15">
        <v>106</v>
      </c>
      <c r="CM85" s="16">
        <v>1191.4</v>
      </c>
      <c r="CN85" s="11">
        <f t="shared" si="146"/>
        <v>11.239622641509435</v>
      </c>
      <c r="CO85" s="19">
        <f t="shared" si="206"/>
        <v>16.483516483516482</v>
      </c>
      <c r="CP85" s="19">
        <f t="shared" si="207"/>
        <v>13.82440049679947</v>
      </c>
      <c r="CQ85" s="19">
        <f t="shared" si="208"/>
        <v>-2.2828259885966844</v>
      </c>
      <c r="CR85" s="15">
        <v>118</v>
      </c>
      <c r="CS85" s="16">
        <v>1308.1000000000001</v>
      </c>
      <c r="CT85" s="11">
        <f t="shared" si="147"/>
        <v>11.085593220338984</v>
      </c>
      <c r="CU85" s="19">
        <f t="shared" si="209"/>
        <v>11.320754716981128</v>
      </c>
      <c r="CV85" s="19">
        <f t="shared" si="210"/>
        <v>9.795198925633713</v>
      </c>
      <c r="CW85" s="19">
        <f t="shared" si="211"/>
        <v>-1.3704145244307426</v>
      </c>
      <c r="CX85" s="15">
        <v>132</v>
      </c>
      <c r="CY85" s="16">
        <v>1416.4</v>
      </c>
      <c r="CZ85" s="11">
        <f t="shared" si="148"/>
        <v>10.73030303030303</v>
      </c>
      <c r="DA85" s="19">
        <f t="shared" si="212"/>
        <v>11.86440677966101</v>
      </c>
      <c r="DB85" s="19">
        <f t="shared" si="213"/>
        <v>8.279183548658352</v>
      </c>
      <c r="DC85" s="19">
        <f t="shared" si="214"/>
        <v>-3.204972282259959</v>
      </c>
      <c r="DD85" s="15">
        <v>166</v>
      </c>
      <c r="DE85" s="16">
        <v>2649.1</v>
      </c>
      <c r="DF85" s="11">
        <f t="shared" si="149"/>
        <v>15.958433734939758</v>
      </c>
      <c r="DG85" s="19">
        <f t="shared" si="215"/>
        <v>25.75757575757575</v>
      </c>
      <c r="DH85" s="19">
        <f t="shared" si="216"/>
        <v>87.03049985879693</v>
      </c>
      <c r="DI85" s="19">
        <f t="shared" si="217"/>
        <v>48.72304808048912</v>
      </c>
      <c r="DJ85" s="15">
        <v>167</v>
      </c>
      <c r="DK85" s="16">
        <v>2686.6</v>
      </c>
      <c r="DL85" s="11">
        <f t="shared" si="150"/>
        <v>16.0874251497006</v>
      </c>
      <c r="DM85" s="19">
        <f t="shared" si="218"/>
        <v>0.6024096385542208</v>
      </c>
      <c r="DN85" s="19">
        <f t="shared" si="219"/>
        <v>1.4155751009776907</v>
      </c>
      <c r="DO85" s="19">
        <f t="shared" si="220"/>
        <v>0.808296208157472</v>
      </c>
      <c r="DP85" s="15">
        <v>189</v>
      </c>
      <c r="DQ85" s="16">
        <v>2832.3</v>
      </c>
      <c r="DR85" s="11">
        <f t="shared" si="151"/>
        <v>14.985714285714288</v>
      </c>
      <c r="DS85" s="19">
        <f t="shared" si="221"/>
        <v>13.17365269461078</v>
      </c>
      <c r="DT85" s="19">
        <f t="shared" si="222"/>
        <v>5.423211494081741</v>
      </c>
      <c r="DU85" s="19">
        <f t="shared" si="223"/>
        <v>-6.848273441737305</v>
      </c>
      <c r="DV85" s="15">
        <v>199</v>
      </c>
      <c r="DW85" s="16">
        <v>2897.2000000000003</v>
      </c>
      <c r="DX85" s="11">
        <f t="shared" si="152"/>
        <v>14.558793969849248</v>
      </c>
      <c r="DY85" s="19">
        <f t="shared" si="224"/>
        <v>5.291005291005291</v>
      </c>
      <c r="DZ85" s="19">
        <f t="shared" si="225"/>
        <v>2.291423931080743</v>
      </c>
      <c r="EA85" s="19">
        <f t="shared" si="226"/>
        <v>-2.848848628270048</v>
      </c>
      <c r="EB85" s="15">
        <v>206</v>
      </c>
      <c r="EC85" s="16">
        <v>2993.4</v>
      </c>
      <c r="ED85" s="11">
        <f t="shared" si="153"/>
        <v>14.531067961165048</v>
      </c>
      <c r="EE85" s="19">
        <f t="shared" si="227"/>
        <v>3.517587939698487</v>
      </c>
      <c r="EF85" s="19">
        <f t="shared" si="228"/>
        <v>3.320447328455046</v>
      </c>
      <c r="EG85" s="19">
        <f t="shared" si="229"/>
        <v>-0.19044165843421013</v>
      </c>
      <c r="EH85" s="15"/>
      <c r="EI85" s="16"/>
      <c r="EJ85" s="11" t="e">
        <f t="shared" si="154"/>
        <v>#DIV/0!</v>
      </c>
      <c r="EK85" s="19">
        <f t="shared" si="230"/>
        <v>-100</v>
      </c>
      <c r="EL85" s="19">
        <f t="shared" si="231"/>
        <v>-100</v>
      </c>
      <c r="EM85" s="19" t="e">
        <f t="shared" si="232"/>
        <v>#DIV/0!</v>
      </c>
      <c r="EN85" s="15"/>
      <c r="EO85" s="16"/>
      <c r="EP85" s="11" t="e">
        <f t="shared" si="155"/>
        <v>#DIV/0!</v>
      </c>
      <c r="EQ85" s="19" t="e">
        <f t="shared" si="233"/>
        <v>#DIV/0!</v>
      </c>
      <c r="ER85" s="19" t="e">
        <f t="shared" si="234"/>
        <v>#DIV/0!</v>
      </c>
      <c r="ES85" s="19" t="e">
        <f t="shared" si="235"/>
        <v>#DIV/0!</v>
      </c>
    </row>
    <row r="86" spans="1:149" ht="12">
      <c r="A86" s="1" t="s">
        <v>93</v>
      </c>
      <c r="B86" s="9">
        <v>0</v>
      </c>
      <c r="C86" s="9">
        <v>0</v>
      </c>
      <c r="D86" s="10" t="e">
        <f t="shared" si="197"/>
        <v>#DIV/0!</v>
      </c>
      <c r="E86" s="9">
        <v>0</v>
      </c>
      <c r="F86" s="9">
        <v>0</v>
      </c>
      <c r="G86" s="10" t="e">
        <f t="shared" si="156"/>
        <v>#DIV/0!</v>
      </c>
      <c r="H86" s="19" t="e">
        <f t="shared" si="157"/>
        <v>#DIV/0!</v>
      </c>
      <c r="I86" s="19" t="e">
        <f t="shared" si="158"/>
        <v>#DIV/0!</v>
      </c>
      <c r="J86" s="19" t="e">
        <f t="shared" si="159"/>
        <v>#DIV/0!</v>
      </c>
      <c r="K86" s="9">
        <v>0</v>
      </c>
      <c r="L86" s="9">
        <v>0</v>
      </c>
      <c r="M86" s="10" t="e">
        <f t="shared" si="198"/>
        <v>#DIV/0!</v>
      </c>
      <c r="N86" s="19" t="e">
        <f t="shared" si="160"/>
        <v>#DIV/0!</v>
      </c>
      <c r="O86" s="19" t="e">
        <f t="shared" si="161"/>
        <v>#DIV/0!</v>
      </c>
      <c r="P86" s="19" t="e">
        <f t="shared" si="162"/>
        <v>#DIV/0!</v>
      </c>
      <c r="Q86" s="9">
        <v>0</v>
      </c>
      <c r="R86" s="9">
        <v>0</v>
      </c>
      <c r="S86" s="10" t="e">
        <f t="shared" si="199"/>
        <v>#DIV/0!</v>
      </c>
      <c r="T86" s="19" t="e">
        <f t="shared" si="163"/>
        <v>#DIV/0!</v>
      </c>
      <c r="U86" s="19" t="e">
        <f t="shared" si="164"/>
        <v>#DIV/0!</v>
      </c>
      <c r="V86" s="19" t="e">
        <f t="shared" si="165"/>
        <v>#DIV/0!</v>
      </c>
      <c r="W86" s="9">
        <v>0</v>
      </c>
      <c r="X86" s="9">
        <v>0</v>
      </c>
      <c r="Y86" s="11" t="e">
        <f t="shared" si="166"/>
        <v>#DIV/0!</v>
      </c>
      <c r="Z86" s="19" t="e">
        <f t="shared" si="167"/>
        <v>#DIV/0!</v>
      </c>
      <c r="AA86" s="19" t="e">
        <f t="shared" si="168"/>
        <v>#DIV/0!</v>
      </c>
      <c r="AB86" s="19" t="e">
        <f t="shared" si="169"/>
        <v>#DIV/0!</v>
      </c>
      <c r="AC86" s="9">
        <v>2</v>
      </c>
      <c r="AD86" s="9">
        <v>0</v>
      </c>
      <c r="AE86" s="11">
        <f t="shared" si="170"/>
        <v>0</v>
      </c>
      <c r="AF86" s="19" t="e">
        <f t="shared" si="171"/>
        <v>#DIV/0!</v>
      </c>
      <c r="AG86" s="19" t="e">
        <f t="shared" si="172"/>
        <v>#DIV/0!</v>
      </c>
      <c r="AH86" s="19" t="e">
        <f t="shared" si="173"/>
        <v>#DIV/0!</v>
      </c>
      <c r="AI86" s="9">
        <v>20</v>
      </c>
      <c r="AJ86" s="9"/>
      <c r="AK86" s="11">
        <f t="shared" si="174"/>
        <v>0</v>
      </c>
      <c r="AL86" s="19">
        <f t="shared" si="175"/>
        <v>900</v>
      </c>
      <c r="AM86" s="19" t="e">
        <f t="shared" si="176"/>
        <v>#DIV/0!</v>
      </c>
      <c r="AN86" s="19" t="e">
        <f t="shared" si="177"/>
        <v>#DIV/0!</v>
      </c>
      <c r="AO86" s="9">
        <v>38</v>
      </c>
      <c r="AP86" s="9"/>
      <c r="AQ86" s="11">
        <f t="shared" si="178"/>
        <v>0</v>
      </c>
      <c r="AR86" s="19">
        <f t="shared" si="179"/>
        <v>90</v>
      </c>
      <c r="AS86" s="19" t="e">
        <f t="shared" si="180"/>
        <v>#DIV/0!</v>
      </c>
      <c r="AT86" s="19" t="e">
        <f t="shared" si="181"/>
        <v>#DIV/0!</v>
      </c>
      <c r="AU86" s="26"/>
      <c r="AV86" s="12">
        <v>50</v>
      </c>
      <c r="AW86" s="13"/>
      <c r="AX86" s="11">
        <f t="shared" si="182"/>
        <v>0</v>
      </c>
      <c r="AY86" s="19">
        <f t="shared" si="183"/>
        <v>31.57894736842104</v>
      </c>
      <c r="AZ86" s="19" t="s">
        <v>0</v>
      </c>
      <c r="BA86" s="19" t="e">
        <f t="shared" si="184"/>
        <v>#DIV/0!</v>
      </c>
      <c r="BB86" s="12">
        <v>56</v>
      </c>
      <c r="BC86" s="16"/>
      <c r="BD86" s="11">
        <f t="shared" si="185"/>
        <v>0</v>
      </c>
      <c r="BE86" s="19">
        <f t="shared" si="186"/>
        <v>12</v>
      </c>
      <c r="BF86" s="19" t="e">
        <f t="shared" si="187"/>
        <v>#DIV/0!</v>
      </c>
      <c r="BG86" s="19" t="e">
        <f t="shared" si="188"/>
        <v>#DIV/0!</v>
      </c>
      <c r="BH86" s="9">
        <v>63</v>
      </c>
      <c r="BI86" s="14"/>
      <c r="BJ86" s="11">
        <f t="shared" si="189"/>
        <v>0</v>
      </c>
      <c r="BK86" s="19">
        <f t="shared" si="190"/>
        <v>12.5</v>
      </c>
      <c r="BL86" s="19" t="e">
        <f t="shared" si="191"/>
        <v>#DIV/0!</v>
      </c>
      <c r="BM86" s="19" t="e">
        <f t="shared" si="192"/>
        <v>#DIV/0!</v>
      </c>
      <c r="BN86" s="15">
        <v>61</v>
      </c>
      <c r="BO86" s="16"/>
      <c r="BP86" s="11">
        <f t="shared" si="193"/>
        <v>0</v>
      </c>
      <c r="BQ86" s="19">
        <f t="shared" si="194"/>
        <v>-3.1746031746031775</v>
      </c>
      <c r="BR86" s="19" t="e">
        <f t="shared" si="195"/>
        <v>#DIV/0!</v>
      </c>
      <c r="BS86" s="19" t="e">
        <f t="shared" si="196"/>
        <v>#DIV/0!</v>
      </c>
      <c r="BT86" s="17">
        <v>63</v>
      </c>
      <c r="BU86" s="16"/>
      <c r="BV86" s="11">
        <f t="shared" si="140"/>
        <v>0</v>
      </c>
      <c r="BW86" s="19">
        <f t="shared" si="141"/>
        <v>3.278688524590166</v>
      </c>
      <c r="BX86" s="19" t="e">
        <f t="shared" si="142"/>
        <v>#DIV/0!</v>
      </c>
      <c r="BY86" s="19" t="e">
        <f t="shared" si="143"/>
        <v>#DIV/0!</v>
      </c>
      <c r="BZ86" s="9">
        <v>61</v>
      </c>
      <c r="CA86" s="16">
        <v>0</v>
      </c>
      <c r="CB86" s="11">
        <f t="shared" si="144"/>
        <v>0</v>
      </c>
      <c r="CC86" s="19">
        <f t="shared" si="200"/>
        <v>-3.1746031746031775</v>
      </c>
      <c r="CD86" s="19" t="e">
        <f t="shared" si="201"/>
        <v>#DIV/0!</v>
      </c>
      <c r="CE86" s="19" t="e">
        <f t="shared" si="202"/>
        <v>#DIV/0!</v>
      </c>
      <c r="CF86" s="15">
        <v>59</v>
      </c>
      <c r="CG86" s="16"/>
      <c r="CH86" s="11">
        <f t="shared" si="145"/>
        <v>0</v>
      </c>
      <c r="CI86" s="19">
        <f t="shared" si="203"/>
        <v>-3.278688524590166</v>
      </c>
      <c r="CJ86" s="19" t="e">
        <f t="shared" si="204"/>
        <v>#DIV/0!</v>
      </c>
      <c r="CK86" s="19" t="e">
        <f t="shared" si="205"/>
        <v>#DIV/0!</v>
      </c>
      <c r="CL86" s="15">
        <v>62</v>
      </c>
      <c r="CM86" s="16"/>
      <c r="CN86" s="11">
        <f t="shared" si="146"/>
        <v>0</v>
      </c>
      <c r="CO86" s="19">
        <f t="shared" si="206"/>
        <v>5.0847457627118615</v>
      </c>
      <c r="CP86" s="19" t="e">
        <f t="shared" si="207"/>
        <v>#DIV/0!</v>
      </c>
      <c r="CQ86" s="19" t="e">
        <f t="shared" si="208"/>
        <v>#DIV/0!</v>
      </c>
      <c r="CR86" s="15">
        <v>63</v>
      </c>
      <c r="CS86" s="16"/>
      <c r="CT86" s="11">
        <f t="shared" si="147"/>
        <v>0</v>
      </c>
      <c r="CU86" s="19">
        <f t="shared" si="209"/>
        <v>1.6129032258064484</v>
      </c>
      <c r="CV86" s="19" t="e">
        <f t="shared" si="210"/>
        <v>#DIV/0!</v>
      </c>
      <c r="CW86" s="19" t="e">
        <f t="shared" si="211"/>
        <v>#DIV/0!</v>
      </c>
      <c r="CX86" s="15">
        <v>62</v>
      </c>
      <c r="CY86" s="16"/>
      <c r="CZ86" s="11">
        <f t="shared" si="148"/>
        <v>0</v>
      </c>
      <c r="DA86" s="19">
        <f t="shared" si="212"/>
        <v>-1.5873015873015817</v>
      </c>
      <c r="DB86" s="19" t="e">
        <f t="shared" si="213"/>
        <v>#DIV/0!</v>
      </c>
      <c r="DC86" s="19" t="e">
        <f t="shared" si="214"/>
        <v>#DIV/0!</v>
      </c>
      <c r="DD86" s="15">
        <v>60</v>
      </c>
      <c r="DE86" s="16">
        <v>0</v>
      </c>
      <c r="DF86" s="11">
        <f t="shared" si="149"/>
        <v>0</v>
      </c>
      <c r="DG86" s="19">
        <f t="shared" si="215"/>
        <v>-3.225806451612897</v>
      </c>
      <c r="DH86" s="19" t="e">
        <f t="shared" si="216"/>
        <v>#DIV/0!</v>
      </c>
      <c r="DI86" s="19" t="e">
        <f t="shared" si="217"/>
        <v>#DIV/0!</v>
      </c>
      <c r="DJ86" s="15">
        <v>59</v>
      </c>
      <c r="DK86" s="16">
        <v>0</v>
      </c>
      <c r="DL86" s="11">
        <f t="shared" si="150"/>
        <v>0</v>
      </c>
      <c r="DM86" s="19">
        <f t="shared" si="218"/>
        <v>-1.6666666666666714</v>
      </c>
      <c r="DN86" s="19" t="e">
        <f t="shared" si="219"/>
        <v>#DIV/0!</v>
      </c>
      <c r="DO86" s="19" t="e">
        <f t="shared" si="220"/>
        <v>#DIV/0!</v>
      </c>
      <c r="DP86" s="15">
        <v>61</v>
      </c>
      <c r="DQ86" s="16">
        <v>0</v>
      </c>
      <c r="DR86" s="11">
        <f t="shared" si="151"/>
        <v>0</v>
      </c>
      <c r="DS86" s="19">
        <f t="shared" si="221"/>
        <v>3.3898305084745743</v>
      </c>
      <c r="DT86" s="19" t="e">
        <f t="shared" si="222"/>
        <v>#DIV/0!</v>
      </c>
      <c r="DU86" s="19" t="e">
        <f t="shared" si="223"/>
        <v>#DIV/0!</v>
      </c>
      <c r="DV86" s="15">
        <v>65</v>
      </c>
      <c r="DW86" s="16">
        <v>0</v>
      </c>
      <c r="DX86" s="11">
        <f t="shared" si="152"/>
        <v>0</v>
      </c>
      <c r="DY86" s="19">
        <f t="shared" si="224"/>
        <v>6.557377049180332</v>
      </c>
      <c r="DZ86" s="19" t="e">
        <f t="shared" si="225"/>
        <v>#DIV/0!</v>
      </c>
      <c r="EA86" s="19" t="e">
        <f t="shared" si="226"/>
        <v>#DIV/0!</v>
      </c>
      <c r="EB86" s="15">
        <v>65</v>
      </c>
      <c r="EC86" s="16">
        <v>0</v>
      </c>
      <c r="ED86" s="11">
        <f t="shared" si="153"/>
        <v>0</v>
      </c>
      <c r="EE86" s="19">
        <f t="shared" si="227"/>
        <v>0</v>
      </c>
      <c r="EF86" s="19" t="e">
        <f t="shared" si="228"/>
        <v>#DIV/0!</v>
      </c>
      <c r="EG86" s="19" t="e">
        <f t="shared" si="229"/>
        <v>#DIV/0!</v>
      </c>
      <c r="EH86" s="15"/>
      <c r="EI86" s="16"/>
      <c r="EJ86" s="11" t="e">
        <f t="shared" si="154"/>
        <v>#DIV/0!</v>
      </c>
      <c r="EK86" s="19">
        <f t="shared" si="230"/>
        <v>-100</v>
      </c>
      <c r="EL86" s="19" t="e">
        <f t="shared" si="231"/>
        <v>#DIV/0!</v>
      </c>
      <c r="EM86" s="19" t="e">
        <f t="shared" si="232"/>
        <v>#DIV/0!</v>
      </c>
      <c r="EN86" s="15"/>
      <c r="EO86" s="16"/>
      <c r="EP86" s="11" t="e">
        <f t="shared" si="155"/>
        <v>#DIV/0!</v>
      </c>
      <c r="EQ86" s="19" t="e">
        <f t="shared" si="233"/>
        <v>#DIV/0!</v>
      </c>
      <c r="ER86" s="19" t="e">
        <f t="shared" si="234"/>
        <v>#DIV/0!</v>
      </c>
      <c r="ES86" s="19" t="e">
        <f t="shared" si="235"/>
        <v>#DIV/0!</v>
      </c>
    </row>
    <row r="87" spans="1:149" ht="12">
      <c r="A87" s="1" t="s">
        <v>94</v>
      </c>
      <c r="B87" s="9">
        <v>558</v>
      </c>
      <c r="C87" s="9">
        <v>0</v>
      </c>
      <c r="D87" s="10">
        <f t="shared" si="197"/>
        <v>0</v>
      </c>
      <c r="E87" s="9">
        <v>553</v>
      </c>
      <c r="F87" s="9">
        <v>0</v>
      </c>
      <c r="G87" s="10">
        <f t="shared" si="156"/>
        <v>0</v>
      </c>
      <c r="H87" s="19">
        <f t="shared" si="157"/>
        <v>-0.8960573476702507</v>
      </c>
      <c r="I87" s="19" t="e">
        <f t="shared" si="158"/>
        <v>#DIV/0!</v>
      </c>
      <c r="J87" s="19" t="e">
        <f t="shared" si="159"/>
        <v>#DIV/0!</v>
      </c>
      <c r="K87" s="9">
        <v>555</v>
      </c>
      <c r="L87" s="9">
        <v>0</v>
      </c>
      <c r="M87" s="10">
        <f t="shared" si="198"/>
        <v>0</v>
      </c>
      <c r="N87" s="19">
        <f t="shared" si="160"/>
        <v>0.36166365280288915</v>
      </c>
      <c r="O87" s="19" t="e">
        <f t="shared" si="161"/>
        <v>#DIV/0!</v>
      </c>
      <c r="P87" s="19" t="e">
        <f t="shared" si="162"/>
        <v>#DIV/0!</v>
      </c>
      <c r="Q87" s="9">
        <v>601</v>
      </c>
      <c r="R87" s="9">
        <v>74</v>
      </c>
      <c r="S87" s="10">
        <f t="shared" si="199"/>
        <v>0.12312811980033278</v>
      </c>
      <c r="T87" s="19">
        <f t="shared" si="163"/>
        <v>8.288288288288285</v>
      </c>
      <c r="U87" s="19" t="e">
        <f t="shared" si="164"/>
        <v>#DIV/0!</v>
      </c>
      <c r="V87" s="19" t="e">
        <f t="shared" si="165"/>
        <v>#DIV/0!</v>
      </c>
      <c r="W87" s="9">
        <v>641</v>
      </c>
      <c r="X87" s="9">
        <v>74</v>
      </c>
      <c r="Y87" s="11">
        <f t="shared" si="166"/>
        <v>0.11544461778471139</v>
      </c>
      <c r="Z87" s="19">
        <f t="shared" si="167"/>
        <v>6.655574043261225</v>
      </c>
      <c r="AA87" s="19">
        <f t="shared" si="168"/>
        <v>0</v>
      </c>
      <c r="AB87" s="19">
        <f t="shared" si="169"/>
        <v>-6.240249609984389</v>
      </c>
      <c r="AC87" s="9">
        <v>653</v>
      </c>
      <c r="AD87" s="9">
        <v>384</v>
      </c>
      <c r="AE87" s="11">
        <f t="shared" si="170"/>
        <v>0.5880551301684533</v>
      </c>
      <c r="AF87" s="19">
        <f t="shared" si="171"/>
        <v>1.8720748829953209</v>
      </c>
      <c r="AG87" s="19">
        <f t="shared" si="172"/>
        <v>418.91891891891896</v>
      </c>
      <c r="AH87" s="19">
        <f t="shared" si="173"/>
        <v>409.3828897810521</v>
      </c>
      <c r="AI87" s="9">
        <v>665</v>
      </c>
      <c r="AJ87" s="9">
        <v>214</v>
      </c>
      <c r="AK87" s="11">
        <f t="shared" si="174"/>
        <v>0.3218045112781955</v>
      </c>
      <c r="AL87" s="19">
        <f t="shared" si="175"/>
        <v>1.8376722817764204</v>
      </c>
      <c r="AM87" s="19">
        <f t="shared" si="176"/>
        <v>-44.270833333333336</v>
      </c>
      <c r="AN87" s="19">
        <f t="shared" si="177"/>
        <v>-45.27647243107771</v>
      </c>
      <c r="AO87" s="9">
        <v>694</v>
      </c>
      <c r="AP87" s="9">
        <v>343</v>
      </c>
      <c r="AQ87" s="11">
        <f t="shared" si="178"/>
        <v>0.4942363112391931</v>
      </c>
      <c r="AR87" s="19">
        <f t="shared" si="179"/>
        <v>4.360902255639104</v>
      </c>
      <c r="AS87" s="19">
        <f t="shared" si="180"/>
        <v>60.280373831775705</v>
      </c>
      <c r="AT87" s="19">
        <f t="shared" si="181"/>
        <v>53.5827789598427</v>
      </c>
      <c r="AU87" s="26"/>
      <c r="AV87" s="12">
        <v>686</v>
      </c>
      <c r="AW87" s="13">
        <v>1466</v>
      </c>
      <c r="AX87" s="11">
        <f t="shared" si="182"/>
        <v>2.1370262390670556</v>
      </c>
      <c r="AY87" s="19">
        <f t="shared" si="183"/>
        <v>-1.1527377521613857</v>
      </c>
      <c r="AZ87" s="19" t="s">
        <v>0</v>
      </c>
      <c r="BA87" s="19">
        <f t="shared" si="184"/>
        <v>332.38956557216807</v>
      </c>
      <c r="BB87" s="12">
        <v>683</v>
      </c>
      <c r="BC87" s="16">
        <v>1931</v>
      </c>
      <c r="BD87" s="11">
        <f t="shared" si="185"/>
        <v>2.827232796486091</v>
      </c>
      <c r="BE87" s="19">
        <f t="shared" si="186"/>
        <v>-0.43731778425656387</v>
      </c>
      <c r="BF87" s="19">
        <f t="shared" si="187"/>
        <v>31.718963165075024</v>
      </c>
      <c r="BG87" s="19">
        <f t="shared" si="188"/>
        <v>32.29752376462881</v>
      </c>
      <c r="BH87" s="9">
        <v>721</v>
      </c>
      <c r="BI87" s="14">
        <v>3685</v>
      </c>
      <c r="BJ87" s="11">
        <f t="shared" si="189"/>
        <v>5.110957004160888</v>
      </c>
      <c r="BK87" s="19">
        <f t="shared" si="190"/>
        <v>5.563689604685209</v>
      </c>
      <c r="BL87" s="19">
        <f t="shared" si="191"/>
        <v>90.83376488865872</v>
      </c>
      <c r="BM87" s="19">
        <f t="shared" si="192"/>
        <v>80.77595203738406</v>
      </c>
      <c r="BN87" s="15">
        <v>743</v>
      </c>
      <c r="BO87" s="16">
        <v>3972.2</v>
      </c>
      <c r="BP87" s="11">
        <f t="shared" si="193"/>
        <v>5.346164199192462</v>
      </c>
      <c r="BQ87" s="19">
        <f t="shared" si="194"/>
        <v>3.0513176144244056</v>
      </c>
      <c r="BR87" s="19">
        <f t="shared" si="195"/>
        <v>7.79375848032565</v>
      </c>
      <c r="BS87" s="19">
        <f t="shared" si="196"/>
        <v>4.602018659912233</v>
      </c>
      <c r="BT87" s="17">
        <v>754</v>
      </c>
      <c r="BU87" s="16">
        <v>5807.5</v>
      </c>
      <c r="BV87" s="11">
        <f t="shared" si="140"/>
        <v>7.702254641909814</v>
      </c>
      <c r="BW87" s="19">
        <f t="shared" si="141"/>
        <v>1.480484522207263</v>
      </c>
      <c r="BX87" s="19">
        <f t="shared" si="142"/>
        <v>46.2036151251196</v>
      </c>
      <c r="BY87" s="19">
        <f t="shared" si="143"/>
        <v>44.070671137883096</v>
      </c>
      <c r="BZ87" s="9">
        <v>765</v>
      </c>
      <c r="CA87" s="16">
        <v>6870.3</v>
      </c>
      <c r="CB87" s="11">
        <f t="shared" si="144"/>
        <v>8.98078431372549</v>
      </c>
      <c r="CC87" s="19">
        <f t="shared" si="200"/>
        <v>1.4588859416445672</v>
      </c>
      <c r="CD87" s="19">
        <f t="shared" si="201"/>
        <v>18.300473525613427</v>
      </c>
      <c r="CE87" s="19">
        <f t="shared" si="202"/>
        <v>16.599420965114405</v>
      </c>
      <c r="CF87" s="15">
        <v>764</v>
      </c>
      <c r="CG87" s="16">
        <v>0</v>
      </c>
      <c r="CH87" s="11">
        <f t="shared" si="145"/>
        <v>0</v>
      </c>
      <c r="CI87" s="19">
        <f t="shared" si="203"/>
        <v>-0.13071895424836555</v>
      </c>
      <c r="CJ87" s="19">
        <f t="shared" si="204"/>
        <v>-100</v>
      </c>
      <c r="CK87" s="19">
        <f t="shared" si="205"/>
        <v>-100</v>
      </c>
      <c r="CL87" s="15">
        <v>765</v>
      </c>
      <c r="CM87" s="16">
        <v>9439.4</v>
      </c>
      <c r="CN87" s="11">
        <f t="shared" si="146"/>
        <v>12.339084967320261</v>
      </c>
      <c r="CO87" s="19">
        <f t="shared" si="206"/>
        <v>0.13089005235602258</v>
      </c>
      <c r="CP87" s="19" t="e">
        <f t="shared" si="207"/>
        <v>#DIV/0!</v>
      </c>
      <c r="CQ87" s="19" t="e">
        <f t="shared" si="208"/>
        <v>#DIV/0!</v>
      </c>
      <c r="CR87" s="15">
        <v>754</v>
      </c>
      <c r="CS87" s="16">
        <v>10068.199999999999</v>
      </c>
      <c r="CT87" s="11">
        <f t="shared" si="147"/>
        <v>13.353050397877983</v>
      </c>
      <c r="CU87" s="19">
        <f t="shared" si="209"/>
        <v>-1.437908496732021</v>
      </c>
      <c r="CV87" s="19">
        <f t="shared" si="210"/>
        <v>6.661440345784683</v>
      </c>
      <c r="CW87" s="19">
        <f t="shared" si="211"/>
        <v>8.217509104144938</v>
      </c>
      <c r="CX87" s="15">
        <v>758</v>
      </c>
      <c r="CY87" s="16">
        <v>11703.4</v>
      </c>
      <c r="CZ87" s="11">
        <f t="shared" si="148"/>
        <v>15.439841688654353</v>
      </c>
      <c r="DA87" s="19">
        <f t="shared" si="212"/>
        <v>0.5305039787798478</v>
      </c>
      <c r="DB87" s="19">
        <f t="shared" si="213"/>
        <v>16.241234778808533</v>
      </c>
      <c r="DC87" s="19">
        <f t="shared" si="214"/>
        <v>15.627824568893985</v>
      </c>
      <c r="DD87" s="15">
        <v>779</v>
      </c>
      <c r="DE87" s="16">
        <v>15789.8</v>
      </c>
      <c r="DF87" s="11">
        <f t="shared" si="149"/>
        <v>20.269319640564827</v>
      </c>
      <c r="DG87" s="19">
        <f t="shared" si="215"/>
        <v>2.7704485488126664</v>
      </c>
      <c r="DH87" s="19">
        <f t="shared" si="216"/>
        <v>34.91634909513476</v>
      </c>
      <c r="DI87" s="19">
        <f t="shared" si="217"/>
        <v>31.279322996292876</v>
      </c>
      <c r="DJ87" s="15">
        <v>768</v>
      </c>
      <c r="DK87" s="16">
        <v>14209.4</v>
      </c>
      <c r="DL87" s="11">
        <f t="shared" si="150"/>
        <v>18.501822916666665</v>
      </c>
      <c r="DM87" s="19">
        <f t="shared" si="218"/>
        <v>-1.4120667522464743</v>
      </c>
      <c r="DN87" s="19">
        <f t="shared" si="219"/>
        <v>-10.008993147474953</v>
      </c>
      <c r="DO87" s="19">
        <f t="shared" si="220"/>
        <v>-8.720059455576816</v>
      </c>
      <c r="DP87" s="15">
        <v>797</v>
      </c>
      <c r="DQ87" s="16">
        <v>19427.2</v>
      </c>
      <c r="DR87" s="11">
        <f t="shared" si="151"/>
        <v>24.375407779171894</v>
      </c>
      <c r="DS87" s="19">
        <f t="shared" si="221"/>
        <v>3.7760416666666714</v>
      </c>
      <c r="DT87" s="19">
        <f t="shared" si="222"/>
        <v>36.72076231227217</v>
      </c>
      <c r="DU87" s="19">
        <f t="shared" si="223"/>
        <v>31.745979241938528</v>
      </c>
      <c r="DV87" s="15">
        <v>807</v>
      </c>
      <c r="DW87" s="16">
        <v>23522.600000000002</v>
      </c>
      <c r="DX87" s="11">
        <f t="shared" si="152"/>
        <v>29.148203221809172</v>
      </c>
      <c r="DY87" s="19">
        <f t="shared" si="224"/>
        <v>1.2547051442910941</v>
      </c>
      <c r="DZ87" s="19">
        <f t="shared" si="225"/>
        <v>21.08075275901828</v>
      </c>
      <c r="EA87" s="19">
        <f t="shared" si="226"/>
        <v>19.58037168393753</v>
      </c>
      <c r="EB87" s="15">
        <v>814</v>
      </c>
      <c r="EC87" s="16">
        <v>27909.5</v>
      </c>
      <c r="ED87" s="11">
        <f t="shared" si="153"/>
        <v>34.28685503685504</v>
      </c>
      <c r="EE87" s="19">
        <f t="shared" si="227"/>
        <v>0.8674101610904614</v>
      </c>
      <c r="EF87" s="19">
        <f t="shared" si="228"/>
        <v>18.64972409512552</v>
      </c>
      <c r="EG87" s="19">
        <f t="shared" si="229"/>
        <v>17.629394772440165</v>
      </c>
      <c r="EH87" s="15"/>
      <c r="EI87" s="16"/>
      <c r="EJ87" s="11" t="e">
        <f t="shared" si="154"/>
        <v>#DIV/0!</v>
      </c>
      <c r="EK87" s="19">
        <f t="shared" si="230"/>
        <v>-100</v>
      </c>
      <c r="EL87" s="19">
        <f t="shared" si="231"/>
        <v>-100</v>
      </c>
      <c r="EM87" s="19" t="e">
        <f t="shared" si="232"/>
        <v>#DIV/0!</v>
      </c>
      <c r="EN87" s="15"/>
      <c r="EO87" s="16"/>
      <c r="EP87" s="11" t="e">
        <f t="shared" si="155"/>
        <v>#DIV/0!</v>
      </c>
      <c r="EQ87" s="19" t="e">
        <f t="shared" si="233"/>
        <v>#DIV/0!</v>
      </c>
      <c r="ER87" s="19" t="e">
        <f t="shared" si="234"/>
        <v>#DIV/0!</v>
      </c>
      <c r="ES87" s="19" t="e">
        <f t="shared" si="235"/>
        <v>#DIV/0!</v>
      </c>
    </row>
    <row r="88" spans="1:149" ht="12">
      <c r="A88" s="1" t="s">
        <v>95</v>
      </c>
      <c r="B88" s="9">
        <v>38</v>
      </c>
      <c r="C88" s="9">
        <v>4198</v>
      </c>
      <c r="D88" s="10">
        <f t="shared" si="197"/>
        <v>110.47368421052632</v>
      </c>
      <c r="E88" s="9">
        <v>38</v>
      </c>
      <c r="F88" s="9">
        <v>4163</v>
      </c>
      <c r="G88" s="10">
        <f t="shared" si="156"/>
        <v>109.55263157894737</v>
      </c>
      <c r="H88" s="19">
        <f t="shared" si="157"/>
        <v>0</v>
      </c>
      <c r="I88" s="19">
        <f t="shared" si="158"/>
        <v>-0.833730347784666</v>
      </c>
      <c r="J88" s="19">
        <f t="shared" si="159"/>
        <v>-0.833730347784666</v>
      </c>
      <c r="K88" s="9">
        <v>39</v>
      </c>
      <c r="L88" s="9">
        <v>4376</v>
      </c>
      <c r="M88" s="10">
        <f t="shared" si="198"/>
        <v>112.2051282051282</v>
      </c>
      <c r="N88" s="19">
        <f t="shared" si="160"/>
        <v>2.631578947368425</v>
      </c>
      <c r="O88" s="19">
        <f t="shared" si="161"/>
        <v>5.116502522219548</v>
      </c>
      <c r="P88" s="19">
        <f t="shared" si="162"/>
        <v>2.4212075857523843</v>
      </c>
      <c r="Q88" s="9">
        <v>38</v>
      </c>
      <c r="R88" s="9">
        <v>4271</v>
      </c>
      <c r="S88" s="10">
        <f t="shared" si="199"/>
        <v>112.39473684210526</v>
      </c>
      <c r="T88" s="19">
        <f t="shared" si="163"/>
        <v>-2.564102564102569</v>
      </c>
      <c r="U88" s="19">
        <f t="shared" si="164"/>
        <v>-2.3994515539305326</v>
      </c>
      <c r="V88" s="19">
        <f t="shared" si="165"/>
        <v>0.16898393149234892</v>
      </c>
      <c r="W88" s="9">
        <v>41</v>
      </c>
      <c r="X88" s="9">
        <v>5031</v>
      </c>
      <c r="Y88" s="11">
        <f t="shared" si="166"/>
        <v>122.70731707317073</v>
      </c>
      <c r="Z88" s="19">
        <f t="shared" si="167"/>
        <v>7.89473684210526</v>
      </c>
      <c r="AA88" s="19">
        <f t="shared" si="168"/>
        <v>17.79442753453523</v>
      </c>
      <c r="AB88" s="19">
        <f t="shared" si="169"/>
        <v>9.175323080788758</v>
      </c>
      <c r="AC88" s="9">
        <v>40</v>
      </c>
      <c r="AD88" s="9">
        <v>4847</v>
      </c>
      <c r="AE88" s="11">
        <f t="shared" si="170"/>
        <v>121.175</v>
      </c>
      <c r="AF88" s="19">
        <f t="shared" si="171"/>
        <v>-2.439024390243901</v>
      </c>
      <c r="AG88" s="19">
        <f t="shared" si="172"/>
        <v>-3.6573245875571416</v>
      </c>
      <c r="AH88" s="19">
        <f t="shared" si="173"/>
        <v>-1.248757702246067</v>
      </c>
      <c r="AI88" s="9">
        <v>44</v>
      </c>
      <c r="AJ88" s="9">
        <v>5226</v>
      </c>
      <c r="AK88" s="11">
        <f t="shared" si="174"/>
        <v>118.77272727272727</v>
      </c>
      <c r="AL88" s="19">
        <f t="shared" si="175"/>
        <v>10</v>
      </c>
      <c r="AM88" s="19">
        <f t="shared" si="176"/>
        <v>7.819269651330714</v>
      </c>
      <c r="AN88" s="19">
        <f t="shared" si="177"/>
        <v>-1.9824821351539015</v>
      </c>
      <c r="AO88" s="9">
        <v>41</v>
      </c>
      <c r="AP88" s="9">
        <v>5064</v>
      </c>
      <c r="AQ88" s="11">
        <f t="shared" si="178"/>
        <v>123.51219512195122</v>
      </c>
      <c r="AR88" s="19">
        <f t="shared" si="179"/>
        <v>-6.818181818181813</v>
      </c>
      <c r="AS88" s="19">
        <f t="shared" si="180"/>
        <v>-3.0998851894374297</v>
      </c>
      <c r="AT88" s="19">
        <f t="shared" si="181"/>
        <v>3.9903671137744823</v>
      </c>
      <c r="AU88" s="26"/>
      <c r="AV88" s="12">
        <v>50</v>
      </c>
      <c r="AW88" s="13">
        <v>5340.6</v>
      </c>
      <c r="AX88" s="11">
        <f t="shared" si="182"/>
        <v>106.81200000000001</v>
      </c>
      <c r="AY88" s="19">
        <f t="shared" si="183"/>
        <v>21.951219512195124</v>
      </c>
      <c r="AZ88" s="19" t="s">
        <v>0</v>
      </c>
      <c r="BA88" s="19">
        <f t="shared" si="184"/>
        <v>-13.521090047393358</v>
      </c>
      <c r="BB88" s="12">
        <v>51</v>
      </c>
      <c r="BC88" s="16">
        <v>5640.3</v>
      </c>
      <c r="BD88" s="11">
        <f t="shared" si="185"/>
        <v>110.59411764705882</v>
      </c>
      <c r="BE88" s="19">
        <f t="shared" si="186"/>
        <v>2</v>
      </c>
      <c r="BF88" s="19">
        <f t="shared" si="187"/>
        <v>5.61172901921131</v>
      </c>
      <c r="BG88" s="19">
        <f t="shared" si="188"/>
        <v>3.54091080314835</v>
      </c>
      <c r="BH88" s="9">
        <v>53</v>
      </c>
      <c r="BI88" s="14">
        <v>5509.6</v>
      </c>
      <c r="BJ88" s="11">
        <f t="shared" si="189"/>
        <v>103.95471698113208</v>
      </c>
      <c r="BK88" s="19">
        <f t="shared" si="190"/>
        <v>3.9215686274509807</v>
      </c>
      <c r="BL88" s="19">
        <f t="shared" si="191"/>
        <v>-2.317252628406294</v>
      </c>
      <c r="BM88" s="19">
        <f t="shared" si="192"/>
        <v>-6.003394038655102</v>
      </c>
      <c r="BN88" s="15">
        <v>53</v>
      </c>
      <c r="BO88" s="16">
        <v>4666</v>
      </c>
      <c r="BP88" s="11">
        <f t="shared" si="193"/>
        <v>88.0377358490566</v>
      </c>
      <c r="BQ88" s="19">
        <f t="shared" si="194"/>
        <v>0</v>
      </c>
      <c r="BR88" s="19">
        <f t="shared" si="195"/>
        <v>-15.311456367068402</v>
      </c>
      <c r="BS88" s="19">
        <f t="shared" si="196"/>
        <v>-15.311456367068388</v>
      </c>
      <c r="BT88" s="17">
        <v>60</v>
      </c>
      <c r="BU88" s="16">
        <v>6317.9</v>
      </c>
      <c r="BV88" s="11">
        <f t="shared" si="140"/>
        <v>105.29833333333333</v>
      </c>
      <c r="BW88" s="19">
        <f t="shared" si="141"/>
        <v>13.20754716981132</v>
      </c>
      <c r="BX88" s="19">
        <f t="shared" si="142"/>
        <v>35.402914702100304</v>
      </c>
      <c r="BY88" s="19">
        <f t="shared" si="143"/>
        <v>19.60590798685527</v>
      </c>
      <c r="BZ88" s="9">
        <v>59</v>
      </c>
      <c r="CA88" s="16">
        <v>6327.9</v>
      </c>
      <c r="CB88" s="11">
        <f t="shared" si="144"/>
        <v>107.25254237288135</v>
      </c>
      <c r="CC88" s="19">
        <f t="shared" si="200"/>
        <v>-1.6666666666666714</v>
      </c>
      <c r="CD88" s="19">
        <f t="shared" si="201"/>
        <v>0.15828044128588203</v>
      </c>
      <c r="CE88" s="19">
        <f t="shared" si="202"/>
        <v>1.8558784148669787</v>
      </c>
      <c r="CF88" s="15">
        <v>59</v>
      </c>
      <c r="CG88" s="16">
        <v>6327.9</v>
      </c>
      <c r="CH88" s="11">
        <f t="shared" si="145"/>
        <v>107.25254237288135</v>
      </c>
      <c r="CI88" s="19">
        <f t="shared" si="203"/>
        <v>0</v>
      </c>
      <c r="CJ88" s="19">
        <f t="shared" si="204"/>
        <v>0</v>
      </c>
      <c r="CK88" s="19">
        <f t="shared" si="205"/>
        <v>0</v>
      </c>
      <c r="CL88" s="15">
        <v>59</v>
      </c>
      <c r="CM88" s="16">
        <v>6583.9</v>
      </c>
      <c r="CN88" s="11">
        <f t="shared" si="146"/>
        <v>111.59152542372881</v>
      </c>
      <c r="CO88" s="19">
        <f t="shared" si="206"/>
        <v>0</v>
      </c>
      <c r="CP88" s="19">
        <f t="shared" si="207"/>
        <v>4.045575941465586</v>
      </c>
      <c r="CQ88" s="19">
        <f t="shared" si="208"/>
        <v>4.045575941465586</v>
      </c>
      <c r="CR88" s="15">
        <v>60</v>
      </c>
      <c r="CS88" s="16">
        <v>77</v>
      </c>
      <c r="CT88" s="11">
        <f t="shared" si="147"/>
        <v>1.2833333333333334</v>
      </c>
      <c r="CU88" s="19">
        <f t="shared" si="209"/>
        <v>1.6949152542372872</v>
      </c>
      <c r="CV88" s="19">
        <f t="shared" si="210"/>
        <v>-98.83048041434408</v>
      </c>
      <c r="CW88" s="19">
        <f t="shared" si="211"/>
        <v>-98.84997240743834</v>
      </c>
      <c r="CX88" s="15">
        <v>57</v>
      </c>
      <c r="CY88" s="16">
        <v>7051.2</v>
      </c>
      <c r="CZ88" s="11">
        <f t="shared" si="148"/>
        <v>123.70526315789473</v>
      </c>
      <c r="DA88" s="19">
        <f t="shared" si="212"/>
        <v>-5</v>
      </c>
      <c r="DB88" s="19">
        <f t="shared" si="213"/>
        <v>9057.402597402597</v>
      </c>
      <c r="DC88" s="19">
        <f t="shared" si="214"/>
        <v>9539.371155160628</v>
      </c>
      <c r="DD88" s="15">
        <v>68</v>
      </c>
      <c r="DE88" s="16">
        <v>8088.8</v>
      </c>
      <c r="DF88" s="11">
        <f t="shared" si="149"/>
        <v>118.95294117647059</v>
      </c>
      <c r="DG88" s="19">
        <f t="shared" si="215"/>
        <v>19.298245614035082</v>
      </c>
      <c r="DH88" s="19">
        <f t="shared" si="216"/>
        <v>14.715225777172677</v>
      </c>
      <c r="DI88" s="19">
        <f t="shared" si="217"/>
        <v>-3.8416489808993646</v>
      </c>
      <c r="DJ88" s="15">
        <v>58</v>
      </c>
      <c r="DK88" s="16">
        <v>7205.3</v>
      </c>
      <c r="DL88" s="11">
        <f t="shared" si="150"/>
        <v>124.2293103448276</v>
      </c>
      <c r="DM88" s="19">
        <f t="shared" si="218"/>
        <v>-14.705882352941174</v>
      </c>
      <c r="DN88" s="19">
        <f t="shared" si="219"/>
        <v>-10.922510137474035</v>
      </c>
      <c r="DO88" s="19">
        <f t="shared" si="220"/>
        <v>4.435677769858032</v>
      </c>
      <c r="DP88" s="15">
        <v>63</v>
      </c>
      <c r="DQ88" s="16">
        <v>7629.5</v>
      </c>
      <c r="DR88" s="11">
        <f t="shared" si="151"/>
        <v>121.10317460317461</v>
      </c>
      <c r="DS88" s="19">
        <f t="shared" si="221"/>
        <v>8.620689655172413</v>
      </c>
      <c r="DT88" s="19">
        <f t="shared" si="222"/>
        <v>5.887332935478042</v>
      </c>
      <c r="DU88" s="19">
        <f t="shared" si="223"/>
        <v>-2.516423646702748</v>
      </c>
      <c r="DV88" s="15">
        <v>65</v>
      </c>
      <c r="DW88" s="16">
        <v>7813.400000000001</v>
      </c>
      <c r="DX88" s="11">
        <f t="shared" si="152"/>
        <v>120.20615384615385</v>
      </c>
      <c r="DY88" s="19">
        <f t="shared" si="224"/>
        <v>3.1746031746031775</v>
      </c>
      <c r="DZ88" s="19">
        <f t="shared" si="225"/>
        <v>2.4103807588963946</v>
      </c>
      <c r="EA88" s="19">
        <f t="shared" si="226"/>
        <v>-0.7407078798388937</v>
      </c>
      <c r="EB88" s="15">
        <v>65</v>
      </c>
      <c r="EC88" s="16">
        <v>7773.7</v>
      </c>
      <c r="ED88" s="11">
        <f t="shared" si="153"/>
        <v>119.59538461538462</v>
      </c>
      <c r="EE88" s="19">
        <f t="shared" si="227"/>
        <v>0</v>
      </c>
      <c r="EF88" s="19">
        <f t="shared" si="228"/>
        <v>-0.5081014667110395</v>
      </c>
      <c r="EG88" s="19">
        <f t="shared" si="229"/>
        <v>-0.5081014667110395</v>
      </c>
      <c r="EH88" s="15"/>
      <c r="EI88" s="16"/>
      <c r="EJ88" s="11" t="e">
        <f t="shared" si="154"/>
        <v>#DIV/0!</v>
      </c>
      <c r="EK88" s="19">
        <f t="shared" si="230"/>
        <v>-100</v>
      </c>
      <c r="EL88" s="19">
        <f t="shared" si="231"/>
        <v>-100</v>
      </c>
      <c r="EM88" s="19" t="e">
        <f t="shared" si="232"/>
        <v>#DIV/0!</v>
      </c>
      <c r="EN88" s="15"/>
      <c r="EO88" s="16"/>
      <c r="EP88" s="11" t="e">
        <f t="shared" si="155"/>
        <v>#DIV/0!</v>
      </c>
      <c r="EQ88" s="19" t="e">
        <f t="shared" si="233"/>
        <v>#DIV/0!</v>
      </c>
      <c r="ER88" s="19" t="e">
        <f t="shared" si="234"/>
        <v>#DIV/0!</v>
      </c>
      <c r="ES88" s="19" t="e">
        <f t="shared" si="235"/>
        <v>#DIV/0!</v>
      </c>
    </row>
    <row r="89" spans="1:149" ht="12">
      <c r="A89" s="1" t="s">
        <v>96</v>
      </c>
      <c r="B89" s="9">
        <v>0</v>
      </c>
      <c r="C89" s="9">
        <v>0</v>
      </c>
      <c r="D89" s="10" t="e">
        <f t="shared" si="197"/>
        <v>#DIV/0!</v>
      </c>
      <c r="E89" s="9">
        <v>0</v>
      </c>
      <c r="F89" s="9">
        <v>0</v>
      </c>
      <c r="G89" s="10" t="e">
        <f t="shared" si="156"/>
        <v>#DIV/0!</v>
      </c>
      <c r="H89" s="19" t="e">
        <f t="shared" si="157"/>
        <v>#DIV/0!</v>
      </c>
      <c r="I89" s="19" t="e">
        <f t="shared" si="158"/>
        <v>#DIV/0!</v>
      </c>
      <c r="J89" s="19" t="e">
        <f t="shared" si="159"/>
        <v>#DIV/0!</v>
      </c>
      <c r="K89" s="9">
        <v>0</v>
      </c>
      <c r="L89" s="9">
        <v>0</v>
      </c>
      <c r="M89" s="10" t="e">
        <f t="shared" si="198"/>
        <v>#DIV/0!</v>
      </c>
      <c r="N89" s="19" t="e">
        <f t="shared" si="160"/>
        <v>#DIV/0!</v>
      </c>
      <c r="O89" s="19" t="e">
        <f t="shared" si="161"/>
        <v>#DIV/0!</v>
      </c>
      <c r="P89" s="19" t="e">
        <f t="shared" si="162"/>
        <v>#DIV/0!</v>
      </c>
      <c r="Q89" s="9">
        <v>0</v>
      </c>
      <c r="R89" s="9">
        <v>0</v>
      </c>
      <c r="S89" s="10" t="e">
        <f t="shared" si="199"/>
        <v>#DIV/0!</v>
      </c>
      <c r="T89" s="19" t="e">
        <f t="shared" si="163"/>
        <v>#DIV/0!</v>
      </c>
      <c r="U89" s="19" t="e">
        <f t="shared" si="164"/>
        <v>#DIV/0!</v>
      </c>
      <c r="V89" s="19" t="e">
        <f t="shared" si="165"/>
        <v>#DIV/0!</v>
      </c>
      <c r="W89" s="9">
        <v>0</v>
      </c>
      <c r="X89" s="9">
        <v>0</v>
      </c>
      <c r="Y89" s="11" t="e">
        <f t="shared" si="166"/>
        <v>#DIV/0!</v>
      </c>
      <c r="Z89" s="19" t="e">
        <f t="shared" si="167"/>
        <v>#DIV/0!</v>
      </c>
      <c r="AA89" s="19" t="e">
        <f t="shared" si="168"/>
        <v>#DIV/0!</v>
      </c>
      <c r="AB89" s="19" t="e">
        <f t="shared" si="169"/>
        <v>#DIV/0!</v>
      </c>
      <c r="AC89" s="9">
        <v>0</v>
      </c>
      <c r="AD89" s="9">
        <v>0</v>
      </c>
      <c r="AE89" s="11" t="e">
        <f t="shared" si="170"/>
        <v>#DIV/0!</v>
      </c>
      <c r="AF89" s="19" t="e">
        <f t="shared" si="171"/>
        <v>#DIV/0!</v>
      </c>
      <c r="AG89" s="19" t="e">
        <f t="shared" si="172"/>
        <v>#DIV/0!</v>
      </c>
      <c r="AH89" s="19" t="e">
        <f t="shared" si="173"/>
        <v>#DIV/0!</v>
      </c>
      <c r="AI89" s="9">
        <v>0</v>
      </c>
      <c r="AJ89" s="9">
        <v>0</v>
      </c>
      <c r="AK89" s="11" t="e">
        <f t="shared" si="174"/>
        <v>#DIV/0!</v>
      </c>
      <c r="AL89" s="19" t="e">
        <f t="shared" si="175"/>
        <v>#DIV/0!</v>
      </c>
      <c r="AM89" s="19" t="e">
        <f t="shared" si="176"/>
        <v>#DIV/0!</v>
      </c>
      <c r="AN89" s="19" t="e">
        <f t="shared" si="177"/>
        <v>#DIV/0!</v>
      </c>
      <c r="AO89" s="9">
        <v>0</v>
      </c>
      <c r="AP89" s="9">
        <v>0</v>
      </c>
      <c r="AQ89" s="11" t="e">
        <f t="shared" si="178"/>
        <v>#DIV/0!</v>
      </c>
      <c r="AR89" s="19" t="e">
        <f t="shared" si="179"/>
        <v>#DIV/0!</v>
      </c>
      <c r="AS89" s="19" t="e">
        <f t="shared" si="180"/>
        <v>#DIV/0!</v>
      </c>
      <c r="AT89" s="19" t="e">
        <f t="shared" si="181"/>
        <v>#DIV/0!</v>
      </c>
      <c r="AU89" s="26"/>
      <c r="AV89" s="12">
        <v>10</v>
      </c>
      <c r="AW89" s="13">
        <v>1010.8</v>
      </c>
      <c r="AX89" s="11">
        <f t="shared" si="182"/>
        <v>101.08</v>
      </c>
      <c r="AY89" s="19" t="e">
        <f t="shared" si="183"/>
        <v>#DIV/0!</v>
      </c>
      <c r="AZ89" s="19" t="s">
        <v>0</v>
      </c>
      <c r="BA89" s="19" t="e">
        <f t="shared" si="184"/>
        <v>#DIV/0!</v>
      </c>
      <c r="BB89" s="12">
        <v>10</v>
      </c>
      <c r="BC89" s="16">
        <v>1010.8</v>
      </c>
      <c r="BD89" s="11">
        <f t="shared" si="185"/>
        <v>101.08</v>
      </c>
      <c r="BE89" s="19">
        <f t="shared" si="186"/>
        <v>0</v>
      </c>
      <c r="BF89" s="19">
        <f t="shared" si="187"/>
        <v>0</v>
      </c>
      <c r="BG89" s="19">
        <f t="shared" si="188"/>
        <v>0</v>
      </c>
      <c r="BH89" s="9">
        <v>10</v>
      </c>
      <c r="BI89" s="14">
        <v>1010.8</v>
      </c>
      <c r="BJ89" s="11">
        <f t="shared" si="189"/>
        <v>101.08</v>
      </c>
      <c r="BK89" s="19">
        <f t="shared" si="190"/>
        <v>0</v>
      </c>
      <c r="BL89" s="19">
        <f t="shared" si="191"/>
        <v>0</v>
      </c>
      <c r="BM89" s="19">
        <f t="shared" si="192"/>
        <v>0</v>
      </c>
      <c r="BN89" s="15">
        <v>0</v>
      </c>
      <c r="BO89" s="16">
        <v>0</v>
      </c>
      <c r="BP89" s="11" t="e">
        <f t="shared" si="193"/>
        <v>#DIV/0!</v>
      </c>
      <c r="BQ89" s="19">
        <f t="shared" si="194"/>
        <v>-100</v>
      </c>
      <c r="BR89" s="19">
        <f t="shared" si="195"/>
        <v>-100</v>
      </c>
      <c r="BS89" s="19" t="e">
        <f t="shared" si="196"/>
        <v>#DIV/0!</v>
      </c>
      <c r="BT89" s="17">
        <v>10</v>
      </c>
      <c r="BU89" s="16">
        <v>1010.8</v>
      </c>
      <c r="BV89" s="11">
        <f t="shared" si="140"/>
        <v>101.08</v>
      </c>
      <c r="BW89" s="19" t="e">
        <f t="shared" si="141"/>
        <v>#DIV/0!</v>
      </c>
      <c r="BX89" s="19" t="e">
        <f t="shared" si="142"/>
        <v>#DIV/0!</v>
      </c>
      <c r="BY89" s="19" t="e">
        <f t="shared" si="143"/>
        <v>#DIV/0!</v>
      </c>
      <c r="BZ89" s="9">
        <v>10</v>
      </c>
      <c r="CA89" s="16">
        <v>1010.8</v>
      </c>
      <c r="CB89" s="11">
        <f t="shared" si="144"/>
        <v>101.08</v>
      </c>
      <c r="CC89" s="19">
        <f t="shared" si="200"/>
        <v>0</v>
      </c>
      <c r="CD89" s="19">
        <f t="shared" si="201"/>
        <v>0</v>
      </c>
      <c r="CE89" s="19">
        <f t="shared" si="202"/>
        <v>0</v>
      </c>
      <c r="CF89" s="15">
        <v>10</v>
      </c>
      <c r="CG89" s="16">
        <v>1010.8</v>
      </c>
      <c r="CH89" s="11">
        <f t="shared" si="145"/>
        <v>101.08</v>
      </c>
      <c r="CI89" s="19">
        <f t="shared" si="203"/>
        <v>0</v>
      </c>
      <c r="CJ89" s="19">
        <f t="shared" si="204"/>
        <v>0</v>
      </c>
      <c r="CK89" s="19">
        <f t="shared" si="205"/>
        <v>0</v>
      </c>
      <c r="CL89" s="15">
        <v>10</v>
      </c>
      <c r="CM89" s="16">
        <v>1010.8</v>
      </c>
      <c r="CN89" s="11">
        <f t="shared" si="146"/>
        <v>101.08</v>
      </c>
      <c r="CO89" s="19">
        <f t="shared" si="206"/>
        <v>0</v>
      </c>
      <c r="CP89" s="19">
        <f t="shared" si="207"/>
        <v>0</v>
      </c>
      <c r="CQ89" s="19">
        <f t="shared" si="208"/>
        <v>0</v>
      </c>
      <c r="CR89" s="15">
        <v>11</v>
      </c>
      <c r="CS89" s="16">
        <v>1010.8</v>
      </c>
      <c r="CT89" s="11">
        <f t="shared" si="147"/>
        <v>91.89090909090909</v>
      </c>
      <c r="CU89" s="19">
        <f t="shared" si="209"/>
        <v>10</v>
      </c>
      <c r="CV89" s="19">
        <f t="shared" si="210"/>
        <v>0</v>
      </c>
      <c r="CW89" s="19">
        <f t="shared" si="211"/>
        <v>-9.09090909090908</v>
      </c>
      <c r="CX89" s="15">
        <v>11</v>
      </c>
      <c r="CY89" s="16">
        <v>1010.8</v>
      </c>
      <c r="CZ89" s="11">
        <f t="shared" si="148"/>
        <v>91.89090909090909</v>
      </c>
      <c r="DA89" s="19">
        <f t="shared" si="212"/>
        <v>0</v>
      </c>
      <c r="DB89" s="19">
        <f t="shared" si="213"/>
        <v>0</v>
      </c>
      <c r="DC89" s="19">
        <f t="shared" si="214"/>
        <v>0</v>
      </c>
      <c r="DD89" s="15">
        <v>11</v>
      </c>
      <c r="DE89" s="16">
        <v>1010.8</v>
      </c>
      <c r="DF89" s="11">
        <f t="shared" si="149"/>
        <v>91.89090909090909</v>
      </c>
      <c r="DG89" s="19">
        <f t="shared" si="215"/>
        <v>0</v>
      </c>
      <c r="DH89" s="19">
        <f t="shared" si="216"/>
        <v>0</v>
      </c>
      <c r="DI89" s="19">
        <f t="shared" si="217"/>
        <v>0</v>
      </c>
      <c r="DJ89" s="15">
        <v>11</v>
      </c>
      <c r="DK89" s="16">
        <v>1010.8</v>
      </c>
      <c r="DL89" s="11">
        <f t="shared" si="150"/>
        <v>91.89090909090909</v>
      </c>
      <c r="DM89" s="19">
        <f t="shared" si="218"/>
        <v>0</v>
      </c>
      <c r="DN89" s="19">
        <f t="shared" si="219"/>
        <v>0</v>
      </c>
      <c r="DO89" s="19">
        <f t="shared" si="220"/>
        <v>0</v>
      </c>
      <c r="DP89" s="15">
        <v>11</v>
      </c>
      <c r="DQ89" s="16">
        <v>1010.8</v>
      </c>
      <c r="DR89" s="11">
        <f t="shared" si="151"/>
        <v>91.89090909090909</v>
      </c>
      <c r="DS89" s="19">
        <f t="shared" si="221"/>
        <v>0</v>
      </c>
      <c r="DT89" s="19">
        <f t="shared" si="222"/>
        <v>0</v>
      </c>
      <c r="DU89" s="19">
        <f t="shared" si="223"/>
        <v>0</v>
      </c>
      <c r="DV89" s="15">
        <v>11</v>
      </c>
      <c r="DW89" s="16">
        <v>1010.8</v>
      </c>
      <c r="DX89" s="11">
        <f t="shared" si="152"/>
        <v>91.89090909090909</v>
      </c>
      <c r="DY89" s="19">
        <f t="shared" si="224"/>
        <v>0</v>
      </c>
      <c r="DZ89" s="19">
        <f t="shared" si="225"/>
        <v>0</v>
      </c>
      <c r="EA89" s="19">
        <f t="shared" si="226"/>
        <v>0</v>
      </c>
      <c r="EB89" s="15">
        <v>11</v>
      </c>
      <c r="EC89" s="16">
        <v>1010.8</v>
      </c>
      <c r="ED89" s="11">
        <f t="shared" si="153"/>
        <v>91.89090909090909</v>
      </c>
      <c r="EE89" s="19">
        <f t="shared" si="227"/>
        <v>0</v>
      </c>
      <c r="EF89" s="19">
        <f t="shared" si="228"/>
        <v>0</v>
      </c>
      <c r="EG89" s="19">
        <f t="shared" si="229"/>
        <v>0</v>
      </c>
      <c r="EH89" s="15"/>
      <c r="EI89" s="16"/>
      <c r="EJ89" s="11" t="e">
        <f t="shared" si="154"/>
        <v>#DIV/0!</v>
      </c>
      <c r="EK89" s="19">
        <f t="shared" si="230"/>
        <v>-100</v>
      </c>
      <c r="EL89" s="19">
        <f t="shared" si="231"/>
        <v>-100</v>
      </c>
      <c r="EM89" s="19" t="e">
        <f t="shared" si="232"/>
        <v>#DIV/0!</v>
      </c>
      <c r="EN89" s="15"/>
      <c r="EO89" s="16"/>
      <c r="EP89" s="11" t="e">
        <f t="shared" si="155"/>
        <v>#DIV/0!</v>
      </c>
      <c r="EQ89" s="19" t="e">
        <f t="shared" si="233"/>
        <v>#DIV/0!</v>
      </c>
      <c r="ER89" s="19" t="e">
        <f t="shared" si="234"/>
        <v>#DIV/0!</v>
      </c>
      <c r="ES89" s="19" t="e">
        <f t="shared" si="235"/>
        <v>#DIV/0!</v>
      </c>
    </row>
    <row r="90" spans="1:149" ht="12">
      <c r="A90" s="1" t="s">
        <v>97</v>
      </c>
      <c r="B90" s="9">
        <v>1</v>
      </c>
      <c r="C90" s="9">
        <v>6</v>
      </c>
      <c r="D90" s="10">
        <f t="shared" si="197"/>
        <v>6</v>
      </c>
      <c r="E90" s="9">
        <v>1</v>
      </c>
      <c r="F90" s="9">
        <v>6</v>
      </c>
      <c r="G90" s="10">
        <f t="shared" si="156"/>
        <v>6</v>
      </c>
      <c r="H90" s="19">
        <f t="shared" si="157"/>
        <v>0</v>
      </c>
      <c r="I90" s="19">
        <f t="shared" si="158"/>
        <v>0</v>
      </c>
      <c r="J90" s="19">
        <f t="shared" si="159"/>
        <v>0</v>
      </c>
      <c r="K90" s="9">
        <v>1</v>
      </c>
      <c r="L90" s="9">
        <v>6</v>
      </c>
      <c r="M90" s="10">
        <f t="shared" si="198"/>
        <v>6</v>
      </c>
      <c r="N90" s="19">
        <f t="shared" si="160"/>
        <v>0</v>
      </c>
      <c r="O90" s="19">
        <f t="shared" si="161"/>
        <v>0</v>
      </c>
      <c r="P90" s="19">
        <f t="shared" si="162"/>
        <v>0</v>
      </c>
      <c r="Q90" s="9">
        <v>1</v>
      </c>
      <c r="R90" s="9">
        <v>6</v>
      </c>
      <c r="S90" s="10">
        <f t="shared" si="199"/>
        <v>6</v>
      </c>
      <c r="T90" s="19">
        <f t="shared" si="163"/>
        <v>0</v>
      </c>
      <c r="U90" s="19">
        <f t="shared" si="164"/>
        <v>0</v>
      </c>
      <c r="V90" s="19">
        <f t="shared" si="165"/>
        <v>0</v>
      </c>
      <c r="W90" s="9">
        <v>1</v>
      </c>
      <c r="X90" s="9">
        <v>6</v>
      </c>
      <c r="Y90" s="11">
        <f t="shared" si="166"/>
        <v>6</v>
      </c>
      <c r="Z90" s="19">
        <f t="shared" si="167"/>
        <v>0</v>
      </c>
      <c r="AA90" s="19">
        <f t="shared" si="168"/>
        <v>0</v>
      </c>
      <c r="AB90" s="19">
        <f t="shared" si="169"/>
        <v>0</v>
      </c>
      <c r="AC90" s="9">
        <v>1</v>
      </c>
      <c r="AD90" s="9">
        <v>6</v>
      </c>
      <c r="AE90" s="11">
        <f t="shared" si="170"/>
        <v>6</v>
      </c>
      <c r="AF90" s="19">
        <f t="shared" si="171"/>
        <v>0</v>
      </c>
      <c r="AG90" s="19">
        <f t="shared" si="172"/>
        <v>0</v>
      </c>
      <c r="AH90" s="19">
        <f t="shared" si="173"/>
        <v>0</v>
      </c>
      <c r="AI90" s="9">
        <v>1</v>
      </c>
      <c r="AJ90" s="9">
        <v>6</v>
      </c>
      <c r="AK90" s="11">
        <f t="shared" si="174"/>
        <v>6</v>
      </c>
      <c r="AL90" s="19">
        <f t="shared" si="175"/>
        <v>0</v>
      </c>
      <c r="AM90" s="19">
        <f t="shared" si="176"/>
        <v>0</v>
      </c>
      <c r="AN90" s="19">
        <f t="shared" si="177"/>
        <v>0</v>
      </c>
      <c r="AO90" s="9">
        <v>0</v>
      </c>
      <c r="AP90" s="9">
        <v>0</v>
      </c>
      <c r="AQ90" s="11" t="e">
        <f t="shared" si="178"/>
        <v>#DIV/0!</v>
      </c>
      <c r="AR90" s="19">
        <f t="shared" si="179"/>
        <v>-100</v>
      </c>
      <c r="AS90" s="19">
        <f t="shared" si="180"/>
        <v>-100</v>
      </c>
      <c r="AT90" s="19" t="e">
        <f t="shared" si="181"/>
        <v>#DIV/0!</v>
      </c>
      <c r="AU90" s="26"/>
      <c r="AV90" s="12">
        <v>0</v>
      </c>
      <c r="AW90" s="13">
        <v>0</v>
      </c>
      <c r="AX90" s="11" t="e">
        <f t="shared" si="182"/>
        <v>#DIV/0!</v>
      </c>
      <c r="AY90" s="19" t="e">
        <f t="shared" si="183"/>
        <v>#DIV/0!</v>
      </c>
      <c r="AZ90" s="19" t="s">
        <v>0</v>
      </c>
      <c r="BA90" s="19" t="e">
        <f t="shared" si="184"/>
        <v>#DIV/0!</v>
      </c>
      <c r="BB90" s="12">
        <v>0</v>
      </c>
      <c r="BC90" s="16">
        <v>0</v>
      </c>
      <c r="BD90" s="11" t="e">
        <f t="shared" si="185"/>
        <v>#DIV/0!</v>
      </c>
      <c r="BE90" s="19" t="e">
        <f t="shared" si="186"/>
        <v>#DIV/0!</v>
      </c>
      <c r="BF90" s="19" t="e">
        <f t="shared" si="187"/>
        <v>#DIV/0!</v>
      </c>
      <c r="BG90" s="19" t="e">
        <f t="shared" si="188"/>
        <v>#DIV/0!</v>
      </c>
      <c r="BH90" s="9">
        <v>0</v>
      </c>
      <c r="BI90" s="14">
        <v>0</v>
      </c>
      <c r="BJ90" s="11" t="e">
        <f t="shared" si="189"/>
        <v>#DIV/0!</v>
      </c>
      <c r="BK90" s="19" t="e">
        <f t="shared" si="190"/>
        <v>#DIV/0!</v>
      </c>
      <c r="BL90" s="19" t="e">
        <f t="shared" si="191"/>
        <v>#DIV/0!</v>
      </c>
      <c r="BM90" s="19" t="e">
        <f t="shared" si="192"/>
        <v>#DIV/0!</v>
      </c>
      <c r="BN90" s="15">
        <v>1</v>
      </c>
      <c r="BO90" s="16">
        <v>77</v>
      </c>
      <c r="BP90" s="11">
        <f t="shared" si="193"/>
        <v>77</v>
      </c>
      <c r="BQ90" s="19" t="e">
        <f t="shared" si="194"/>
        <v>#DIV/0!</v>
      </c>
      <c r="BR90" s="19" t="e">
        <f t="shared" si="195"/>
        <v>#DIV/0!</v>
      </c>
      <c r="BS90" s="19" t="e">
        <f t="shared" si="196"/>
        <v>#DIV/0!</v>
      </c>
      <c r="BT90" s="17">
        <v>1</v>
      </c>
      <c r="BU90" s="16">
        <v>77</v>
      </c>
      <c r="BV90" s="11">
        <f t="shared" si="140"/>
        <v>77</v>
      </c>
      <c r="BW90" s="19">
        <f t="shared" si="141"/>
        <v>0</v>
      </c>
      <c r="BX90" s="19">
        <f t="shared" si="142"/>
        <v>0</v>
      </c>
      <c r="BY90" s="19">
        <f t="shared" si="143"/>
        <v>0</v>
      </c>
      <c r="BZ90" s="9">
        <v>1</v>
      </c>
      <c r="CA90" s="16">
        <v>77</v>
      </c>
      <c r="CB90" s="11">
        <f t="shared" si="144"/>
        <v>77</v>
      </c>
      <c r="CC90" s="19">
        <f t="shared" si="200"/>
        <v>0</v>
      </c>
      <c r="CD90" s="19">
        <f t="shared" si="201"/>
        <v>0</v>
      </c>
      <c r="CE90" s="19">
        <f t="shared" si="202"/>
        <v>0</v>
      </c>
      <c r="CF90" s="15">
        <v>1</v>
      </c>
      <c r="CG90" s="16">
        <v>77</v>
      </c>
      <c r="CH90" s="11">
        <f t="shared" si="145"/>
        <v>77</v>
      </c>
      <c r="CI90" s="19">
        <f t="shared" si="203"/>
        <v>0</v>
      </c>
      <c r="CJ90" s="19">
        <f t="shared" si="204"/>
        <v>0</v>
      </c>
      <c r="CK90" s="19">
        <f t="shared" si="205"/>
        <v>0</v>
      </c>
      <c r="CL90" s="15">
        <v>1</v>
      </c>
      <c r="CM90" s="16">
        <v>77</v>
      </c>
      <c r="CN90" s="11">
        <f t="shared" si="146"/>
        <v>77</v>
      </c>
      <c r="CO90" s="19">
        <f t="shared" si="206"/>
        <v>0</v>
      </c>
      <c r="CP90" s="19">
        <f t="shared" si="207"/>
        <v>0</v>
      </c>
      <c r="CQ90" s="19">
        <f t="shared" si="208"/>
        <v>0</v>
      </c>
      <c r="CR90" s="15">
        <v>1</v>
      </c>
      <c r="CS90" s="16">
        <v>77</v>
      </c>
      <c r="CT90" s="11">
        <f t="shared" si="147"/>
        <v>77</v>
      </c>
      <c r="CU90" s="19">
        <f t="shared" si="209"/>
        <v>0</v>
      </c>
      <c r="CV90" s="19">
        <f t="shared" si="210"/>
        <v>0</v>
      </c>
      <c r="CW90" s="19">
        <f t="shared" si="211"/>
        <v>0</v>
      </c>
      <c r="CX90" s="15">
        <v>1</v>
      </c>
      <c r="CY90" s="16">
        <v>77</v>
      </c>
      <c r="CZ90" s="11">
        <f t="shared" si="148"/>
        <v>77</v>
      </c>
      <c r="DA90" s="19">
        <f t="shared" si="212"/>
        <v>0</v>
      </c>
      <c r="DB90" s="19">
        <f t="shared" si="213"/>
        <v>0</v>
      </c>
      <c r="DC90" s="19">
        <f t="shared" si="214"/>
        <v>0</v>
      </c>
      <c r="DD90" s="15">
        <v>1</v>
      </c>
      <c r="DE90" s="16">
        <v>77</v>
      </c>
      <c r="DF90" s="11">
        <f t="shared" si="149"/>
        <v>77</v>
      </c>
      <c r="DG90" s="19">
        <f t="shared" si="215"/>
        <v>0</v>
      </c>
      <c r="DH90" s="19">
        <f t="shared" si="216"/>
        <v>0</v>
      </c>
      <c r="DI90" s="19">
        <f t="shared" si="217"/>
        <v>0</v>
      </c>
      <c r="DJ90" s="15">
        <v>1</v>
      </c>
      <c r="DK90" s="16">
        <v>77</v>
      </c>
      <c r="DL90" s="11">
        <f t="shared" si="150"/>
        <v>77</v>
      </c>
      <c r="DM90" s="19">
        <f t="shared" si="218"/>
        <v>0</v>
      </c>
      <c r="DN90" s="19">
        <f t="shared" si="219"/>
        <v>0</v>
      </c>
      <c r="DO90" s="19">
        <f t="shared" si="220"/>
        <v>0</v>
      </c>
      <c r="DP90" s="15">
        <v>1</v>
      </c>
      <c r="DQ90" s="16">
        <v>77</v>
      </c>
      <c r="DR90" s="11">
        <f t="shared" si="151"/>
        <v>77</v>
      </c>
      <c r="DS90" s="19">
        <f t="shared" si="221"/>
        <v>0</v>
      </c>
      <c r="DT90" s="19">
        <f t="shared" si="222"/>
        <v>0</v>
      </c>
      <c r="DU90" s="19">
        <f t="shared" si="223"/>
        <v>0</v>
      </c>
      <c r="DV90" s="15">
        <v>1</v>
      </c>
      <c r="DW90" s="16">
        <v>77</v>
      </c>
      <c r="DX90" s="11">
        <f t="shared" si="152"/>
        <v>77</v>
      </c>
      <c r="DY90" s="19">
        <f t="shared" si="224"/>
        <v>0</v>
      </c>
      <c r="DZ90" s="19">
        <f t="shared" si="225"/>
        <v>0</v>
      </c>
      <c r="EA90" s="19">
        <f t="shared" si="226"/>
        <v>0</v>
      </c>
      <c r="EB90" s="15">
        <v>1</v>
      </c>
      <c r="EC90" s="16">
        <v>77</v>
      </c>
      <c r="ED90" s="11">
        <f t="shared" si="153"/>
        <v>77</v>
      </c>
      <c r="EE90" s="19">
        <f t="shared" si="227"/>
        <v>0</v>
      </c>
      <c r="EF90" s="19">
        <f t="shared" si="228"/>
        <v>0</v>
      </c>
      <c r="EG90" s="19">
        <f t="shared" si="229"/>
        <v>0</v>
      </c>
      <c r="EH90" s="15"/>
      <c r="EI90" s="16"/>
      <c r="EJ90" s="11" t="e">
        <f t="shared" si="154"/>
        <v>#DIV/0!</v>
      </c>
      <c r="EK90" s="19">
        <f t="shared" si="230"/>
        <v>-100</v>
      </c>
      <c r="EL90" s="19">
        <f t="shared" si="231"/>
        <v>-100</v>
      </c>
      <c r="EM90" s="19" t="e">
        <f t="shared" si="232"/>
        <v>#DIV/0!</v>
      </c>
      <c r="EN90" s="15"/>
      <c r="EO90" s="16"/>
      <c r="EP90" s="11" t="e">
        <f t="shared" si="155"/>
        <v>#DIV/0!</v>
      </c>
      <c r="EQ90" s="19" t="e">
        <f t="shared" si="233"/>
        <v>#DIV/0!</v>
      </c>
      <c r="ER90" s="19" t="e">
        <f t="shared" si="234"/>
        <v>#DIV/0!</v>
      </c>
      <c r="ES90" s="19" t="e">
        <f t="shared" si="235"/>
        <v>#DIV/0!</v>
      </c>
    </row>
    <row r="91" spans="1:149" ht="12">
      <c r="A91" s="1" t="s">
        <v>98</v>
      </c>
      <c r="B91" s="9">
        <v>4</v>
      </c>
      <c r="C91" s="9">
        <v>159</v>
      </c>
      <c r="D91" s="10">
        <f t="shared" si="197"/>
        <v>39.75</v>
      </c>
      <c r="E91" s="9">
        <v>4</v>
      </c>
      <c r="F91" s="9">
        <v>159</v>
      </c>
      <c r="G91" s="10">
        <f t="shared" si="156"/>
        <v>39.75</v>
      </c>
      <c r="H91" s="19">
        <f t="shared" si="157"/>
        <v>0</v>
      </c>
      <c r="I91" s="19">
        <f t="shared" si="158"/>
        <v>0</v>
      </c>
      <c r="J91" s="19">
        <f t="shared" si="159"/>
        <v>0</v>
      </c>
      <c r="K91" s="9">
        <v>4</v>
      </c>
      <c r="L91" s="9">
        <v>159</v>
      </c>
      <c r="M91" s="10">
        <f t="shared" si="198"/>
        <v>39.75</v>
      </c>
      <c r="N91" s="19">
        <f t="shared" si="160"/>
        <v>0</v>
      </c>
      <c r="O91" s="19">
        <f t="shared" si="161"/>
        <v>0</v>
      </c>
      <c r="P91" s="19">
        <f t="shared" si="162"/>
        <v>0</v>
      </c>
      <c r="Q91" s="9">
        <v>4</v>
      </c>
      <c r="R91" s="9">
        <v>159</v>
      </c>
      <c r="S91" s="10">
        <f t="shared" si="199"/>
        <v>39.75</v>
      </c>
      <c r="T91" s="19">
        <f t="shared" si="163"/>
        <v>0</v>
      </c>
      <c r="U91" s="19">
        <f t="shared" si="164"/>
        <v>0</v>
      </c>
      <c r="V91" s="19">
        <f t="shared" si="165"/>
        <v>0</v>
      </c>
      <c r="W91" s="9">
        <v>4</v>
      </c>
      <c r="X91" s="9">
        <v>159</v>
      </c>
      <c r="Y91" s="11">
        <f t="shared" si="166"/>
        <v>39.75</v>
      </c>
      <c r="Z91" s="19">
        <f t="shared" si="167"/>
        <v>0</v>
      </c>
      <c r="AA91" s="19">
        <f t="shared" si="168"/>
        <v>0</v>
      </c>
      <c r="AB91" s="19">
        <f t="shared" si="169"/>
        <v>0</v>
      </c>
      <c r="AC91" s="9">
        <v>4</v>
      </c>
      <c r="AD91" s="9">
        <v>159</v>
      </c>
      <c r="AE91" s="11">
        <f t="shared" si="170"/>
        <v>39.75</v>
      </c>
      <c r="AF91" s="19">
        <f t="shared" si="171"/>
        <v>0</v>
      </c>
      <c r="AG91" s="19">
        <f t="shared" si="172"/>
        <v>0</v>
      </c>
      <c r="AH91" s="19">
        <f t="shared" si="173"/>
        <v>0</v>
      </c>
      <c r="AI91" s="9">
        <v>4</v>
      </c>
      <c r="AJ91" s="9">
        <v>159</v>
      </c>
      <c r="AK91" s="11">
        <f t="shared" si="174"/>
        <v>39.75</v>
      </c>
      <c r="AL91" s="19">
        <f t="shared" si="175"/>
        <v>0</v>
      </c>
      <c r="AM91" s="19">
        <f t="shared" si="176"/>
        <v>0</v>
      </c>
      <c r="AN91" s="19">
        <f t="shared" si="177"/>
        <v>0</v>
      </c>
      <c r="AO91" s="9">
        <v>4</v>
      </c>
      <c r="AP91" s="9">
        <v>159</v>
      </c>
      <c r="AQ91" s="11">
        <f t="shared" si="178"/>
        <v>39.75</v>
      </c>
      <c r="AR91" s="19">
        <f t="shared" si="179"/>
        <v>0</v>
      </c>
      <c r="AS91" s="19">
        <f t="shared" si="180"/>
        <v>0</v>
      </c>
      <c r="AT91" s="19">
        <f t="shared" si="181"/>
        <v>0</v>
      </c>
      <c r="AU91" s="26"/>
      <c r="AV91" s="12">
        <v>8</v>
      </c>
      <c r="AW91" s="13">
        <v>116.8</v>
      </c>
      <c r="AX91" s="11">
        <f t="shared" si="182"/>
        <v>14.6</v>
      </c>
      <c r="AY91" s="19">
        <f t="shared" si="183"/>
        <v>100</v>
      </c>
      <c r="AZ91" s="19" t="s">
        <v>0</v>
      </c>
      <c r="BA91" s="19">
        <f t="shared" si="184"/>
        <v>-63.270440251572325</v>
      </c>
      <c r="BB91" s="12">
        <v>12</v>
      </c>
      <c r="BC91" s="16">
        <v>116.8</v>
      </c>
      <c r="BD91" s="11">
        <f t="shared" si="185"/>
        <v>9.733333333333333</v>
      </c>
      <c r="BE91" s="19">
        <f t="shared" si="186"/>
        <v>50</v>
      </c>
      <c r="BF91" s="19">
        <f t="shared" si="187"/>
        <v>0</v>
      </c>
      <c r="BG91" s="19">
        <f t="shared" si="188"/>
        <v>-33.33333333333334</v>
      </c>
      <c r="BH91" s="9">
        <v>16</v>
      </c>
      <c r="BI91" s="14">
        <v>58.8</v>
      </c>
      <c r="BJ91" s="11">
        <f t="shared" si="189"/>
        <v>3.675</v>
      </c>
      <c r="BK91" s="19">
        <f t="shared" si="190"/>
        <v>33.33333333333334</v>
      </c>
      <c r="BL91" s="19">
        <f t="shared" si="191"/>
        <v>-49.65753424657534</v>
      </c>
      <c r="BM91" s="19">
        <f t="shared" si="192"/>
        <v>-62.24315068493151</v>
      </c>
      <c r="BN91" s="15">
        <v>20</v>
      </c>
      <c r="BO91" s="16">
        <v>88.2</v>
      </c>
      <c r="BP91" s="11">
        <f t="shared" si="193"/>
        <v>4.41</v>
      </c>
      <c r="BQ91" s="19">
        <f t="shared" si="194"/>
        <v>25</v>
      </c>
      <c r="BR91" s="19">
        <f t="shared" si="195"/>
        <v>50</v>
      </c>
      <c r="BS91" s="19">
        <f t="shared" si="196"/>
        <v>20</v>
      </c>
      <c r="BT91" s="17">
        <v>25</v>
      </c>
      <c r="BU91" s="16">
        <v>88.2</v>
      </c>
      <c r="BV91" s="11">
        <f t="shared" si="140"/>
        <v>3.528</v>
      </c>
      <c r="BW91" s="19">
        <f t="shared" si="141"/>
        <v>25</v>
      </c>
      <c r="BX91" s="19">
        <f t="shared" si="142"/>
        <v>0</v>
      </c>
      <c r="BY91" s="19">
        <f t="shared" si="143"/>
        <v>-20</v>
      </c>
      <c r="BZ91" s="9">
        <v>26</v>
      </c>
      <c r="CA91" s="16">
        <v>88.2</v>
      </c>
      <c r="CB91" s="11">
        <f t="shared" si="144"/>
        <v>3.3923076923076922</v>
      </c>
      <c r="CC91" s="19">
        <f t="shared" si="200"/>
        <v>4</v>
      </c>
      <c r="CD91" s="19">
        <f t="shared" si="201"/>
        <v>0</v>
      </c>
      <c r="CE91" s="19">
        <f t="shared" si="202"/>
        <v>-3.846153846153854</v>
      </c>
      <c r="CF91" s="15">
        <v>29</v>
      </c>
      <c r="CG91" s="16">
        <v>88.19999999999999</v>
      </c>
      <c r="CH91" s="11">
        <f t="shared" si="145"/>
        <v>3.0413793103448272</v>
      </c>
      <c r="CI91" s="19">
        <f t="shared" si="203"/>
        <v>11.538461538461533</v>
      </c>
      <c r="CJ91" s="19">
        <f t="shared" si="204"/>
        <v>0</v>
      </c>
      <c r="CK91" s="19">
        <f t="shared" si="205"/>
        <v>-10.344827586206904</v>
      </c>
      <c r="CL91" s="15">
        <v>32</v>
      </c>
      <c r="CM91" s="16">
        <v>88.19999999999999</v>
      </c>
      <c r="CN91" s="11">
        <f t="shared" si="146"/>
        <v>2.7562499999999996</v>
      </c>
      <c r="CO91" s="19">
        <f t="shared" si="206"/>
        <v>10.34482758620689</v>
      </c>
      <c r="CP91" s="19">
        <f t="shared" si="207"/>
        <v>0</v>
      </c>
      <c r="CQ91" s="19">
        <f t="shared" si="208"/>
        <v>-9.375000000000014</v>
      </c>
      <c r="CR91" s="15">
        <v>41</v>
      </c>
      <c r="CS91" s="16">
        <v>88.19999999999999</v>
      </c>
      <c r="CT91" s="11">
        <f t="shared" si="147"/>
        <v>2.1512195121951216</v>
      </c>
      <c r="CU91" s="19">
        <f t="shared" si="209"/>
        <v>28.125</v>
      </c>
      <c r="CV91" s="19">
        <f t="shared" si="210"/>
        <v>0</v>
      </c>
      <c r="CW91" s="19">
        <f t="shared" si="211"/>
        <v>-21.951219512195124</v>
      </c>
      <c r="CX91" s="15">
        <v>41</v>
      </c>
      <c r="CY91" s="16">
        <v>88.19999999999999</v>
      </c>
      <c r="CZ91" s="11">
        <f t="shared" si="148"/>
        <v>2.1512195121951216</v>
      </c>
      <c r="DA91" s="19">
        <f t="shared" si="212"/>
        <v>0</v>
      </c>
      <c r="DB91" s="19">
        <f t="shared" si="213"/>
        <v>0</v>
      </c>
      <c r="DC91" s="19">
        <f t="shared" si="214"/>
        <v>0</v>
      </c>
      <c r="DD91" s="15">
        <v>50</v>
      </c>
      <c r="DE91" s="16">
        <v>88.19999999999999</v>
      </c>
      <c r="DF91" s="11">
        <f t="shared" si="149"/>
        <v>1.7639999999999998</v>
      </c>
      <c r="DG91" s="19">
        <f t="shared" si="215"/>
        <v>21.951219512195124</v>
      </c>
      <c r="DH91" s="19">
        <f t="shared" si="216"/>
        <v>0</v>
      </c>
      <c r="DI91" s="19">
        <f t="shared" si="217"/>
        <v>-18</v>
      </c>
      <c r="DJ91" s="15">
        <v>47</v>
      </c>
      <c r="DK91" s="16">
        <v>88.19999999999999</v>
      </c>
      <c r="DL91" s="11">
        <f t="shared" si="150"/>
        <v>1.8765957446808508</v>
      </c>
      <c r="DM91" s="19">
        <f t="shared" si="218"/>
        <v>-6</v>
      </c>
      <c r="DN91" s="19">
        <f t="shared" si="219"/>
        <v>0</v>
      </c>
      <c r="DO91" s="19">
        <f t="shared" si="220"/>
        <v>6.38297872340425</v>
      </c>
      <c r="DP91" s="15">
        <v>53</v>
      </c>
      <c r="DQ91" s="16">
        <v>88.19999999999999</v>
      </c>
      <c r="DR91" s="11">
        <f t="shared" si="151"/>
        <v>1.6641509433962263</v>
      </c>
      <c r="DS91" s="19">
        <f t="shared" si="221"/>
        <v>12.765957446808514</v>
      </c>
      <c r="DT91" s="19">
        <f t="shared" si="222"/>
        <v>0</v>
      </c>
      <c r="DU91" s="19">
        <f t="shared" si="223"/>
        <v>-11.320754716981128</v>
      </c>
      <c r="DV91" s="15">
        <v>60</v>
      </c>
      <c r="DW91" s="16">
        <v>88.19999999999999</v>
      </c>
      <c r="DX91" s="11">
        <f t="shared" si="152"/>
        <v>1.4699999999999998</v>
      </c>
      <c r="DY91" s="19">
        <f t="shared" si="224"/>
        <v>13.20754716981132</v>
      </c>
      <c r="DZ91" s="19">
        <f t="shared" si="225"/>
        <v>0</v>
      </c>
      <c r="EA91" s="19">
        <f t="shared" si="226"/>
        <v>-11.666666666666671</v>
      </c>
      <c r="EB91" s="15">
        <v>61</v>
      </c>
      <c r="EC91" s="16">
        <v>309.2</v>
      </c>
      <c r="ED91" s="11">
        <f t="shared" si="153"/>
        <v>5.0688524590163935</v>
      </c>
      <c r="EE91" s="19">
        <f t="shared" si="227"/>
        <v>1.6666666666666714</v>
      </c>
      <c r="EF91" s="19">
        <f t="shared" si="228"/>
        <v>250.56689342403632</v>
      </c>
      <c r="EG91" s="19">
        <f t="shared" si="229"/>
        <v>244.8198951711833</v>
      </c>
      <c r="EH91" s="15"/>
      <c r="EI91" s="16"/>
      <c r="EJ91" s="11" t="e">
        <f t="shared" si="154"/>
        <v>#DIV/0!</v>
      </c>
      <c r="EK91" s="19">
        <f t="shared" si="230"/>
        <v>-100</v>
      </c>
      <c r="EL91" s="19">
        <f t="shared" si="231"/>
        <v>-100</v>
      </c>
      <c r="EM91" s="19" t="e">
        <f t="shared" si="232"/>
        <v>#DIV/0!</v>
      </c>
      <c r="EN91" s="15"/>
      <c r="EO91" s="16"/>
      <c r="EP91" s="11" t="e">
        <f t="shared" si="155"/>
        <v>#DIV/0!</v>
      </c>
      <c r="EQ91" s="19" t="e">
        <f t="shared" si="233"/>
        <v>#DIV/0!</v>
      </c>
      <c r="ER91" s="19" t="e">
        <f t="shared" si="234"/>
        <v>#DIV/0!</v>
      </c>
      <c r="ES91" s="19" t="e">
        <f t="shared" si="235"/>
        <v>#DIV/0!</v>
      </c>
    </row>
    <row r="92" spans="1:149" ht="12">
      <c r="A92" s="1" t="s">
        <v>99</v>
      </c>
      <c r="B92" s="9">
        <v>63</v>
      </c>
      <c r="C92" s="9">
        <v>9174</v>
      </c>
      <c r="D92" s="10">
        <f t="shared" si="197"/>
        <v>145.61904761904762</v>
      </c>
      <c r="E92" s="9">
        <v>58</v>
      </c>
      <c r="F92" s="9">
        <v>8602</v>
      </c>
      <c r="G92" s="10">
        <f t="shared" si="156"/>
        <v>148.31034482758622</v>
      </c>
      <c r="H92" s="19">
        <f t="shared" si="157"/>
        <v>-7.936507936507937</v>
      </c>
      <c r="I92" s="19">
        <f t="shared" si="158"/>
        <v>-6.235011990407671</v>
      </c>
      <c r="J92" s="19">
        <f t="shared" si="159"/>
        <v>1.8481766311089132</v>
      </c>
      <c r="K92" s="9">
        <v>58</v>
      </c>
      <c r="L92" s="9">
        <v>9215</v>
      </c>
      <c r="M92" s="10">
        <f t="shared" si="198"/>
        <v>158.8793103448276</v>
      </c>
      <c r="N92" s="19">
        <f t="shared" si="160"/>
        <v>0</v>
      </c>
      <c r="O92" s="19">
        <f t="shared" si="161"/>
        <v>7.126249709369915</v>
      </c>
      <c r="P92" s="19">
        <f t="shared" si="162"/>
        <v>7.126249709369901</v>
      </c>
      <c r="Q92" s="9">
        <v>54</v>
      </c>
      <c r="R92" s="9">
        <v>8721</v>
      </c>
      <c r="S92" s="10">
        <f t="shared" si="199"/>
        <v>161.5</v>
      </c>
      <c r="T92" s="19">
        <f t="shared" si="163"/>
        <v>-6.896551724137936</v>
      </c>
      <c r="U92" s="19">
        <f t="shared" si="164"/>
        <v>-5.360824742268036</v>
      </c>
      <c r="V92" s="19">
        <f t="shared" si="165"/>
        <v>1.6494845360824684</v>
      </c>
      <c r="W92" s="9">
        <v>54</v>
      </c>
      <c r="X92" s="9">
        <v>8980</v>
      </c>
      <c r="Y92" s="11">
        <f t="shared" si="166"/>
        <v>166.2962962962963</v>
      </c>
      <c r="Z92" s="19">
        <f t="shared" si="167"/>
        <v>0</v>
      </c>
      <c r="AA92" s="19">
        <f t="shared" si="168"/>
        <v>2.9698429079234074</v>
      </c>
      <c r="AB92" s="19">
        <f t="shared" si="169"/>
        <v>2.9698429079234074</v>
      </c>
      <c r="AC92" s="9">
        <v>60</v>
      </c>
      <c r="AD92" s="9">
        <v>11352</v>
      </c>
      <c r="AE92" s="11">
        <f t="shared" si="170"/>
        <v>189.2</v>
      </c>
      <c r="AF92" s="19">
        <f t="shared" si="171"/>
        <v>11.111111111111114</v>
      </c>
      <c r="AG92" s="19">
        <f t="shared" si="172"/>
        <v>26.41425389755011</v>
      </c>
      <c r="AH92" s="19">
        <f t="shared" si="173"/>
        <v>13.772828507795097</v>
      </c>
      <c r="AI92" s="9">
        <v>58</v>
      </c>
      <c r="AJ92" s="9">
        <v>11439</v>
      </c>
      <c r="AK92" s="11">
        <f t="shared" si="174"/>
        <v>197.22413793103448</v>
      </c>
      <c r="AL92" s="19">
        <f t="shared" si="175"/>
        <v>-3.3333333333333286</v>
      </c>
      <c r="AM92" s="19">
        <f t="shared" si="176"/>
        <v>0.7663847780126787</v>
      </c>
      <c r="AN92" s="19">
        <f t="shared" si="177"/>
        <v>4.241087701392445</v>
      </c>
      <c r="AO92" s="9">
        <v>58</v>
      </c>
      <c r="AP92" s="9">
        <v>11439</v>
      </c>
      <c r="AQ92" s="11">
        <f t="shared" si="178"/>
        <v>197.22413793103448</v>
      </c>
      <c r="AR92" s="19">
        <f t="shared" si="179"/>
        <v>0</v>
      </c>
      <c r="AS92" s="19">
        <f t="shared" si="180"/>
        <v>0</v>
      </c>
      <c r="AT92" s="19">
        <f t="shared" si="181"/>
        <v>0</v>
      </c>
      <c r="AU92" s="26"/>
      <c r="AV92" s="12">
        <v>54</v>
      </c>
      <c r="AW92" s="13">
        <v>8250.3</v>
      </c>
      <c r="AX92" s="11">
        <f t="shared" si="182"/>
        <v>152.78333333333333</v>
      </c>
      <c r="AY92" s="19">
        <f t="shared" si="183"/>
        <v>-6.896551724137936</v>
      </c>
      <c r="AZ92" s="19" t="s">
        <v>0</v>
      </c>
      <c r="BA92" s="19">
        <f t="shared" si="184"/>
        <v>-22.533146836844708</v>
      </c>
      <c r="BB92" s="12">
        <v>54</v>
      </c>
      <c r="BC92" s="16">
        <v>8250.3</v>
      </c>
      <c r="BD92" s="11">
        <f t="shared" si="185"/>
        <v>152.78333333333333</v>
      </c>
      <c r="BE92" s="19">
        <f t="shared" si="186"/>
        <v>0</v>
      </c>
      <c r="BF92" s="19">
        <f t="shared" si="187"/>
        <v>0</v>
      </c>
      <c r="BG92" s="19">
        <f t="shared" si="188"/>
        <v>0</v>
      </c>
      <c r="BH92" s="9">
        <v>54</v>
      </c>
      <c r="BI92" s="14">
        <v>7306.8</v>
      </c>
      <c r="BJ92" s="11">
        <f t="shared" si="189"/>
        <v>135.3111111111111</v>
      </c>
      <c r="BK92" s="19">
        <f t="shared" si="190"/>
        <v>0</v>
      </c>
      <c r="BL92" s="19">
        <f t="shared" si="191"/>
        <v>-11.435947783716955</v>
      </c>
      <c r="BM92" s="19">
        <f t="shared" si="192"/>
        <v>-11.43594778371697</v>
      </c>
      <c r="BN92" s="15">
        <v>56</v>
      </c>
      <c r="BO92" s="16">
        <v>7889.8</v>
      </c>
      <c r="BP92" s="11">
        <f t="shared" si="193"/>
        <v>140.8892857142857</v>
      </c>
      <c r="BQ92" s="19">
        <f t="shared" si="194"/>
        <v>3.7037037037037095</v>
      </c>
      <c r="BR92" s="19">
        <f t="shared" si="195"/>
        <v>7.978868998740893</v>
      </c>
      <c r="BS92" s="19">
        <f t="shared" si="196"/>
        <v>4.1224808202144345</v>
      </c>
      <c r="BT92" s="17">
        <v>62</v>
      </c>
      <c r="BU92" s="16">
        <v>9264.8</v>
      </c>
      <c r="BV92" s="11">
        <f t="shared" si="140"/>
        <v>149.4322580645161</v>
      </c>
      <c r="BW92" s="19">
        <f t="shared" si="141"/>
        <v>10.714285714285708</v>
      </c>
      <c r="BX92" s="19">
        <f t="shared" si="142"/>
        <v>17.427564703794758</v>
      </c>
      <c r="BY92" s="19">
        <f t="shared" si="143"/>
        <v>6.063606829233976</v>
      </c>
      <c r="BZ92" s="9">
        <v>52</v>
      </c>
      <c r="CA92" s="16">
        <v>7044</v>
      </c>
      <c r="CB92" s="11">
        <f t="shared" si="144"/>
        <v>135.46153846153845</v>
      </c>
      <c r="CC92" s="19">
        <f t="shared" si="200"/>
        <v>-16.129032258064512</v>
      </c>
      <c r="CD92" s="19">
        <f t="shared" si="201"/>
        <v>-23.970296174769018</v>
      </c>
      <c r="CE92" s="19">
        <f t="shared" si="202"/>
        <v>-9.34919928530151</v>
      </c>
      <c r="CF92" s="15">
        <v>50</v>
      </c>
      <c r="CG92" s="16">
        <v>6757</v>
      </c>
      <c r="CH92" s="11">
        <f t="shared" si="145"/>
        <v>135.14</v>
      </c>
      <c r="CI92" s="19">
        <f t="shared" si="203"/>
        <v>-3.8461538461538396</v>
      </c>
      <c r="CJ92" s="19">
        <f t="shared" si="204"/>
        <v>-4.074389551391249</v>
      </c>
      <c r="CK92" s="19">
        <f t="shared" si="205"/>
        <v>-0.23736513344691446</v>
      </c>
      <c r="CL92" s="15">
        <v>50</v>
      </c>
      <c r="CM92" s="16">
        <v>6757</v>
      </c>
      <c r="CN92" s="11">
        <f t="shared" si="146"/>
        <v>135.14</v>
      </c>
      <c r="CO92" s="19">
        <f t="shared" si="206"/>
        <v>0</v>
      </c>
      <c r="CP92" s="19">
        <f t="shared" si="207"/>
        <v>0</v>
      </c>
      <c r="CQ92" s="19">
        <f t="shared" si="208"/>
        <v>0</v>
      </c>
      <c r="CR92" s="15">
        <v>37</v>
      </c>
      <c r="CS92" s="16">
        <v>7039.799999999999</v>
      </c>
      <c r="CT92" s="11">
        <f t="shared" si="147"/>
        <v>190.26486486486485</v>
      </c>
      <c r="CU92" s="19">
        <f t="shared" si="209"/>
        <v>-26</v>
      </c>
      <c r="CV92" s="19">
        <f t="shared" si="210"/>
        <v>4.185289329584123</v>
      </c>
      <c r="CW92" s="19">
        <f t="shared" si="211"/>
        <v>40.790931526465044</v>
      </c>
      <c r="CX92" s="15">
        <v>37</v>
      </c>
      <c r="CY92" s="16">
        <v>7039.799999999999</v>
      </c>
      <c r="CZ92" s="11">
        <f t="shared" si="148"/>
        <v>190.26486486486485</v>
      </c>
      <c r="DA92" s="19">
        <f t="shared" si="212"/>
        <v>0</v>
      </c>
      <c r="DB92" s="19">
        <f t="shared" si="213"/>
        <v>0</v>
      </c>
      <c r="DC92" s="19">
        <f t="shared" si="214"/>
        <v>0</v>
      </c>
      <c r="DD92" s="15">
        <v>44</v>
      </c>
      <c r="DE92" s="16">
        <v>8781.1</v>
      </c>
      <c r="DF92" s="11">
        <f t="shared" si="149"/>
        <v>199.57045454545457</v>
      </c>
      <c r="DG92" s="19">
        <f t="shared" si="215"/>
        <v>18.91891891891892</v>
      </c>
      <c r="DH92" s="19">
        <f t="shared" si="216"/>
        <v>24.735077701071063</v>
      </c>
      <c r="DI92" s="19">
        <f t="shared" si="217"/>
        <v>4.890860794082499</v>
      </c>
      <c r="DJ92" s="15">
        <v>39</v>
      </c>
      <c r="DK92" s="16">
        <v>7629.799999999999</v>
      </c>
      <c r="DL92" s="11">
        <f t="shared" si="150"/>
        <v>195.63589743589742</v>
      </c>
      <c r="DM92" s="19">
        <f t="shared" si="218"/>
        <v>-11.36363636363636</v>
      </c>
      <c r="DN92" s="19">
        <f t="shared" si="219"/>
        <v>-13.11111364179888</v>
      </c>
      <c r="DO92" s="19">
        <f t="shared" si="220"/>
        <v>-1.971512826644883</v>
      </c>
      <c r="DP92" s="15">
        <v>38</v>
      </c>
      <c r="DQ92" s="16">
        <v>7712.499999999999</v>
      </c>
      <c r="DR92" s="11">
        <f t="shared" si="151"/>
        <v>202.96052631578945</v>
      </c>
      <c r="DS92" s="19">
        <f t="shared" si="221"/>
        <v>-2.564102564102569</v>
      </c>
      <c r="DT92" s="19">
        <f t="shared" si="222"/>
        <v>1.0839078350677482</v>
      </c>
      <c r="DU92" s="19">
        <f t="shared" si="223"/>
        <v>3.744010672832701</v>
      </c>
      <c r="DV92" s="15">
        <v>38</v>
      </c>
      <c r="DW92" s="16">
        <v>7712.499999999999</v>
      </c>
      <c r="DX92" s="11">
        <f t="shared" si="152"/>
        <v>202.96052631578945</v>
      </c>
      <c r="DY92" s="19">
        <f t="shared" si="224"/>
        <v>0</v>
      </c>
      <c r="DZ92" s="19">
        <f t="shared" si="225"/>
        <v>0</v>
      </c>
      <c r="EA92" s="19">
        <f t="shared" si="226"/>
        <v>0</v>
      </c>
      <c r="EB92" s="15">
        <v>38</v>
      </c>
      <c r="EC92" s="16">
        <v>7712.499999999999</v>
      </c>
      <c r="ED92" s="11">
        <f t="shared" si="153"/>
        <v>202.96052631578945</v>
      </c>
      <c r="EE92" s="19">
        <f t="shared" si="227"/>
        <v>0</v>
      </c>
      <c r="EF92" s="19">
        <f t="shared" si="228"/>
        <v>0</v>
      </c>
      <c r="EG92" s="19">
        <f t="shared" si="229"/>
        <v>0</v>
      </c>
      <c r="EH92" s="15"/>
      <c r="EI92" s="16"/>
      <c r="EJ92" s="11" t="e">
        <f t="shared" si="154"/>
        <v>#DIV/0!</v>
      </c>
      <c r="EK92" s="19">
        <f t="shared" si="230"/>
        <v>-100</v>
      </c>
      <c r="EL92" s="19">
        <f t="shared" si="231"/>
        <v>-100</v>
      </c>
      <c r="EM92" s="19" t="e">
        <f t="shared" si="232"/>
        <v>#DIV/0!</v>
      </c>
      <c r="EN92" s="15"/>
      <c r="EO92" s="16"/>
      <c r="EP92" s="11" t="e">
        <f t="shared" si="155"/>
        <v>#DIV/0!</v>
      </c>
      <c r="EQ92" s="19" t="e">
        <f t="shared" si="233"/>
        <v>#DIV/0!</v>
      </c>
      <c r="ER92" s="19" t="e">
        <f t="shared" si="234"/>
        <v>#DIV/0!</v>
      </c>
      <c r="ES92" s="19" t="e">
        <f t="shared" si="235"/>
        <v>#DIV/0!</v>
      </c>
    </row>
    <row r="93" spans="1:149" ht="12">
      <c r="A93" s="1" t="s">
        <v>100</v>
      </c>
      <c r="B93" s="9">
        <v>302</v>
      </c>
      <c r="C93" s="9">
        <v>22276</v>
      </c>
      <c r="D93" s="10">
        <f t="shared" si="197"/>
        <v>73.76158940397352</v>
      </c>
      <c r="E93" s="9">
        <v>360</v>
      </c>
      <c r="F93" s="9">
        <v>28113</v>
      </c>
      <c r="G93" s="10">
        <f t="shared" si="156"/>
        <v>78.09166666666667</v>
      </c>
      <c r="H93" s="19">
        <f t="shared" si="157"/>
        <v>19.205298013245027</v>
      </c>
      <c r="I93" s="19">
        <f t="shared" si="158"/>
        <v>26.20308852576764</v>
      </c>
      <c r="J93" s="19">
        <f t="shared" si="159"/>
        <v>5.870368707727295</v>
      </c>
      <c r="K93" s="9">
        <v>432</v>
      </c>
      <c r="L93" s="9">
        <v>36382</v>
      </c>
      <c r="M93" s="10">
        <f t="shared" si="198"/>
        <v>84.2175925925926</v>
      </c>
      <c r="N93" s="19">
        <f t="shared" si="160"/>
        <v>20</v>
      </c>
      <c r="O93" s="19">
        <f t="shared" si="161"/>
        <v>29.41343862270125</v>
      </c>
      <c r="P93" s="19">
        <f t="shared" si="162"/>
        <v>7.84453218558437</v>
      </c>
      <c r="Q93" s="9">
        <v>493</v>
      </c>
      <c r="R93" s="9">
        <v>44269</v>
      </c>
      <c r="S93" s="10">
        <f t="shared" si="199"/>
        <v>89.79513184584178</v>
      </c>
      <c r="T93" s="19">
        <f t="shared" si="163"/>
        <v>14.120370370370367</v>
      </c>
      <c r="U93" s="19">
        <f t="shared" si="164"/>
        <v>21.67830245725908</v>
      </c>
      <c r="V93" s="19">
        <f t="shared" si="165"/>
        <v>6.622772132932909</v>
      </c>
      <c r="W93" s="9">
        <v>507</v>
      </c>
      <c r="X93" s="9">
        <v>47550</v>
      </c>
      <c r="Y93" s="11">
        <f t="shared" si="166"/>
        <v>93.78698224852072</v>
      </c>
      <c r="Z93" s="19">
        <f t="shared" si="167"/>
        <v>2.8397565922920904</v>
      </c>
      <c r="AA93" s="19">
        <f t="shared" si="168"/>
        <v>7.411506923580831</v>
      </c>
      <c r="AB93" s="19">
        <f t="shared" si="169"/>
        <v>4.445508704783734</v>
      </c>
      <c r="AC93" s="9">
        <v>526</v>
      </c>
      <c r="AD93" s="9">
        <v>51698</v>
      </c>
      <c r="AE93" s="11">
        <f t="shared" si="170"/>
        <v>98.2851711026616</v>
      </c>
      <c r="AF93" s="19">
        <f t="shared" si="171"/>
        <v>3.7475345167652847</v>
      </c>
      <c r="AG93" s="19">
        <f t="shared" si="172"/>
        <v>8.72344900105152</v>
      </c>
      <c r="AH93" s="19">
        <f t="shared" si="173"/>
        <v>4.796176128389959</v>
      </c>
      <c r="AI93" s="9">
        <v>597</v>
      </c>
      <c r="AJ93" s="9">
        <v>62080</v>
      </c>
      <c r="AK93" s="11">
        <f t="shared" si="174"/>
        <v>103.98659966499163</v>
      </c>
      <c r="AL93" s="19">
        <f t="shared" si="175"/>
        <v>13.49809885931559</v>
      </c>
      <c r="AM93" s="19">
        <f t="shared" si="176"/>
        <v>20.08201477813455</v>
      </c>
      <c r="AN93" s="19">
        <f t="shared" si="177"/>
        <v>5.80090414287902</v>
      </c>
      <c r="AO93" s="9">
        <v>624</v>
      </c>
      <c r="AP93" s="9">
        <v>67062</v>
      </c>
      <c r="AQ93" s="11">
        <f t="shared" si="178"/>
        <v>107.47115384615384</v>
      </c>
      <c r="AR93" s="19">
        <f t="shared" si="179"/>
        <v>4.522613065326638</v>
      </c>
      <c r="AS93" s="19">
        <f t="shared" si="180"/>
        <v>8.025128865979383</v>
      </c>
      <c r="AT93" s="19">
        <f t="shared" si="181"/>
        <v>3.350964636201425</v>
      </c>
      <c r="AU93" s="26"/>
      <c r="AV93" s="12">
        <v>616</v>
      </c>
      <c r="AW93" s="13">
        <v>50131.9</v>
      </c>
      <c r="AX93" s="11">
        <f t="shared" si="182"/>
        <v>81.38295454545455</v>
      </c>
      <c r="AY93" s="19">
        <f t="shared" si="183"/>
        <v>-1.2820512820512846</v>
      </c>
      <c r="AZ93" s="19" t="s">
        <v>0</v>
      </c>
      <c r="BA93" s="19">
        <f t="shared" si="184"/>
        <v>-24.27460613109713</v>
      </c>
      <c r="BB93" s="12">
        <v>625</v>
      </c>
      <c r="BC93" s="16">
        <v>51514.1</v>
      </c>
      <c r="BD93" s="11">
        <f t="shared" si="185"/>
        <v>82.42256</v>
      </c>
      <c r="BE93" s="19">
        <f t="shared" si="186"/>
        <v>1.461038961038966</v>
      </c>
      <c r="BF93" s="19">
        <f t="shared" si="187"/>
        <v>2.757126699766019</v>
      </c>
      <c r="BG93" s="19">
        <f t="shared" si="188"/>
        <v>1.2774240752893888</v>
      </c>
      <c r="BH93" s="9">
        <v>632</v>
      </c>
      <c r="BI93" s="14">
        <v>52818.3</v>
      </c>
      <c r="BJ93" s="11">
        <f t="shared" si="189"/>
        <v>83.57325949367089</v>
      </c>
      <c r="BK93" s="19">
        <f t="shared" si="190"/>
        <v>1.1200000000000045</v>
      </c>
      <c r="BL93" s="19">
        <f t="shared" si="191"/>
        <v>2.5317340301004947</v>
      </c>
      <c r="BM93" s="19">
        <f t="shared" si="192"/>
        <v>1.3960977354633002</v>
      </c>
      <c r="BN93" s="15">
        <v>667</v>
      </c>
      <c r="BO93" s="16">
        <v>57341.1</v>
      </c>
      <c r="BP93" s="11">
        <f t="shared" si="193"/>
        <v>85.96866566716642</v>
      </c>
      <c r="BQ93" s="19">
        <f t="shared" si="194"/>
        <v>5.537974683544306</v>
      </c>
      <c r="BR93" s="19">
        <f t="shared" si="195"/>
        <v>8.5629412533156</v>
      </c>
      <c r="BS93" s="19">
        <f t="shared" si="196"/>
        <v>2.8662351905479255</v>
      </c>
      <c r="BT93" s="17">
        <v>683</v>
      </c>
      <c r="BU93" s="16">
        <v>59154</v>
      </c>
      <c r="BV93" s="11">
        <f t="shared" si="140"/>
        <v>86.60907759882869</v>
      </c>
      <c r="BW93" s="19">
        <f t="shared" si="141"/>
        <v>2.3988005997001522</v>
      </c>
      <c r="BX93" s="19">
        <f t="shared" si="142"/>
        <v>3.1616065963157354</v>
      </c>
      <c r="BY93" s="19">
        <f t="shared" si="143"/>
        <v>0.7449364564313186</v>
      </c>
      <c r="BZ93" s="9">
        <v>678</v>
      </c>
      <c r="CA93" s="16">
        <v>59213.5</v>
      </c>
      <c r="CB93" s="11">
        <f t="shared" si="144"/>
        <v>87.33554572271386</v>
      </c>
      <c r="CC93" s="19">
        <f t="shared" si="200"/>
        <v>-0.7320644216691079</v>
      </c>
      <c r="CD93" s="19">
        <f t="shared" si="201"/>
        <v>0.10058491395341207</v>
      </c>
      <c r="CE93" s="19">
        <f t="shared" si="202"/>
        <v>0.8387898174486565</v>
      </c>
      <c r="CF93" s="15">
        <v>669</v>
      </c>
      <c r="CG93" s="16">
        <v>58670.100000000006</v>
      </c>
      <c r="CH93" s="11">
        <f t="shared" si="145"/>
        <v>87.69820627802692</v>
      </c>
      <c r="CI93" s="19">
        <f t="shared" si="203"/>
        <v>-1.3274336283185875</v>
      </c>
      <c r="CJ93" s="19">
        <f t="shared" si="204"/>
        <v>-0.9176961334830622</v>
      </c>
      <c r="CK93" s="19">
        <f t="shared" si="205"/>
        <v>0.4152496584431873</v>
      </c>
      <c r="CL93" s="15">
        <v>641</v>
      </c>
      <c r="CM93" s="16">
        <v>56399.299999999996</v>
      </c>
      <c r="CN93" s="11">
        <f t="shared" si="146"/>
        <v>87.98642745709827</v>
      </c>
      <c r="CO93" s="19">
        <f t="shared" si="206"/>
        <v>-4.18535127055307</v>
      </c>
      <c r="CP93" s="19">
        <f t="shared" si="207"/>
        <v>-3.870455308581384</v>
      </c>
      <c r="CQ93" s="19">
        <f t="shared" si="208"/>
        <v>0.3286511677988244</v>
      </c>
      <c r="CR93" s="15">
        <v>650</v>
      </c>
      <c r="CS93" s="16">
        <v>57999.700000000004</v>
      </c>
      <c r="CT93" s="11">
        <f t="shared" si="147"/>
        <v>89.2303076923077</v>
      </c>
      <c r="CU93" s="19">
        <f t="shared" si="209"/>
        <v>1.4040561622464907</v>
      </c>
      <c r="CV93" s="19">
        <f t="shared" si="210"/>
        <v>2.8376238712182698</v>
      </c>
      <c r="CW93" s="19">
        <f t="shared" si="211"/>
        <v>1.4137183099244908</v>
      </c>
      <c r="CX93" s="15">
        <v>643</v>
      </c>
      <c r="CY93" s="16">
        <v>58078.200000000004</v>
      </c>
      <c r="CZ93" s="11">
        <f t="shared" si="148"/>
        <v>90.32379471228616</v>
      </c>
      <c r="DA93" s="19">
        <f t="shared" si="212"/>
        <v>-1.0769230769230802</v>
      </c>
      <c r="DB93" s="19">
        <f t="shared" si="213"/>
        <v>0.1353455276492781</v>
      </c>
      <c r="DC93" s="19">
        <f t="shared" si="214"/>
        <v>1.2254659299720458</v>
      </c>
      <c r="DD93" s="15">
        <v>681</v>
      </c>
      <c r="DE93" s="16">
        <v>62233.09999999999</v>
      </c>
      <c r="DF93" s="11">
        <f t="shared" si="149"/>
        <v>91.38487518355359</v>
      </c>
      <c r="DG93" s="19">
        <f t="shared" si="215"/>
        <v>5.909797822706068</v>
      </c>
      <c r="DH93" s="19">
        <f t="shared" si="216"/>
        <v>7.153975157632274</v>
      </c>
      <c r="DI93" s="19">
        <f t="shared" si="217"/>
        <v>1.1747518742401866</v>
      </c>
      <c r="DJ93" s="15">
        <v>654</v>
      </c>
      <c r="DK93" s="16">
        <v>60847.09999999999</v>
      </c>
      <c r="DL93" s="11">
        <f t="shared" si="150"/>
        <v>93.03837920489295</v>
      </c>
      <c r="DM93" s="19">
        <f t="shared" si="218"/>
        <v>-3.964757709251103</v>
      </c>
      <c r="DN93" s="19">
        <f t="shared" si="219"/>
        <v>-2.2271106533339946</v>
      </c>
      <c r="DO93" s="19">
        <f t="shared" si="220"/>
        <v>1.8093847784090826</v>
      </c>
      <c r="DP93" s="15">
        <v>680</v>
      </c>
      <c r="DQ93" s="16">
        <v>63520.399999999994</v>
      </c>
      <c r="DR93" s="11">
        <f t="shared" si="151"/>
        <v>93.41235294117647</v>
      </c>
      <c r="DS93" s="19">
        <f t="shared" si="221"/>
        <v>3.9755351681957194</v>
      </c>
      <c r="DT93" s="19">
        <f t="shared" si="222"/>
        <v>4.3934715048046655</v>
      </c>
      <c r="DU93" s="19">
        <f t="shared" si="223"/>
        <v>0.4019564178562689</v>
      </c>
      <c r="DV93" s="15">
        <v>676</v>
      </c>
      <c r="DW93" s="16">
        <v>63831.6</v>
      </c>
      <c r="DX93" s="11">
        <f t="shared" si="152"/>
        <v>94.42544378698224</v>
      </c>
      <c r="DY93" s="19">
        <f t="shared" si="224"/>
        <v>-0.5882352941176521</v>
      </c>
      <c r="DZ93" s="19">
        <f t="shared" si="225"/>
        <v>0.48992134810235655</v>
      </c>
      <c r="EA93" s="19">
        <f t="shared" si="226"/>
        <v>1.0845362673218943</v>
      </c>
      <c r="EB93" s="15">
        <v>679</v>
      </c>
      <c r="EC93" s="16">
        <v>64446.2</v>
      </c>
      <c r="ED93" s="11">
        <f t="shared" si="153"/>
        <v>94.91340206185566</v>
      </c>
      <c r="EE93" s="19">
        <f t="shared" si="227"/>
        <v>0.4437869822485254</v>
      </c>
      <c r="EF93" s="19">
        <f t="shared" si="228"/>
        <v>0.9628459885072687</v>
      </c>
      <c r="EG93" s="19">
        <f t="shared" si="229"/>
        <v>0.5167656674976655</v>
      </c>
      <c r="EH93" s="15"/>
      <c r="EI93" s="16"/>
      <c r="EJ93" s="11" t="e">
        <f t="shared" si="154"/>
        <v>#DIV/0!</v>
      </c>
      <c r="EK93" s="19">
        <f t="shared" si="230"/>
        <v>-100</v>
      </c>
      <c r="EL93" s="19">
        <f t="shared" si="231"/>
        <v>-100</v>
      </c>
      <c r="EM93" s="19" t="e">
        <f t="shared" si="232"/>
        <v>#DIV/0!</v>
      </c>
      <c r="EN93" s="15"/>
      <c r="EO93" s="16"/>
      <c r="EP93" s="11" t="e">
        <f t="shared" si="155"/>
        <v>#DIV/0!</v>
      </c>
      <c r="EQ93" s="19" t="e">
        <f t="shared" si="233"/>
        <v>#DIV/0!</v>
      </c>
      <c r="ER93" s="19" t="e">
        <f t="shared" si="234"/>
        <v>#DIV/0!</v>
      </c>
      <c r="ES93" s="19" t="e">
        <f t="shared" si="235"/>
        <v>#DIV/0!</v>
      </c>
    </row>
    <row r="94" spans="1:149" ht="12">
      <c r="A94" s="1" t="s">
        <v>101</v>
      </c>
      <c r="B94" s="9">
        <v>2410</v>
      </c>
      <c r="C94" s="9">
        <v>15</v>
      </c>
      <c r="D94" s="10">
        <f t="shared" si="197"/>
        <v>0.006224066390041493</v>
      </c>
      <c r="E94" s="9">
        <v>2467</v>
      </c>
      <c r="F94" s="9">
        <v>22</v>
      </c>
      <c r="G94" s="10">
        <f t="shared" si="156"/>
        <v>0.008917713822456425</v>
      </c>
      <c r="H94" s="19">
        <f t="shared" si="157"/>
        <v>2.3651452282157663</v>
      </c>
      <c r="I94" s="19">
        <f t="shared" si="158"/>
        <v>46.66666666666666</v>
      </c>
      <c r="J94" s="19">
        <f t="shared" si="159"/>
        <v>43.277935414133225</v>
      </c>
      <c r="K94" s="9">
        <v>2581</v>
      </c>
      <c r="L94" s="9">
        <v>22</v>
      </c>
      <c r="M94" s="10">
        <f t="shared" si="198"/>
        <v>0.008523827973653622</v>
      </c>
      <c r="N94" s="19">
        <f t="shared" si="160"/>
        <v>4.620997162545606</v>
      </c>
      <c r="O94" s="19">
        <f t="shared" si="161"/>
        <v>0</v>
      </c>
      <c r="P94" s="19">
        <f t="shared" si="162"/>
        <v>-4.416892677256882</v>
      </c>
      <c r="Q94" s="9">
        <v>2692</v>
      </c>
      <c r="R94" s="9">
        <v>61</v>
      </c>
      <c r="S94" s="10">
        <f t="shared" si="199"/>
        <v>0.022659732540861812</v>
      </c>
      <c r="T94" s="19">
        <f t="shared" si="163"/>
        <v>4.300658659434333</v>
      </c>
      <c r="U94" s="19">
        <f t="shared" si="164"/>
        <v>177.27272727272725</v>
      </c>
      <c r="V94" s="19">
        <f t="shared" si="165"/>
        <v>165.83986221801973</v>
      </c>
      <c r="W94" s="9">
        <v>2749</v>
      </c>
      <c r="X94" s="9">
        <v>75</v>
      </c>
      <c r="Y94" s="11">
        <f t="shared" si="166"/>
        <v>0.02728264823572208</v>
      </c>
      <c r="Z94" s="19">
        <f t="shared" si="167"/>
        <v>2.1173848439821654</v>
      </c>
      <c r="AA94" s="19">
        <f t="shared" si="168"/>
        <v>22.950819672131146</v>
      </c>
      <c r="AB94" s="19">
        <f t="shared" si="169"/>
        <v>20.40145745994073</v>
      </c>
      <c r="AC94" s="9">
        <v>2545</v>
      </c>
      <c r="AD94" s="9">
        <v>101</v>
      </c>
      <c r="AE94" s="11">
        <f t="shared" si="170"/>
        <v>0.03968565815324165</v>
      </c>
      <c r="AF94" s="19">
        <f t="shared" si="171"/>
        <v>-7.42088032011641</v>
      </c>
      <c r="AG94" s="19">
        <f t="shared" si="172"/>
        <v>34.66666666666666</v>
      </c>
      <c r="AH94" s="19">
        <f t="shared" si="173"/>
        <v>45.46116568434837</v>
      </c>
      <c r="AI94" s="9">
        <v>3028</v>
      </c>
      <c r="AJ94" s="9">
        <v>188</v>
      </c>
      <c r="AK94" s="11">
        <f t="shared" si="174"/>
        <v>0.062087186261558784</v>
      </c>
      <c r="AL94" s="19">
        <f t="shared" si="175"/>
        <v>18.978388998035356</v>
      </c>
      <c r="AM94" s="19">
        <f t="shared" si="176"/>
        <v>86.13861386138615</v>
      </c>
      <c r="AN94" s="19">
        <f t="shared" si="177"/>
        <v>56.44741488679912</v>
      </c>
      <c r="AO94" s="9">
        <v>3127</v>
      </c>
      <c r="AP94" s="9">
        <v>314</v>
      </c>
      <c r="AQ94" s="11">
        <f t="shared" si="178"/>
        <v>0.10041573393028462</v>
      </c>
      <c r="AR94" s="19">
        <f t="shared" si="179"/>
        <v>3.269484808454422</v>
      </c>
      <c r="AS94" s="19">
        <f t="shared" si="180"/>
        <v>67.0212765957447</v>
      </c>
      <c r="AT94" s="19">
        <f t="shared" si="181"/>
        <v>61.733426777075465</v>
      </c>
      <c r="AU94" s="26"/>
      <c r="AV94" s="12">
        <v>3185</v>
      </c>
      <c r="AW94" s="13">
        <v>483.3</v>
      </c>
      <c r="AX94" s="11">
        <f t="shared" si="182"/>
        <v>0.1517425431711146</v>
      </c>
      <c r="AY94" s="19">
        <f t="shared" si="183"/>
        <v>1.8548129197313727</v>
      </c>
      <c r="AZ94" s="19" t="s">
        <v>0</v>
      </c>
      <c r="BA94" s="19">
        <f t="shared" si="184"/>
        <v>51.1143097121259</v>
      </c>
      <c r="BB94" s="12">
        <v>3218</v>
      </c>
      <c r="BC94" s="16">
        <v>428.3</v>
      </c>
      <c r="BD94" s="11">
        <f t="shared" si="185"/>
        <v>0.13309509011808576</v>
      </c>
      <c r="BE94" s="19">
        <f t="shared" si="186"/>
        <v>1.036106750392463</v>
      </c>
      <c r="BF94" s="19">
        <f t="shared" si="187"/>
        <v>-11.380095178977868</v>
      </c>
      <c r="BG94" s="19">
        <f t="shared" si="188"/>
        <v>-12.288876055016942</v>
      </c>
      <c r="BH94" s="9">
        <v>3269</v>
      </c>
      <c r="BI94" s="14">
        <v>4666.3</v>
      </c>
      <c r="BJ94" s="11">
        <f t="shared" si="189"/>
        <v>1.4274395839706333</v>
      </c>
      <c r="BK94" s="19">
        <f t="shared" si="190"/>
        <v>1.5848353014294645</v>
      </c>
      <c r="BL94" s="19">
        <f t="shared" si="191"/>
        <v>989.4933457856641</v>
      </c>
      <c r="BM94" s="19">
        <f t="shared" si="192"/>
        <v>972.4960497822783</v>
      </c>
      <c r="BN94" s="15">
        <v>3291</v>
      </c>
      <c r="BO94" s="16">
        <v>6794.4</v>
      </c>
      <c r="BP94" s="11">
        <f t="shared" si="193"/>
        <v>2.064539653600729</v>
      </c>
      <c r="BQ94" s="19">
        <f t="shared" si="194"/>
        <v>0.6729886815539885</v>
      </c>
      <c r="BR94" s="19">
        <f t="shared" si="195"/>
        <v>45.605726164198614</v>
      </c>
      <c r="BS94" s="19">
        <f t="shared" si="196"/>
        <v>44.63236670640086</v>
      </c>
      <c r="BT94" s="17">
        <v>3430</v>
      </c>
      <c r="BU94" s="16">
        <v>13715.3</v>
      </c>
      <c r="BV94" s="11">
        <f t="shared" si="140"/>
        <v>3.9986297376093294</v>
      </c>
      <c r="BW94" s="19">
        <f t="shared" si="141"/>
        <v>4.223640230932844</v>
      </c>
      <c r="BX94" s="19">
        <f t="shared" si="142"/>
        <v>101.86182738726012</v>
      </c>
      <c r="BY94" s="19">
        <f t="shared" si="143"/>
        <v>93.68142097127495</v>
      </c>
      <c r="BZ94" s="9">
        <v>3444</v>
      </c>
      <c r="CA94" s="16">
        <v>15822.2</v>
      </c>
      <c r="CB94" s="11">
        <f t="shared" si="144"/>
        <v>4.594134727061556</v>
      </c>
      <c r="CC94" s="19">
        <f t="shared" si="200"/>
        <v>0.4081632653061291</v>
      </c>
      <c r="CD94" s="19">
        <f t="shared" si="201"/>
        <v>15.361676376018025</v>
      </c>
      <c r="CE94" s="19">
        <f t="shared" si="202"/>
        <v>14.89272647205047</v>
      </c>
      <c r="CF94" s="15">
        <v>3451</v>
      </c>
      <c r="CG94" s="16">
        <v>16039.899999999998</v>
      </c>
      <c r="CH94" s="11">
        <f t="shared" si="145"/>
        <v>4.647899159663865</v>
      </c>
      <c r="CI94" s="19">
        <f t="shared" si="203"/>
        <v>0.2032520325203251</v>
      </c>
      <c r="CJ94" s="19">
        <f t="shared" si="204"/>
        <v>1.3759148538129722</v>
      </c>
      <c r="CK94" s="19">
        <f t="shared" si="205"/>
        <v>1.1702841948803098</v>
      </c>
      <c r="CL94" s="15">
        <v>3475</v>
      </c>
      <c r="CM94" s="16">
        <v>16917.1</v>
      </c>
      <c r="CN94" s="11">
        <f t="shared" si="146"/>
        <v>4.868230215827338</v>
      </c>
      <c r="CO94" s="19">
        <f t="shared" si="206"/>
        <v>0.6954505940307172</v>
      </c>
      <c r="CP94" s="19">
        <f t="shared" si="207"/>
        <v>5.468862025324341</v>
      </c>
      <c r="CQ94" s="19">
        <f t="shared" si="208"/>
        <v>4.74044398543721</v>
      </c>
      <c r="CR94" s="15">
        <v>3477</v>
      </c>
      <c r="CS94" s="16">
        <v>24218.999999999996</v>
      </c>
      <c r="CT94" s="11">
        <f t="shared" si="147"/>
        <v>6.96548748921484</v>
      </c>
      <c r="CU94" s="19">
        <f t="shared" si="209"/>
        <v>0.05755395683453912</v>
      </c>
      <c r="CV94" s="19">
        <f t="shared" si="210"/>
        <v>43.16283523771804</v>
      </c>
      <c r="CW94" s="19">
        <f t="shared" si="211"/>
        <v>43.08048675613176</v>
      </c>
      <c r="CX94" s="15">
        <v>3454</v>
      </c>
      <c r="CY94" s="16">
        <v>26077.8</v>
      </c>
      <c r="CZ94" s="11">
        <f t="shared" si="148"/>
        <v>7.55002895193978</v>
      </c>
      <c r="DA94" s="19">
        <f t="shared" si="212"/>
        <v>-0.6614897900488899</v>
      </c>
      <c r="DB94" s="19">
        <f t="shared" si="213"/>
        <v>7.674965935835516</v>
      </c>
      <c r="DC94" s="19">
        <f t="shared" si="214"/>
        <v>8.391967735639867</v>
      </c>
      <c r="DD94" s="15">
        <v>3464</v>
      </c>
      <c r="DE94" s="16">
        <v>28724.5</v>
      </c>
      <c r="DF94" s="11">
        <f t="shared" si="149"/>
        <v>8.292292147806005</v>
      </c>
      <c r="DG94" s="19">
        <f t="shared" si="215"/>
        <v>0.2895193977996513</v>
      </c>
      <c r="DH94" s="19">
        <f t="shared" si="216"/>
        <v>10.14924571858056</v>
      </c>
      <c r="DI94" s="19">
        <f t="shared" si="217"/>
        <v>9.831262907614686</v>
      </c>
      <c r="DJ94" s="15">
        <v>3392</v>
      </c>
      <c r="DK94" s="16">
        <v>33954.2</v>
      </c>
      <c r="DL94" s="11">
        <f t="shared" si="150"/>
        <v>10.01008254716981</v>
      </c>
      <c r="DM94" s="19">
        <f t="shared" si="218"/>
        <v>-2.0785219399538164</v>
      </c>
      <c r="DN94" s="19">
        <f t="shared" si="219"/>
        <v>18.206409162909694</v>
      </c>
      <c r="DO94" s="19">
        <f t="shared" si="220"/>
        <v>20.715507470612962</v>
      </c>
      <c r="DP94" s="15">
        <v>3408</v>
      </c>
      <c r="DQ94" s="16">
        <v>45814.7</v>
      </c>
      <c r="DR94" s="11">
        <f t="shared" si="151"/>
        <v>13.443280516431924</v>
      </c>
      <c r="DS94" s="19">
        <f t="shared" si="221"/>
        <v>0.47169811320755173</v>
      </c>
      <c r="DT94" s="19">
        <f t="shared" si="222"/>
        <v>34.93087747612961</v>
      </c>
      <c r="DU94" s="19">
        <f t="shared" si="223"/>
        <v>34.297399178119605</v>
      </c>
      <c r="DV94" s="15">
        <v>3364</v>
      </c>
      <c r="DW94" s="16">
        <v>50321.6</v>
      </c>
      <c r="DX94" s="11">
        <f t="shared" si="152"/>
        <v>14.95885850178359</v>
      </c>
      <c r="DY94" s="19">
        <f t="shared" si="224"/>
        <v>-1.2910798122065756</v>
      </c>
      <c r="DZ94" s="19">
        <f t="shared" si="225"/>
        <v>9.837235647073982</v>
      </c>
      <c r="EA94" s="19">
        <f t="shared" si="226"/>
        <v>11.273870120460202</v>
      </c>
      <c r="EB94" s="15">
        <v>3291</v>
      </c>
      <c r="EC94" s="16">
        <v>49214.299999999996</v>
      </c>
      <c r="ED94" s="11">
        <f t="shared" si="153"/>
        <v>14.954208447280461</v>
      </c>
      <c r="EE94" s="19">
        <f t="shared" si="227"/>
        <v>-2.1700356718192637</v>
      </c>
      <c r="EF94" s="19">
        <f t="shared" si="228"/>
        <v>-2.200446726654164</v>
      </c>
      <c r="EG94" s="19">
        <f t="shared" si="229"/>
        <v>-0.031085623963718945</v>
      </c>
      <c r="EH94" s="15"/>
      <c r="EI94" s="16"/>
      <c r="EJ94" s="11" t="e">
        <f t="shared" si="154"/>
        <v>#DIV/0!</v>
      </c>
      <c r="EK94" s="19">
        <f t="shared" si="230"/>
        <v>-100</v>
      </c>
      <c r="EL94" s="19">
        <f t="shared" si="231"/>
        <v>-100</v>
      </c>
      <c r="EM94" s="19" t="e">
        <f t="shared" si="232"/>
        <v>#DIV/0!</v>
      </c>
      <c r="EN94" s="15"/>
      <c r="EO94" s="16"/>
      <c r="EP94" s="11" t="e">
        <f t="shared" si="155"/>
        <v>#DIV/0!</v>
      </c>
      <c r="EQ94" s="19" t="e">
        <f t="shared" si="233"/>
        <v>#DIV/0!</v>
      </c>
      <c r="ER94" s="19" t="e">
        <f t="shared" si="234"/>
        <v>#DIV/0!</v>
      </c>
      <c r="ES94" s="19" t="e">
        <f t="shared" si="235"/>
        <v>#DIV/0!</v>
      </c>
    </row>
    <row r="95" spans="1:149" ht="12">
      <c r="A95" s="1" t="s">
        <v>102</v>
      </c>
      <c r="B95" s="9">
        <v>371</v>
      </c>
      <c r="C95" s="9">
        <v>0</v>
      </c>
      <c r="D95" s="10">
        <f t="shared" si="197"/>
        <v>0</v>
      </c>
      <c r="E95" s="9">
        <v>373</v>
      </c>
      <c r="F95" s="9">
        <v>0</v>
      </c>
      <c r="G95" s="10">
        <f t="shared" si="156"/>
        <v>0</v>
      </c>
      <c r="H95" s="19">
        <f t="shared" si="157"/>
        <v>0.5390835579514857</v>
      </c>
      <c r="I95" s="19" t="e">
        <f t="shared" si="158"/>
        <v>#DIV/0!</v>
      </c>
      <c r="J95" s="19" t="e">
        <f t="shared" si="159"/>
        <v>#DIV/0!</v>
      </c>
      <c r="K95" s="9">
        <v>382</v>
      </c>
      <c r="L95" s="9">
        <v>0</v>
      </c>
      <c r="M95" s="10">
        <f t="shared" si="198"/>
        <v>0</v>
      </c>
      <c r="N95" s="19">
        <f t="shared" si="160"/>
        <v>2.41286863270777</v>
      </c>
      <c r="O95" s="19" t="e">
        <f t="shared" si="161"/>
        <v>#DIV/0!</v>
      </c>
      <c r="P95" s="19" t="e">
        <f t="shared" si="162"/>
        <v>#DIV/0!</v>
      </c>
      <c r="Q95" s="9">
        <v>379</v>
      </c>
      <c r="R95" s="9">
        <v>0</v>
      </c>
      <c r="S95" s="10">
        <f t="shared" si="199"/>
        <v>0</v>
      </c>
      <c r="T95" s="19">
        <f t="shared" si="163"/>
        <v>-0.7853403141361213</v>
      </c>
      <c r="U95" s="19" t="e">
        <f t="shared" si="164"/>
        <v>#DIV/0!</v>
      </c>
      <c r="V95" s="19" t="e">
        <f t="shared" si="165"/>
        <v>#DIV/0!</v>
      </c>
      <c r="W95" s="9">
        <v>377</v>
      </c>
      <c r="X95" s="9">
        <v>0</v>
      </c>
      <c r="Y95" s="11">
        <f t="shared" si="166"/>
        <v>0</v>
      </c>
      <c r="Z95" s="19">
        <f t="shared" si="167"/>
        <v>-0.5277044854881296</v>
      </c>
      <c r="AA95" s="19" t="e">
        <f t="shared" si="168"/>
        <v>#DIV/0!</v>
      </c>
      <c r="AB95" s="19" t="e">
        <f t="shared" si="169"/>
        <v>#DIV/0!</v>
      </c>
      <c r="AC95" s="9">
        <v>370</v>
      </c>
      <c r="AD95" s="9">
        <v>54</v>
      </c>
      <c r="AE95" s="11">
        <f t="shared" si="170"/>
        <v>0.14594594594594595</v>
      </c>
      <c r="AF95" s="19">
        <f t="shared" si="171"/>
        <v>-1.8567639257294388</v>
      </c>
      <c r="AG95" s="19" t="e">
        <f t="shared" si="172"/>
        <v>#DIV/0!</v>
      </c>
      <c r="AH95" s="19" t="e">
        <f t="shared" si="173"/>
        <v>#DIV/0!</v>
      </c>
      <c r="AI95" s="9">
        <v>390</v>
      </c>
      <c r="AJ95" s="9">
        <v>68</v>
      </c>
      <c r="AK95" s="11">
        <f t="shared" si="174"/>
        <v>0.17435897435897435</v>
      </c>
      <c r="AL95" s="19">
        <f t="shared" si="175"/>
        <v>5.4054054054054035</v>
      </c>
      <c r="AM95" s="19">
        <f t="shared" si="176"/>
        <v>25.925925925925924</v>
      </c>
      <c r="AN95" s="19">
        <f t="shared" si="177"/>
        <v>19.468186134852786</v>
      </c>
      <c r="AO95" s="9">
        <v>393</v>
      </c>
      <c r="AP95" s="9">
        <v>68</v>
      </c>
      <c r="AQ95" s="11">
        <f t="shared" si="178"/>
        <v>0.17302798982188294</v>
      </c>
      <c r="AR95" s="19">
        <f t="shared" si="179"/>
        <v>0.7692307692307736</v>
      </c>
      <c r="AS95" s="19">
        <f t="shared" si="180"/>
        <v>0</v>
      </c>
      <c r="AT95" s="19">
        <f t="shared" si="181"/>
        <v>-0.7633587786259568</v>
      </c>
      <c r="AU95" s="26"/>
      <c r="AV95" s="12">
        <v>415</v>
      </c>
      <c r="AW95" s="13">
        <v>146</v>
      </c>
      <c r="AX95" s="11">
        <f t="shared" si="182"/>
        <v>0.35180722891566263</v>
      </c>
      <c r="AY95" s="19">
        <f t="shared" si="183"/>
        <v>5.597964376590326</v>
      </c>
      <c r="AZ95" s="19" t="s">
        <v>0</v>
      </c>
      <c r="BA95" s="19">
        <f t="shared" si="184"/>
        <v>103.3238837703756</v>
      </c>
      <c r="BB95" s="12">
        <v>427</v>
      </c>
      <c r="BC95" s="16">
        <v>146</v>
      </c>
      <c r="BD95" s="11">
        <f t="shared" si="185"/>
        <v>0.34192037470725994</v>
      </c>
      <c r="BE95" s="19">
        <f t="shared" si="186"/>
        <v>2.8915662650602343</v>
      </c>
      <c r="BF95" s="19">
        <f t="shared" si="187"/>
        <v>0</v>
      </c>
      <c r="BG95" s="19">
        <f t="shared" si="188"/>
        <v>-2.8103044496487115</v>
      </c>
      <c r="BH95" s="9">
        <v>452</v>
      </c>
      <c r="BI95" s="14">
        <v>146</v>
      </c>
      <c r="BJ95" s="11">
        <f t="shared" si="189"/>
        <v>0.3230088495575221</v>
      </c>
      <c r="BK95" s="19">
        <f t="shared" si="190"/>
        <v>5.854800936768143</v>
      </c>
      <c r="BL95" s="19">
        <f t="shared" si="191"/>
        <v>0</v>
      </c>
      <c r="BM95" s="19">
        <f t="shared" si="192"/>
        <v>-5.530973451327441</v>
      </c>
      <c r="BN95" s="15">
        <v>466</v>
      </c>
      <c r="BO95" s="16">
        <v>360.9</v>
      </c>
      <c r="BP95" s="11">
        <f t="shared" si="193"/>
        <v>0.7744635193133047</v>
      </c>
      <c r="BQ95" s="19">
        <f t="shared" si="194"/>
        <v>3.0973451327433565</v>
      </c>
      <c r="BR95" s="19">
        <f t="shared" si="195"/>
        <v>147.1917808219178</v>
      </c>
      <c r="BS95" s="19">
        <f t="shared" si="196"/>
        <v>139.7654183079546</v>
      </c>
      <c r="BT95" s="17">
        <v>494</v>
      </c>
      <c r="BU95" s="16">
        <v>396.9</v>
      </c>
      <c r="BV95" s="11">
        <f t="shared" si="140"/>
        <v>0.8034412955465586</v>
      </c>
      <c r="BW95" s="19">
        <f t="shared" si="141"/>
        <v>6.008583690987123</v>
      </c>
      <c r="BX95" s="19">
        <f t="shared" si="142"/>
        <v>9.975062344139658</v>
      </c>
      <c r="BY95" s="19">
        <f t="shared" si="143"/>
        <v>3.7416580007471083</v>
      </c>
      <c r="BZ95" s="9">
        <v>482</v>
      </c>
      <c r="CA95" s="16">
        <v>396.9</v>
      </c>
      <c r="CB95" s="11">
        <f t="shared" si="144"/>
        <v>0.8234439834024896</v>
      </c>
      <c r="CC95" s="19">
        <f t="shared" si="200"/>
        <v>-2.429149797570844</v>
      </c>
      <c r="CD95" s="19">
        <f t="shared" si="201"/>
        <v>0</v>
      </c>
      <c r="CE95" s="19">
        <f t="shared" si="202"/>
        <v>2.489626556016603</v>
      </c>
      <c r="CF95" s="15">
        <v>487</v>
      </c>
      <c r="CG95" s="16">
        <v>246</v>
      </c>
      <c r="CH95" s="11">
        <f t="shared" si="145"/>
        <v>0.5051334702258727</v>
      </c>
      <c r="CI95" s="19">
        <f t="shared" si="203"/>
        <v>1.0373443983402524</v>
      </c>
      <c r="CJ95" s="19">
        <f t="shared" si="204"/>
        <v>-38.019652305366584</v>
      </c>
      <c r="CK95" s="19">
        <f t="shared" si="205"/>
        <v>-38.65600084432585</v>
      </c>
      <c r="CL95" s="15">
        <v>470</v>
      </c>
      <c r="CM95" s="16">
        <v>246</v>
      </c>
      <c r="CN95" s="11">
        <f t="shared" si="146"/>
        <v>0.5234042553191489</v>
      </c>
      <c r="CO95" s="19">
        <f t="shared" si="206"/>
        <v>-3.490759753593423</v>
      </c>
      <c r="CP95" s="19">
        <f t="shared" si="207"/>
        <v>0</v>
      </c>
      <c r="CQ95" s="19">
        <f t="shared" si="208"/>
        <v>3.6170212765957217</v>
      </c>
      <c r="CR95" s="15">
        <v>480</v>
      </c>
      <c r="CS95" s="16">
        <v>878.1</v>
      </c>
      <c r="CT95" s="11">
        <f t="shared" si="147"/>
        <v>1.829375</v>
      </c>
      <c r="CU95" s="19">
        <f t="shared" si="209"/>
        <v>2.1276595744680833</v>
      </c>
      <c r="CV95" s="19">
        <f t="shared" si="210"/>
        <v>256.9512195121951</v>
      </c>
      <c r="CW95" s="19">
        <f t="shared" si="211"/>
        <v>249.5147357723577</v>
      </c>
      <c r="CX95" s="15">
        <v>494</v>
      </c>
      <c r="CY95" s="16">
        <v>1338.5</v>
      </c>
      <c r="CZ95" s="11">
        <f t="shared" si="148"/>
        <v>2.7095141700404857</v>
      </c>
      <c r="DA95" s="19">
        <f t="shared" si="212"/>
        <v>2.9166666666666714</v>
      </c>
      <c r="DB95" s="19">
        <f t="shared" si="213"/>
        <v>52.431385946930874</v>
      </c>
      <c r="DC95" s="19">
        <f t="shared" si="214"/>
        <v>48.111468126572504</v>
      </c>
      <c r="DD95" s="15">
        <v>523</v>
      </c>
      <c r="DE95" s="16">
        <v>2319</v>
      </c>
      <c r="DF95" s="11">
        <f t="shared" si="149"/>
        <v>4.4340344168260035</v>
      </c>
      <c r="DG95" s="19">
        <f t="shared" si="215"/>
        <v>5.87044534412955</v>
      </c>
      <c r="DH95" s="19">
        <f t="shared" si="216"/>
        <v>73.2536421367202</v>
      </c>
      <c r="DI95" s="19">
        <f t="shared" si="217"/>
        <v>63.646843624359065</v>
      </c>
      <c r="DJ95" s="15">
        <v>511</v>
      </c>
      <c r="DK95" s="16">
        <v>3086.8</v>
      </c>
      <c r="DL95" s="11">
        <f t="shared" si="150"/>
        <v>6.040704500978474</v>
      </c>
      <c r="DM95" s="19">
        <f t="shared" si="218"/>
        <v>-2.2944550669216</v>
      </c>
      <c r="DN95" s="19">
        <f t="shared" si="219"/>
        <v>33.10909874946097</v>
      </c>
      <c r="DO95" s="19">
        <f t="shared" si="220"/>
        <v>36.23494842655205</v>
      </c>
      <c r="DP95" s="15">
        <v>518</v>
      </c>
      <c r="DQ95" s="16">
        <v>3265.6</v>
      </c>
      <c r="DR95" s="11">
        <f t="shared" si="151"/>
        <v>6.304247104247104</v>
      </c>
      <c r="DS95" s="19">
        <f t="shared" si="221"/>
        <v>1.3698630136986338</v>
      </c>
      <c r="DT95" s="19">
        <f t="shared" si="222"/>
        <v>5.792406375534526</v>
      </c>
      <c r="DU95" s="19">
        <f t="shared" si="223"/>
        <v>4.362779262351651</v>
      </c>
      <c r="DV95" s="15">
        <v>516</v>
      </c>
      <c r="DW95" s="16">
        <v>3358.6</v>
      </c>
      <c r="DX95" s="11">
        <f t="shared" si="152"/>
        <v>6.5089147286821705</v>
      </c>
      <c r="DY95" s="19">
        <f t="shared" si="224"/>
        <v>-0.3861003861003809</v>
      </c>
      <c r="DZ95" s="19">
        <f t="shared" si="225"/>
        <v>2.8478686918177374</v>
      </c>
      <c r="EA95" s="19">
        <f t="shared" si="226"/>
        <v>3.246503841786023</v>
      </c>
      <c r="EB95" s="15">
        <v>515</v>
      </c>
      <c r="EC95" s="16">
        <v>3236.4</v>
      </c>
      <c r="ED95" s="11">
        <f t="shared" si="153"/>
        <v>6.284271844660195</v>
      </c>
      <c r="EE95" s="19">
        <f t="shared" si="227"/>
        <v>-0.19379844961240167</v>
      </c>
      <c r="EF95" s="19">
        <f t="shared" si="228"/>
        <v>-3.638420770559165</v>
      </c>
      <c r="EG95" s="19">
        <f t="shared" si="229"/>
        <v>-3.451310907977728</v>
      </c>
      <c r="EH95" s="15"/>
      <c r="EI95" s="16"/>
      <c r="EJ95" s="11" t="e">
        <f t="shared" si="154"/>
        <v>#DIV/0!</v>
      </c>
      <c r="EK95" s="19">
        <f t="shared" si="230"/>
        <v>-100</v>
      </c>
      <c r="EL95" s="19">
        <f t="shared" si="231"/>
        <v>-100</v>
      </c>
      <c r="EM95" s="19" t="e">
        <f t="shared" si="232"/>
        <v>#DIV/0!</v>
      </c>
      <c r="EN95" s="15"/>
      <c r="EO95" s="16"/>
      <c r="EP95" s="11" t="e">
        <f t="shared" si="155"/>
        <v>#DIV/0!</v>
      </c>
      <c r="EQ95" s="19" t="e">
        <f t="shared" si="233"/>
        <v>#DIV/0!</v>
      </c>
      <c r="ER95" s="19" t="e">
        <f t="shared" si="234"/>
        <v>#DIV/0!</v>
      </c>
      <c r="ES95" s="19" t="e">
        <f t="shared" si="235"/>
        <v>#DIV/0!</v>
      </c>
    </row>
    <row r="96" spans="1:149" ht="12">
      <c r="A96" s="1" t="s">
        <v>103</v>
      </c>
      <c r="B96" s="9">
        <v>12</v>
      </c>
      <c r="C96" s="9">
        <v>837</v>
      </c>
      <c r="D96" s="10">
        <f t="shared" si="197"/>
        <v>69.75</v>
      </c>
      <c r="E96" s="9">
        <v>11</v>
      </c>
      <c r="F96" s="9">
        <v>792</v>
      </c>
      <c r="G96" s="10">
        <f t="shared" si="156"/>
        <v>72</v>
      </c>
      <c r="H96" s="19">
        <f t="shared" si="157"/>
        <v>-8.333333333333329</v>
      </c>
      <c r="I96" s="19">
        <f t="shared" si="158"/>
        <v>-5.376344086021504</v>
      </c>
      <c r="J96" s="19">
        <f t="shared" si="159"/>
        <v>3.225806451612897</v>
      </c>
      <c r="K96" s="9">
        <v>11</v>
      </c>
      <c r="L96" s="9">
        <v>792</v>
      </c>
      <c r="M96" s="10">
        <f t="shared" si="198"/>
        <v>72</v>
      </c>
      <c r="N96" s="19">
        <f t="shared" si="160"/>
        <v>0</v>
      </c>
      <c r="O96" s="19">
        <f t="shared" si="161"/>
        <v>0</v>
      </c>
      <c r="P96" s="19">
        <f t="shared" si="162"/>
        <v>0</v>
      </c>
      <c r="Q96" s="9">
        <v>11</v>
      </c>
      <c r="R96" s="9">
        <v>792</v>
      </c>
      <c r="S96" s="10">
        <f t="shared" si="199"/>
        <v>72</v>
      </c>
      <c r="T96" s="19">
        <f t="shared" si="163"/>
        <v>0</v>
      </c>
      <c r="U96" s="19">
        <f t="shared" si="164"/>
        <v>0</v>
      </c>
      <c r="V96" s="19">
        <f t="shared" si="165"/>
        <v>0</v>
      </c>
      <c r="W96" s="9">
        <v>12</v>
      </c>
      <c r="X96" s="9">
        <v>802</v>
      </c>
      <c r="Y96" s="11">
        <f t="shared" si="166"/>
        <v>66.83333333333333</v>
      </c>
      <c r="Z96" s="19">
        <f t="shared" si="167"/>
        <v>9.090909090909093</v>
      </c>
      <c r="AA96" s="19">
        <f t="shared" si="168"/>
        <v>1.2626262626262559</v>
      </c>
      <c r="AB96" s="19">
        <f t="shared" si="169"/>
        <v>-7.175925925925924</v>
      </c>
      <c r="AC96" s="9">
        <v>13</v>
      </c>
      <c r="AD96" s="9">
        <v>855</v>
      </c>
      <c r="AE96" s="11">
        <f t="shared" si="170"/>
        <v>65.76923076923077</v>
      </c>
      <c r="AF96" s="19">
        <f t="shared" si="171"/>
        <v>8.333333333333329</v>
      </c>
      <c r="AG96" s="19">
        <f t="shared" si="172"/>
        <v>6.608478802992522</v>
      </c>
      <c r="AH96" s="19">
        <f t="shared" si="173"/>
        <v>-1.5921734126222873</v>
      </c>
      <c r="AI96" s="9">
        <v>15</v>
      </c>
      <c r="AJ96" s="9">
        <v>1116</v>
      </c>
      <c r="AK96" s="11">
        <f t="shared" si="174"/>
        <v>74.4</v>
      </c>
      <c r="AL96" s="19">
        <f t="shared" si="175"/>
        <v>15.384615384615387</v>
      </c>
      <c r="AM96" s="19">
        <f t="shared" si="176"/>
        <v>30.52631578947367</v>
      </c>
      <c r="AN96" s="19">
        <f t="shared" si="177"/>
        <v>13.122807017543863</v>
      </c>
      <c r="AO96" s="9">
        <v>14</v>
      </c>
      <c r="AP96" s="9">
        <v>1088</v>
      </c>
      <c r="AQ96" s="11">
        <f t="shared" si="178"/>
        <v>77.71428571428571</v>
      </c>
      <c r="AR96" s="19">
        <f t="shared" si="179"/>
        <v>-6.666666666666671</v>
      </c>
      <c r="AS96" s="19">
        <f t="shared" si="180"/>
        <v>-2.508960573476699</v>
      </c>
      <c r="AT96" s="19">
        <f t="shared" si="181"/>
        <v>4.4546850998463725</v>
      </c>
      <c r="AU96" s="26"/>
      <c r="AV96" s="12">
        <v>19</v>
      </c>
      <c r="AW96" s="13">
        <v>1271.6</v>
      </c>
      <c r="AX96" s="11">
        <f t="shared" si="182"/>
        <v>66.92631578947368</v>
      </c>
      <c r="AY96" s="19">
        <f t="shared" si="183"/>
        <v>35.71428571428572</v>
      </c>
      <c r="AZ96" s="19" t="s">
        <v>0</v>
      </c>
      <c r="BA96" s="19">
        <f t="shared" si="184"/>
        <v>-13.881578947368425</v>
      </c>
      <c r="BB96" s="12">
        <v>19</v>
      </c>
      <c r="BC96" s="16">
        <v>1271.6</v>
      </c>
      <c r="BD96" s="11">
        <f t="shared" si="185"/>
        <v>66.92631578947368</v>
      </c>
      <c r="BE96" s="19">
        <f t="shared" si="186"/>
        <v>0</v>
      </c>
      <c r="BF96" s="19">
        <f t="shared" si="187"/>
        <v>0</v>
      </c>
      <c r="BG96" s="19">
        <f t="shared" si="188"/>
        <v>0</v>
      </c>
      <c r="BH96" s="9">
        <v>19</v>
      </c>
      <c r="BI96" s="14">
        <v>1202.7</v>
      </c>
      <c r="BJ96" s="11">
        <f t="shared" si="189"/>
        <v>63.300000000000004</v>
      </c>
      <c r="BK96" s="19">
        <f t="shared" si="190"/>
        <v>0</v>
      </c>
      <c r="BL96" s="19">
        <f t="shared" si="191"/>
        <v>-5.418370556778854</v>
      </c>
      <c r="BM96" s="19">
        <f t="shared" si="192"/>
        <v>-5.418370556778854</v>
      </c>
      <c r="BN96" s="15">
        <v>21</v>
      </c>
      <c r="BO96" s="16">
        <v>1224.7</v>
      </c>
      <c r="BP96" s="11">
        <f t="shared" si="193"/>
        <v>58.31904761904762</v>
      </c>
      <c r="BQ96" s="19">
        <f t="shared" si="194"/>
        <v>10.526315789473685</v>
      </c>
      <c r="BR96" s="19">
        <f t="shared" si="195"/>
        <v>1.8292175937474013</v>
      </c>
      <c r="BS96" s="19">
        <f t="shared" si="196"/>
        <v>-7.868803129466642</v>
      </c>
      <c r="BT96" s="17">
        <v>23</v>
      </c>
      <c r="BU96" s="16">
        <v>1395.9</v>
      </c>
      <c r="BV96" s="11">
        <f t="shared" si="140"/>
        <v>60.69130434782609</v>
      </c>
      <c r="BW96" s="19">
        <f t="shared" si="141"/>
        <v>9.523809523809518</v>
      </c>
      <c r="BX96" s="19">
        <f t="shared" si="142"/>
        <v>13.97893361639585</v>
      </c>
      <c r="BY96" s="19">
        <f t="shared" si="143"/>
        <v>4.067721997578815</v>
      </c>
      <c r="BZ96" s="9">
        <v>22</v>
      </c>
      <c r="CA96" s="16">
        <v>1177.2</v>
      </c>
      <c r="CB96" s="11">
        <f t="shared" si="144"/>
        <v>53.50909090909091</v>
      </c>
      <c r="CC96" s="19">
        <f t="shared" si="200"/>
        <v>-4.347826086956516</v>
      </c>
      <c r="CD96" s="19">
        <f t="shared" si="201"/>
        <v>-15.667311411992273</v>
      </c>
      <c r="CE96" s="19">
        <f t="shared" si="202"/>
        <v>-11.834007385264641</v>
      </c>
      <c r="CF96" s="15">
        <v>23</v>
      </c>
      <c r="CG96" s="16">
        <v>1177.2000000000003</v>
      </c>
      <c r="CH96" s="11">
        <f t="shared" si="145"/>
        <v>51.182608695652185</v>
      </c>
      <c r="CI96" s="19">
        <f t="shared" si="203"/>
        <v>4.545454545454547</v>
      </c>
      <c r="CJ96" s="19">
        <f t="shared" si="204"/>
        <v>0</v>
      </c>
      <c r="CK96" s="19">
        <f t="shared" si="205"/>
        <v>-4.347826086956488</v>
      </c>
      <c r="CL96" s="15">
        <v>24</v>
      </c>
      <c r="CM96" s="16">
        <v>1125.3000000000002</v>
      </c>
      <c r="CN96" s="11">
        <f t="shared" si="146"/>
        <v>46.88750000000001</v>
      </c>
      <c r="CO96" s="19">
        <f t="shared" si="206"/>
        <v>4.347826086956516</v>
      </c>
      <c r="CP96" s="19">
        <f t="shared" si="207"/>
        <v>-4.4087665647298735</v>
      </c>
      <c r="CQ96" s="19">
        <f t="shared" si="208"/>
        <v>-8.391734624532788</v>
      </c>
      <c r="CR96" s="15">
        <v>28</v>
      </c>
      <c r="CS96" s="16">
        <v>1339.2000000000003</v>
      </c>
      <c r="CT96" s="11">
        <f t="shared" si="147"/>
        <v>47.828571428571436</v>
      </c>
      <c r="CU96" s="19">
        <f t="shared" si="209"/>
        <v>16.66666666666667</v>
      </c>
      <c r="CV96" s="19">
        <f t="shared" si="210"/>
        <v>19.00826446280992</v>
      </c>
      <c r="CW96" s="19">
        <f t="shared" si="211"/>
        <v>2.007083825265653</v>
      </c>
      <c r="CX96" s="15">
        <v>27</v>
      </c>
      <c r="CY96" s="16">
        <v>1232</v>
      </c>
      <c r="CZ96" s="11">
        <f t="shared" si="148"/>
        <v>45.629629629629626</v>
      </c>
      <c r="DA96" s="19">
        <f t="shared" si="212"/>
        <v>-3.5714285714285694</v>
      </c>
      <c r="DB96" s="19">
        <f t="shared" si="213"/>
        <v>-8.004778972520924</v>
      </c>
      <c r="DC96" s="19">
        <f t="shared" si="214"/>
        <v>-4.597548564095774</v>
      </c>
      <c r="DD96" s="15">
        <v>30</v>
      </c>
      <c r="DE96" s="16">
        <v>1350.0000000000002</v>
      </c>
      <c r="DF96" s="11">
        <f t="shared" si="149"/>
        <v>45.00000000000001</v>
      </c>
      <c r="DG96" s="19">
        <f t="shared" si="215"/>
        <v>11.111111111111114</v>
      </c>
      <c r="DH96" s="19">
        <f t="shared" si="216"/>
        <v>9.577922077922096</v>
      </c>
      <c r="DI96" s="19">
        <f t="shared" si="217"/>
        <v>-1.379870129870099</v>
      </c>
      <c r="DJ96" s="15">
        <v>30</v>
      </c>
      <c r="DK96" s="16">
        <v>1071</v>
      </c>
      <c r="DL96" s="11">
        <f t="shared" si="150"/>
        <v>35.7</v>
      </c>
      <c r="DM96" s="19">
        <f t="shared" si="218"/>
        <v>0</v>
      </c>
      <c r="DN96" s="19">
        <f t="shared" si="219"/>
        <v>-20.666666666666686</v>
      </c>
      <c r="DO96" s="19">
        <f t="shared" si="220"/>
        <v>-20.66666666666667</v>
      </c>
      <c r="DP96" s="15">
        <v>30</v>
      </c>
      <c r="DQ96" s="16">
        <v>1211.5</v>
      </c>
      <c r="DR96" s="11">
        <f t="shared" si="151"/>
        <v>40.38333333333333</v>
      </c>
      <c r="DS96" s="19">
        <f t="shared" si="221"/>
        <v>0</v>
      </c>
      <c r="DT96" s="19">
        <f t="shared" si="222"/>
        <v>13.118580765639592</v>
      </c>
      <c r="DU96" s="19">
        <f t="shared" si="223"/>
        <v>13.118580765639578</v>
      </c>
      <c r="DV96" s="15">
        <v>28</v>
      </c>
      <c r="DW96" s="16">
        <v>1151.5</v>
      </c>
      <c r="DX96" s="11">
        <f t="shared" si="152"/>
        <v>41.125</v>
      </c>
      <c r="DY96" s="19">
        <f t="shared" si="224"/>
        <v>-6.666666666666671</v>
      </c>
      <c r="DZ96" s="19">
        <f t="shared" si="225"/>
        <v>-4.952538175815107</v>
      </c>
      <c r="EA96" s="19">
        <f t="shared" si="226"/>
        <v>1.8365662401981098</v>
      </c>
      <c r="EB96" s="15">
        <v>32</v>
      </c>
      <c r="EC96" s="16">
        <v>1296.1000000000001</v>
      </c>
      <c r="ED96" s="11">
        <f t="shared" si="153"/>
        <v>40.503125000000004</v>
      </c>
      <c r="EE96" s="19">
        <f t="shared" si="227"/>
        <v>14.285714285714292</v>
      </c>
      <c r="EF96" s="19">
        <f t="shared" si="228"/>
        <v>12.55753365175859</v>
      </c>
      <c r="EG96" s="19">
        <f t="shared" si="229"/>
        <v>-1.5121580547112359</v>
      </c>
      <c r="EH96" s="15"/>
      <c r="EI96" s="16"/>
      <c r="EJ96" s="11" t="e">
        <f t="shared" si="154"/>
        <v>#DIV/0!</v>
      </c>
      <c r="EK96" s="19">
        <f t="shared" si="230"/>
        <v>-100</v>
      </c>
      <c r="EL96" s="19">
        <f t="shared" si="231"/>
        <v>-100</v>
      </c>
      <c r="EM96" s="19" t="e">
        <f t="shared" si="232"/>
        <v>#DIV/0!</v>
      </c>
      <c r="EN96" s="15"/>
      <c r="EO96" s="16"/>
      <c r="EP96" s="11" t="e">
        <f t="shared" si="155"/>
        <v>#DIV/0!</v>
      </c>
      <c r="EQ96" s="19" t="e">
        <f t="shared" si="233"/>
        <v>#DIV/0!</v>
      </c>
      <c r="ER96" s="19" t="e">
        <f t="shared" si="234"/>
        <v>#DIV/0!</v>
      </c>
      <c r="ES96" s="19" t="e">
        <f t="shared" si="235"/>
        <v>#DIV/0!</v>
      </c>
    </row>
    <row r="97" spans="1:149" ht="12">
      <c r="A97" s="1" t="s">
        <v>104</v>
      </c>
      <c r="B97" s="9">
        <v>67</v>
      </c>
      <c r="C97" s="9">
        <v>780</v>
      </c>
      <c r="D97" s="10">
        <f t="shared" si="197"/>
        <v>11.64179104477612</v>
      </c>
      <c r="E97" s="9">
        <v>66</v>
      </c>
      <c r="F97" s="9">
        <v>774</v>
      </c>
      <c r="G97" s="10">
        <f t="shared" si="156"/>
        <v>11.727272727272727</v>
      </c>
      <c r="H97" s="19">
        <f t="shared" si="157"/>
        <v>-1.492537313432834</v>
      </c>
      <c r="I97" s="19">
        <f t="shared" si="158"/>
        <v>-0.7692307692307736</v>
      </c>
      <c r="J97" s="19">
        <f t="shared" si="159"/>
        <v>0.7342657342657333</v>
      </c>
      <c r="K97" s="9">
        <v>68</v>
      </c>
      <c r="L97" s="9">
        <v>794</v>
      </c>
      <c r="M97" s="10">
        <f t="shared" si="198"/>
        <v>11.676470588235293</v>
      </c>
      <c r="N97" s="19">
        <f t="shared" si="160"/>
        <v>3.030303030303031</v>
      </c>
      <c r="O97" s="19">
        <f t="shared" si="161"/>
        <v>2.58397932816537</v>
      </c>
      <c r="P97" s="19">
        <f t="shared" si="162"/>
        <v>-0.4331965344277364</v>
      </c>
      <c r="Q97" s="9">
        <v>67</v>
      </c>
      <c r="R97" s="9">
        <v>786</v>
      </c>
      <c r="S97" s="10">
        <f t="shared" si="199"/>
        <v>11.73134328358209</v>
      </c>
      <c r="T97" s="19">
        <f t="shared" si="163"/>
        <v>-1.470588235294116</v>
      </c>
      <c r="U97" s="19">
        <f t="shared" si="164"/>
        <v>-1.0075566750629719</v>
      </c>
      <c r="V97" s="19">
        <f t="shared" si="165"/>
        <v>0.46994247904056863</v>
      </c>
      <c r="W97" s="9">
        <v>66</v>
      </c>
      <c r="X97" s="9">
        <v>779</v>
      </c>
      <c r="Y97" s="11">
        <f t="shared" si="166"/>
        <v>11.803030303030303</v>
      </c>
      <c r="Z97" s="19">
        <f t="shared" si="167"/>
        <v>-1.492537313432834</v>
      </c>
      <c r="AA97" s="19">
        <f t="shared" si="168"/>
        <v>-0.8905852417302782</v>
      </c>
      <c r="AB97" s="19">
        <f t="shared" si="169"/>
        <v>0.6110725576374278</v>
      </c>
      <c r="AC97" s="9">
        <v>77</v>
      </c>
      <c r="AD97" s="9">
        <v>878</v>
      </c>
      <c r="AE97" s="11">
        <f t="shared" si="170"/>
        <v>11.402597402597403</v>
      </c>
      <c r="AF97" s="19">
        <f t="shared" si="171"/>
        <v>16.66666666666667</v>
      </c>
      <c r="AG97" s="19">
        <f t="shared" si="172"/>
        <v>12.708600770218226</v>
      </c>
      <c r="AH97" s="19">
        <f t="shared" si="173"/>
        <v>-3.3926279112415187</v>
      </c>
      <c r="AI97" s="9">
        <v>83</v>
      </c>
      <c r="AJ97" s="9">
        <v>932</v>
      </c>
      <c r="AK97" s="11">
        <f t="shared" si="174"/>
        <v>11.228915662650602</v>
      </c>
      <c r="AL97" s="19">
        <f t="shared" si="175"/>
        <v>7.79220779220779</v>
      </c>
      <c r="AM97" s="19">
        <f t="shared" si="176"/>
        <v>6.1503416856492095</v>
      </c>
      <c r="AN97" s="19">
        <f t="shared" si="177"/>
        <v>-1.523176990421831</v>
      </c>
      <c r="AO97" s="9">
        <v>94</v>
      </c>
      <c r="AP97" s="9">
        <v>1032</v>
      </c>
      <c r="AQ97" s="11">
        <f t="shared" si="178"/>
        <v>10.97872340425532</v>
      </c>
      <c r="AR97" s="19">
        <f t="shared" si="179"/>
        <v>13.253012048192772</v>
      </c>
      <c r="AS97" s="19">
        <f t="shared" si="180"/>
        <v>10.72961373390558</v>
      </c>
      <c r="AT97" s="19">
        <f t="shared" si="181"/>
        <v>-2.2281070221897465</v>
      </c>
      <c r="AU97" s="26"/>
      <c r="AV97" s="12">
        <v>106</v>
      </c>
      <c r="AW97" s="13">
        <v>813.9</v>
      </c>
      <c r="AX97" s="11">
        <f t="shared" si="182"/>
        <v>7.678301886792452</v>
      </c>
      <c r="AY97" s="19">
        <f t="shared" si="183"/>
        <v>12.765957446808514</v>
      </c>
      <c r="AZ97" s="19" t="s">
        <v>0</v>
      </c>
      <c r="BA97" s="19">
        <f t="shared" si="184"/>
        <v>-30.061978938130764</v>
      </c>
      <c r="BB97" s="12">
        <v>116</v>
      </c>
      <c r="BC97" s="16">
        <v>950.8</v>
      </c>
      <c r="BD97" s="11">
        <f t="shared" si="185"/>
        <v>8.196551724137931</v>
      </c>
      <c r="BE97" s="19">
        <f t="shared" si="186"/>
        <v>9.43396226415095</v>
      </c>
      <c r="BF97" s="19">
        <f t="shared" si="187"/>
        <v>16.82024818773806</v>
      </c>
      <c r="BG97" s="19">
        <f t="shared" si="188"/>
        <v>6.749537137070988</v>
      </c>
      <c r="BH97" s="9">
        <v>117</v>
      </c>
      <c r="BI97" s="14">
        <v>963</v>
      </c>
      <c r="BJ97" s="11">
        <f t="shared" si="189"/>
        <v>8.23076923076923</v>
      </c>
      <c r="BK97" s="19">
        <f t="shared" si="190"/>
        <v>0.8620689655172384</v>
      </c>
      <c r="BL97" s="19">
        <f t="shared" si="191"/>
        <v>1.2831299957930185</v>
      </c>
      <c r="BM97" s="19">
        <f t="shared" si="192"/>
        <v>0.41746221805118466</v>
      </c>
      <c r="BN97" s="15">
        <v>118</v>
      </c>
      <c r="BO97" s="16">
        <v>968.9</v>
      </c>
      <c r="BP97" s="11">
        <f t="shared" si="193"/>
        <v>8.211016949152542</v>
      </c>
      <c r="BQ97" s="19">
        <f t="shared" si="194"/>
        <v>0.8547008547008517</v>
      </c>
      <c r="BR97" s="19">
        <f t="shared" si="195"/>
        <v>0.6126687435098717</v>
      </c>
      <c r="BS97" s="19">
        <f t="shared" si="196"/>
        <v>-0.23998099160461095</v>
      </c>
      <c r="BT97" s="17">
        <v>126</v>
      </c>
      <c r="BU97" s="16">
        <v>1254.8</v>
      </c>
      <c r="BV97" s="11">
        <f t="shared" si="140"/>
        <v>9.958730158730159</v>
      </c>
      <c r="BW97" s="19">
        <f t="shared" si="141"/>
        <v>6.779661016949149</v>
      </c>
      <c r="BX97" s="19">
        <f t="shared" si="142"/>
        <v>29.507689132005368</v>
      </c>
      <c r="BY97" s="19">
        <f t="shared" si="143"/>
        <v>21.28497871092567</v>
      </c>
      <c r="BZ97" s="9">
        <v>122</v>
      </c>
      <c r="CA97" s="16">
        <v>1192.1</v>
      </c>
      <c r="CB97" s="11">
        <f t="shared" si="144"/>
        <v>9.771311475409835</v>
      </c>
      <c r="CC97" s="19">
        <f t="shared" si="200"/>
        <v>-3.1746031746031775</v>
      </c>
      <c r="CD97" s="19">
        <f t="shared" si="201"/>
        <v>-4.996812240994586</v>
      </c>
      <c r="CE97" s="19">
        <f t="shared" si="202"/>
        <v>-1.8819536259452292</v>
      </c>
      <c r="CF97" s="15">
        <v>125</v>
      </c>
      <c r="CG97" s="16">
        <v>1240.5</v>
      </c>
      <c r="CH97" s="11">
        <f t="shared" si="145"/>
        <v>9.924</v>
      </c>
      <c r="CI97" s="19">
        <f t="shared" si="203"/>
        <v>2.4590163934426243</v>
      </c>
      <c r="CJ97" s="19">
        <f t="shared" si="204"/>
        <v>4.060062075329256</v>
      </c>
      <c r="CK97" s="19">
        <f t="shared" si="205"/>
        <v>1.5626205855213584</v>
      </c>
      <c r="CL97" s="15">
        <v>119</v>
      </c>
      <c r="CM97" s="16">
        <v>1239.9</v>
      </c>
      <c r="CN97" s="11">
        <f t="shared" si="146"/>
        <v>10.419327731092437</v>
      </c>
      <c r="CO97" s="19">
        <f t="shared" si="206"/>
        <v>-4.799999999999997</v>
      </c>
      <c r="CP97" s="19">
        <f t="shared" si="207"/>
        <v>-0.04836759371220012</v>
      </c>
      <c r="CQ97" s="19">
        <f t="shared" si="208"/>
        <v>4.991210510806511</v>
      </c>
      <c r="CR97" s="15">
        <v>126</v>
      </c>
      <c r="CS97" s="16">
        <v>1280.3</v>
      </c>
      <c r="CT97" s="11">
        <f t="shared" si="147"/>
        <v>10.161111111111111</v>
      </c>
      <c r="CU97" s="19">
        <f t="shared" si="209"/>
        <v>5.882352941176464</v>
      </c>
      <c r="CV97" s="19">
        <f t="shared" si="210"/>
        <v>3.2583272844584172</v>
      </c>
      <c r="CW97" s="19">
        <f t="shared" si="211"/>
        <v>-2.4782464535670528</v>
      </c>
      <c r="CX97" s="15">
        <v>123</v>
      </c>
      <c r="CY97" s="16">
        <v>1279.5</v>
      </c>
      <c r="CZ97" s="11">
        <f t="shared" si="148"/>
        <v>10.402439024390244</v>
      </c>
      <c r="DA97" s="19">
        <f t="shared" si="212"/>
        <v>-2.3809523809523796</v>
      </c>
      <c r="DB97" s="19">
        <f t="shared" si="213"/>
        <v>-0.06248535499491936</v>
      </c>
      <c r="DC97" s="19">
        <f t="shared" si="214"/>
        <v>2.375015002200314</v>
      </c>
      <c r="DD97" s="15">
        <v>121</v>
      </c>
      <c r="DE97" s="16">
        <v>1314.1000000000001</v>
      </c>
      <c r="DF97" s="11">
        <f t="shared" si="149"/>
        <v>10.860330578512398</v>
      </c>
      <c r="DG97" s="19">
        <f t="shared" si="215"/>
        <v>-1.6260162601626007</v>
      </c>
      <c r="DH97" s="19">
        <f t="shared" si="216"/>
        <v>2.7041813208284537</v>
      </c>
      <c r="DI97" s="19">
        <f t="shared" si="217"/>
        <v>4.401771094726456</v>
      </c>
      <c r="DJ97" s="15">
        <v>121</v>
      </c>
      <c r="DK97" s="16">
        <v>1278.2000000000003</v>
      </c>
      <c r="DL97" s="11">
        <f t="shared" si="150"/>
        <v>10.563636363636366</v>
      </c>
      <c r="DM97" s="19">
        <f t="shared" si="218"/>
        <v>0</v>
      </c>
      <c r="DN97" s="19">
        <f t="shared" si="219"/>
        <v>-2.731907769576125</v>
      </c>
      <c r="DO97" s="19">
        <f t="shared" si="220"/>
        <v>-2.731907769576111</v>
      </c>
      <c r="DP97" s="15">
        <v>118</v>
      </c>
      <c r="DQ97" s="16">
        <v>1365.9</v>
      </c>
      <c r="DR97" s="11">
        <f t="shared" si="151"/>
        <v>11.57542372881356</v>
      </c>
      <c r="DS97" s="19">
        <f t="shared" si="221"/>
        <v>-2.47933884297521</v>
      </c>
      <c r="DT97" s="19">
        <f t="shared" si="222"/>
        <v>6.861211078078526</v>
      </c>
      <c r="DU97" s="19">
        <f t="shared" si="223"/>
        <v>9.578021529216116</v>
      </c>
      <c r="DV97" s="15">
        <v>119</v>
      </c>
      <c r="DW97" s="16">
        <v>1226.7</v>
      </c>
      <c r="DX97" s="11">
        <f t="shared" si="152"/>
        <v>10.308403361344538</v>
      </c>
      <c r="DY97" s="19">
        <f t="shared" si="224"/>
        <v>0.8474576271186436</v>
      </c>
      <c r="DZ97" s="19">
        <f t="shared" si="225"/>
        <v>-10.191082802547783</v>
      </c>
      <c r="EA97" s="19">
        <f t="shared" si="226"/>
        <v>-10.945779585719634</v>
      </c>
      <c r="EB97" s="15">
        <v>115</v>
      </c>
      <c r="EC97" s="16">
        <v>1189.6000000000001</v>
      </c>
      <c r="ED97" s="11">
        <f t="shared" si="153"/>
        <v>10.344347826086958</v>
      </c>
      <c r="EE97" s="19">
        <f t="shared" si="227"/>
        <v>-3.3613445378151283</v>
      </c>
      <c r="EF97" s="19">
        <f t="shared" si="228"/>
        <v>-3.024374337653853</v>
      </c>
      <c r="EG97" s="19">
        <f t="shared" si="229"/>
        <v>0.3486909027755587</v>
      </c>
      <c r="EH97" s="15"/>
      <c r="EI97" s="16"/>
      <c r="EJ97" s="11" t="e">
        <f t="shared" si="154"/>
        <v>#DIV/0!</v>
      </c>
      <c r="EK97" s="19">
        <f t="shared" si="230"/>
        <v>-100</v>
      </c>
      <c r="EL97" s="19">
        <f t="shared" si="231"/>
        <v>-100</v>
      </c>
      <c r="EM97" s="19" t="e">
        <f t="shared" si="232"/>
        <v>#DIV/0!</v>
      </c>
      <c r="EN97" s="15"/>
      <c r="EO97" s="16"/>
      <c r="EP97" s="11" t="e">
        <f t="shared" si="155"/>
        <v>#DIV/0!</v>
      </c>
      <c r="EQ97" s="19" t="e">
        <f t="shared" si="233"/>
        <v>#DIV/0!</v>
      </c>
      <c r="ER97" s="19" t="e">
        <f t="shared" si="234"/>
        <v>#DIV/0!</v>
      </c>
      <c r="ES97" s="19" t="e">
        <f t="shared" si="235"/>
        <v>#DIV/0!</v>
      </c>
    </row>
    <row r="98" spans="1:149" ht="12">
      <c r="A98" s="1" t="s">
        <v>105</v>
      </c>
      <c r="B98" s="9">
        <v>0</v>
      </c>
      <c r="C98" s="9">
        <v>0</v>
      </c>
      <c r="D98" s="10" t="e">
        <f t="shared" si="197"/>
        <v>#DIV/0!</v>
      </c>
      <c r="E98" s="9">
        <v>0</v>
      </c>
      <c r="F98" s="9">
        <v>0</v>
      </c>
      <c r="G98" s="10" t="e">
        <f t="shared" si="156"/>
        <v>#DIV/0!</v>
      </c>
      <c r="H98" s="19" t="e">
        <f t="shared" si="157"/>
        <v>#DIV/0!</v>
      </c>
      <c r="I98" s="19" t="e">
        <f t="shared" si="158"/>
        <v>#DIV/0!</v>
      </c>
      <c r="J98" s="19" t="e">
        <f t="shared" si="159"/>
        <v>#DIV/0!</v>
      </c>
      <c r="K98" s="9">
        <v>0</v>
      </c>
      <c r="L98" s="9">
        <v>0</v>
      </c>
      <c r="M98" s="10" t="e">
        <f t="shared" si="198"/>
        <v>#DIV/0!</v>
      </c>
      <c r="N98" s="19" t="e">
        <f t="shared" si="160"/>
        <v>#DIV/0!</v>
      </c>
      <c r="O98" s="19" t="e">
        <f t="shared" si="161"/>
        <v>#DIV/0!</v>
      </c>
      <c r="P98" s="19" t="e">
        <f t="shared" si="162"/>
        <v>#DIV/0!</v>
      </c>
      <c r="Q98" s="9">
        <v>0</v>
      </c>
      <c r="R98" s="9">
        <v>0</v>
      </c>
      <c r="S98" s="10" t="e">
        <f t="shared" si="199"/>
        <v>#DIV/0!</v>
      </c>
      <c r="T98" s="19" t="e">
        <f t="shared" si="163"/>
        <v>#DIV/0!</v>
      </c>
      <c r="U98" s="19" t="e">
        <f t="shared" si="164"/>
        <v>#DIV/0!</v>
      </c>
      <c r="V98" s="19" t="e">
        <f t="shared" si="165"/>
        <v>#DIV/0!</v>
      </c>
      <c r="W98" s="9">
        <v>4</v>
      </c>
      <c r="X98" s="9">
        <v>20</v>
      </c>
      <c r="Y98" s="11">
        <f t="shared" si="166"/>
        <v>5</v>
      </c>
      <c r="Z98" s="19" t="e">
        <f t="shared" si="167"/>
        <v>#DIV/0!</v>
      </c>
      <c r="AA98" s="19" t="e">
        <f t="shared" si="168"/>
        <v>#DIV/0!</v>
      </c>
      <c r="AB98" s="19" t="e">
        <f t="shared" si="169"/>
        <v>#DIV/0!</v>
      </c>
      <c r="AC98" s="9">
        <v>5</v>
      </c>
      <c r="AD98" s="9">
        <v>25</v>
      </c>
      <c r="AE98" s="11">
        <f t="shared" si="170"/>
        <v>5</v>
      </c>
      <c r="AF98" s="19">
        <f t="shared" si="171"/>
        <v>25</v>
      </c>
      <c r="AG98" s="19">
        <f t="shared" si="172"/>
        <v>25</v>
      </c>
      <c r="AH98" s="19">
        <f t="shared" si="173"/>
        <v>0</v>
      </c>
      <c r="AI98" s="9">
        <v>8</v>
      </c>
      <c r="AJ98" s="9">
        <v>40</v>
      </c>
      <c r="AK98" s="11">
        <f t="shared" si="174"/>
        <v>5</v>
      </c>
      <c r="AL98" s="19">
        <f t="shared" si="175"/>
        <v>60</v>
      </c>
      <c r="AM98" s="19">
        <f t="shared" si="176"/>
        <v>60</v>
      </c>
      <c r="AN98" s="19">
        <f t="shared" si="177"/>
        <v>0</v>
      </c>
      <c r="AO98" s="9">
        <v>9</v>
      </c>
      <c r="AP98" s="9">
        <v>45</v>
      </c>
      <c r="AQ98" s="11">
        <f t="shared" si="178"/>
        <v>5</v>
      </c>
      <c r="AR98" s="19">
        <f t="shared" si="179"/>
        <v>12.5</v>
      </c>
      <c r="AS98" s="19">
        <f t="shared" si="180"/>
        <v>12.5</v>
      </c>
      <c r="AT98" s="19">
        <f t="shared" si="181"/>
        <v>0</v>
      </c>
      <c r="AU98" s="26"/>
      <c r="AV98" s="12">
        <v>10</v>
      </c>
      <c r="AW98" s="13">
        <v>36</v>
      </c>
      <c r="AX98" s="11">
        <f t="shared" si="182"/>
        <v>3.6</v>
      </c>
      <c r="AY98" s="19">
        <f t="shared" si="183"/>
        <v>11.111111111111114</v>
      </c>
      <c r="AZ98" s="19" t="s">
        <v>0</v>
      </c>
      <c r="BA98" s="19">
        <f t="shared" si="184"/>
        <v>-28</v>
      </c>
      <c r="BB98" s="12">
        <v>11</v>
      </c>
      <c r="BC98" s="16">
        <v>38.3</v>
      </c>
      <c r="BD98" s="11">
        <f t="shared" si="185"/>
        <v>3.4818181818181815</v>
      </c>
      <c r="BE98" s="19">
        <f t="shared" si="186"/>
        <v>10</v>
      </c>
      <c r="BF98" s="19">
        <f t="shared" si="187"/>
        <v>6.3888888888888715</v>
      </c>
      <c r="BG98" s="19">
        <f t="shared" si="188"/>
        <v>-3.282828282828305</v>
      </c>
      <c r="BH98" s="9">
        <v>10</v>
      </c>
      <c r="BI98" s="14">
        <v>34.7</v>
      </c>
      <c r="BJ98" s="11">
        <f t="shared" si="189"/>
        <v>3.47</v>
      </c>
      <c r="BK98" s="19">
        <f t="shared" si="190"/>
        <v>-9.090909090909093</v>
      </c>
      <c r="BL98" s="19">
        <f t="shared" si="191"/>
        <v>-9.399477806788497</v>
      </c>
      <c r="BM98" s="19">
        <f t="shared" si="192"/>
        <v>-0.3394255874673462</v>
      </c>
      <c r="BN98" s="15">
        <v>15</v>
      </c>
      <c r="BO98" s="16">
        <v>48.1</v>
      </c>
      <c r="BP98" s="11">
        <f t="shared" si="193"/>
        <v>3.2066666666666666</v>
      </c>
      <c r="BQ98" s="19">
        <f t="shared" si="194"/>
        <v>50</v>
      </c>
      <c r="BR98" s="19">
        <f t="shared" si="195"/>
        <v>38.61671469740634</v>
      </c>
      <c r="BS98" s="19">
        <f t="shared" si="196"/>
        <v>-7.588856868395794</v>
      </c>
      <c r="BT98" s="17">
        <v>17</v>
      </c>
      <c r="BU98" s="16">
        <v>53.3</v>
      </c>
      <c r="BV98" s="11">
        <f t="shared" si="140"/>
        <v>3.135294117647059</v>
      </c>
      <c r="BW98" s="19">
        <f t="shared" si="141"/>
        <v>13.333333333333329</v>
      </c>
      <c r="BX98" s="19">
        <f t="shared" si="142"/>
        <v>10.810810810810807</v>
      </c>
      <c r="BY98" s="19">
        <f t="shared" si="143"/>
        <v>-2.2257551669316484</v>
      </c>
      <c r="BZ98" s="9">
        <v>18</v>
      </c>
      <c r="CA98" s="16">
        <v>56.9</v>
      </c>
      <c r="CB98" s="11">
        <f t="shared" si="144"/>
        <v>3.161111111111111</v>
      </c>
      <c r="CC98" s="19">
        <f t="shared" si="200"/>
        <v>5.882352941176464</v>
      </c>
      <c r="CD98" s="19">
        <f t="shared" si="201"/>
        <v>6.754221388367739</v>
      </c>
      <c r="CE98" s="19">
        <f t="shared" si="202"/>
        <v>0.8234313112361775</v>
      </c>
      <c r="CF98" s="15">
        <v>23</v>
      </c>
      <c r="CG98" s="16">
        <v>61.599999999999994</v>
      </c>
      <c r="CH98" s="11">
        <f t="shared" si="145"/>
        <v>2.678260869565217</v>
      </c>
      <c r="CI98" s="19">
        <f t="shared" si="203"/>
        <v>27.77777777777777</v>
      </c>
      <c r="CJ98" s="19">
        <f t="shared" si="204"/>
        <v>8.260105448154647</v>
      </c>
      <c r="CK98" s="19">
        <f t="shared" si="205"/>
        <v>-15.274700084052881</v>
      </c>
      <c r="CL98" s="15">
        <v>27</v>
      </c>
      <c r="CM98" s="16">
        <v>72.4</v>
      </c>
      <c r="CN98" s="11">
        <f t="shared" si="146"/>
        <v>2.6814814814814816</v>
      </c>
      <c r="CO98" s="19">
        <f t="shared" si="206"/>
        <v>17.391304347826093</v>
      </c>
      <c r="CP98" s="19">
        <f t="shared" si="207"/>
        <v>17.532467532467564</v>
      </c>
      <c r="CQ98" s="19">
        <f t="shared" si="208"/>
        <v>0.12025012025013382</v>
      </c>
      <c r="CR98" s="15">
        <v>29</v>
      </c>
      <c r="CS98" s="16">
        <v>76.4</v>
      </c>
      <c r="CT98" s="11">
        <f t="shared" si="147"/>
        <v>2.63448275862069</v>
      </c>
      <c r="CU98" s="19">
        <f t="shared" si="209"/>
        <v>7.407407407407405</v>
      </c>
      <c r="CV98" s="19">
        <f t="shared" si="210"/>
        <v>5.524861878453038</v>
      </c>
      <c r="CW98" s="19">
        <f t="shared" si="211"/>
        <v>-1.7527148028195683</v>
      </c>
      <c r="CX98" s="15">
        <v>30</v>
      </c>
      <c r="CY98" s="16">
        <v>77.4</v>
      </c>
      <c r="CZ98" s="11">
        <f t="shared" si="148"/>
        <v>2.58</v>
      </c>
      <c r="DA98" s="19">
        <f t="shared" si="212"/>
        <v>3.448275862068968</v>
      </c>
      <c r="DB98" s="19">
        <f t="shared" si="213"/>
        <v>1.3089005235602116</v>
      </c>
      <c r="DC98" s="19">
        <f t="shared" si="214"/>
        <v>-2.0680628272251482</v>
      </c>
      <c r="DD98" s="15">
        <v>37</v>
      </c>
      <c r="DE98" s="16">
        <v>87.10000000000001</v>
      </c>
      <c r="DF98" s="11">
        <f t="shared" si="149"/>
        <v>2.354054054054054</v>
      </c>
      <c r="DG98" s="19">
        <f t="shared" si="215"/>
        <v>23.33333333333333</v>
      </c>
      <c r="DH98" s="19">
        <f t="shared" si="216"/>
        <v>12.53229974160206</v>
      </c>
      <c r="DI98" s="19">
        <f t="shared" si="217"/>
        <v>-8.757594804106432</v>
      </c>
      <c r="DJ98" s="15">
        <v>40</v>
      </c>
      <c r="DK98" s="16">
        <v>93.9</v>
      </c>
      <c r="DL98" s="11">
        <f t="shared" si="150"/>
        <v>2.3475</v>
      </c>
      <c r="DM98" s="19">
        <f t="shared" si="218"/>
        <v>8.108108108108112</v>
      </c>
      <c r="DN98" s="19">
        <f t="shared" si="219"/>
        <v>7.807118254879441</v>
      </c>
      <c r="DO98" s="19">
        <f t="shared" si="220"/>
        <v>-0.27841561423652195</v>
      </c>
      <c r="DP98" s="15">
        <v>49</v>
      </c>
      <c r="DQ98" s="16">
        <v>101.60000000000001</v>
      </c>
      <c r="DR98" s="11">
        <f t="shared" si="151"/>
        <v>2.073469387755102</v>
      </c>
      <c r="DS98" s="19">
        <f t="shared" si="221"/>
        <v>22.5</v>
      </c>
      <c r="DT98" s="19">
        <f t="shared" si="222"/>
        <v>8.20021299254526</v>
      </c>
      <c r="DU98" s="19">
        <f t="shared" si="223"/>
        <v>-11.673295516289585</v>
      </c>
      <c r="DV98" s="15">
        <v>50</v>
      </c>
      <c r="DW98" s="16">
        <v>101.70000000000002</v>
      </c>
      <c r="DX98" s="11">
        <f t="shared" si="152"/>
        <v>2.0340000000000003</v>
      </c>
      <c r="DY98" s="19">
        <f t="shared" si="224"/>
        <v>2.040816326530617</v>
      </c>
      <c r="DZ98" s="19">
        <f t="shared" si="225"/>
        <v>0.09842519685039974</v>
      </c>
      <c r="EA98" s="19">
        <f t="shared" si="226"/>
        <v>-1.9035433070865935</v>
      </c>
      <c r="EB98" s="15">
        <v>54</v>
      </c>
      <c r="EC98" s="16">
        <v>127.70000000000002</v>
      </c>
      <c r="ED98" s="11">
        <f t="shared" si="153"/>
        <v>2.364814814814815</v>
      </c>
      <c r="EE98" s="19">
        <f t="shared" si="227"/>
        <v>8</v>
      </c>
      <c r="EF98" s="19">
        <f t="shared" si="228"/>
        <v>25.565388397246807</v>
      </c>
      <c r="EG98" s="19">
        <f t="shared" si="229"/>
        <v>16.26424851596927</v>
      </c>
      <c r="EH98" s="15"/>
      <c r="EI98" s="16"/>
      <c r="EJ98" s="11" t="e">
        <f t="shared" si="154"/>
        <v>#DIV/0!</v>
      </c>
      <c r="EK98" s="19">
        <f t="shared" si="230"/>
        <v>-100</v>
      </c>
      <c r="EL98" s="19">
        <f t="shared" si="231"/>
        <v>-100</v>
      </c>
      <c r="EM98" s="19" t="e">
        <f t="shared" si="232"/>
        <v>#DIV/0!</v>
      </c>
      <c r="EN98" s="15"/>
      <c r="EO98" s="16"/>
      <c r="EP98" s="11" t="e">
        <f t="shared" si="155"/>
        <v>#DIV/0!</v>
      </c>
      <c r="EQ98" s="19" t="e">
        <f t="shared" si="233"/>
        <v>#DIV/0!</v>
      </c>
      <c r="ER98" s="19" t="e">
        <f t="shared" si="234"/>
        <v>#DIV/0!</v>
      </c>
      <c r="ES98" s="19" t="e">
        <f t="shared" si="235"/>
        <v>#DIV/0!</v>
      </c>
    </row>
    <row r="99" spans="1:149" ht="12">
      <c r="A99" s="1" t="s">
        <v>106</v>
      </c>
      <c r="B99" s="9">
        <v>0</v>
      </c>
      <c r="C99" s="9">
        <v>0</v>
      </c>
      <c r="D99" s="10" t="e">
        <f t="shared" si="197"/>
        <v>#DIV/0!</v>
      </c>
      <c r="E99" s="9">
        <v>0</v>
      </c>
      <c r="F99" s="9">
        <v>0</v>
      </c>
      <c r="G99" s="10" t="e">
        <f t="shared" si="156"/>
        <v>#DIV/0!</v>
      </c>
      <c r="H99" s="19" t="e">
        <f t="shared" si="157"/>
        <v>#DIV/0!</v>
      </c>
      <c r="I99" s="19" t="e">
        <f t="shared" si="158"/>
        <v>#DIV/0!</v>
      </c>
      <c r="J99" s="19" t="e">
        <f t="shared" si="159"/>
        <v>#DIV/0!</v>
      </c>
      <c r="K99" s="9">
        <v>0</v>
      </c>
      <c r="L99" s="9">
        <v>0</v>
      </c>
      <c r="M99" s="10" t="e">
        <f t="shared" si="198"/>
        <v>#DIV/0!</v>
      </c>
      <c r="N99" s="19" t="e">
        <f t="shared" si="160"/>
        <v>#DIV/0!</v>
      </c>
      <c r="O99" s="19" t="e">
        <f t="shared" si="161"/>
        <v>#DIV/0!</v>
      </c>
      <c r="P99" s="19" t="e">
        <f t="shared" si="162"/>
        <v>#DIV/0!</v>
      </c>
      <c r="Q99" s="9">
        <v>0</v>
      </c>
      <c r="R99" s="9">
        <v>0</v>
      </c>
      <c r="S99" s="10" t="e">
        <f t="shared" si="199"/>
        <v>#DIV/0!</v>
      </c>
      <c r="T99" s="19" t="e">
        <f t="shared" si="163"/>
        <v>#DIV/0!</v>
      </c>
      <c r="U99" s="19" t="e">
        <f t="shared" si="164"/>
        <v>#DIV/0!</v>
      </c>
      <c r="V99" s="19" t="e">
        <f t="shared" si="165"/>
        <v>#DIV/0!</v>
      </c>
      <c r="W99" s="9">
        <v>0</v>
      </c>
      <c r="X99" s="9">
        <v>0</v>
      </c>
      <c r="Y99" s="11" t="e">
        <f t="shared" si="166"/>
        <v>#DIV/0!</v>
      </c>
      <c r="Z99" s="19" t="e">
        <f t="shared" si="167"/>
        <v>#DIV/0!</v>
      </c>
      <c r="AA99" s="19" t="e">
        <f t="shared" si="168"/>
        <v>#DIV/0!</v>
      </c>
      <c r="AB99" s="19" t="e">
        <f t="shared" si="169"/>
        <v>#DIV/0!</v>
      </c>
      <c r="AC99" s="9">
        <v>0</v>
      </c>
      <c r="AD99" s="9">
        <v>0</v>
      </c>
      <c r="AE99" s="11" t="e">
        <f t="shared" si="170"/>
        <v>#DIV/0!</v>
      </c>
      <c r="AF99" s="19" t="e">
        <f t="shared" si="171"/>
        <v>#DIV/0!</v>
      </c>
      <c r="AG99" s="19" t="e">
        <f t="shared" si="172"/>
        <v>#DIV/0!</v>
      </c>
      <c r="AH99" s="19" t="e">
        <f t="shared" si="173"/>
        <v>#DIV/0!</v>
      </c>
      <c r="AI99" s="9">
        <v>0</v>
      </c>
      <c r="AJ99" s="9">
        <v>0</v>
      </c>
      <c r="AK99" s="11" t="e">
        <f t="shared" si="174"/>
        <v>#DIV/0!</v>
      </c>
      <c r="AL99" s="19" t="e">
        <f t="shared" si="175"/>
        <v>#DIV/0!</v>
      </c>
      <c r="AM99" s="19" t="e">
        <f t="shared" si="176"/>
        <v>#DIV/0!</v>
      </c>
      <c r="AN99" s="19" t="e">
        <f t="shared" si="177"/>
        <v>#DIV/0!</v>
      </c>
      <c r="AO99" s="9">
        <v>0</v>
      </c>
      <c r="AP99" s="9">
        <v>0</v>
      </c>
      <c r="AQ99" s="11" t="e">
        <f t="shared" si="178"/>
        <v>#DIV/0!</v>
      </c>
      <c r="AR99" s="19" t="e">
        <f t="shared" si="179"/>
        <v>#DIV/0!</v>
      </c>
      <c r="AS99" s="19" t="e">
        <f t="shared" si="180"/>
        <v>#DIV/0!</v>
      </c>
      <c r="AT99" s="19" t="e">
        <f t="shared" si="181"/>
        <v>#DIV/0!</v>
      </c>
      <c r="AU99" s="26"/>
      <c r="AV99" s="12">
        <v>0</v>
      </c>
      <c r="AW99" s="13">
        <v>0</v>
      </c>
      <c r="AX99" s="11" t="e">
        <f t="shared" si="182"/>
        <v>#DIV/0!</v>
      </c>
      <c r="AY99" s="19" t="e">
        <f t="shared" si="183"/>
        <v>#DIV/0!</v>
      </c>
      <c r="AZ99" s="19" t="s">
        <v>0</v>
      </c>
      <c r="BA99" s="19" t="e">
        <f t="shared" si="184"/>
        <v>#DIV/0!</v>
      </c>
      <c r="BB99" s="12">
        <v>0</v>
      </c>
      <c r="BC99" s="16">
        <v>0</v>
      </c>
      <c r="BD99" s="11" t="e">
        <f t="shared" si="185"/>
        <v>#DIV/0!</v>
      </c>
      <c r="BE99" s="19" t="e">
        <f t="shared" si="186"/>
        <v>#DIV/0!</v>
      </c>
      <c r="BF99" s="19" t="e">
        <f t="shared" si="187"/>
        <v>#DIV/0!</v>
      </c>
      <c r="BG99" s="19" t="e">
        <f t="shared" si="188"/>
        <v>#DIV/0!</v>
      </c>
      <c r="BH99" s="9">
        <v>0</v>
      </c>
      <c r="BI99" s="14">
        <v>0</v>
      </c>
      <c r="BJ99" s="11" t="e">
        <f t="shared" si="189"/>
        <v>#DIV/0!</v>
      </c>
      <c r="BK99" s="19" t="e">
        <f t="shared" si="190"/>
        <v>#DIV/0!</v>
      </c>
      <c r="BL99" s="19" t="e">
        <f t="shared" si="191"/>
        <v>#DIV/0!</v>
      </c>
      <c r="BM99" s="19" t="e">
        <f t="shared" si="192"/>
        <v>#DIV/0!</v>
      </c>
      <c r="BN99" s="15">
        <v>0</v>
      </c>
      <c r="BO99" s="16">
        <v>0</v>
      </c>
      <c r="BP99" s="11" t="e">
        <f t="shared" si="193"/>
        <v>#DIV/0!</v>
      </c>
      <c r="BQ99" s="19" t="e">
        <f t="shared" si="194"/>
        <v>#DIV/0!</v>
      </c>
      <c r="BR99" s="19" t="e">
        <f t="shared" si="195"/>
        <v>#DIV/0!</v>
      </c>
      <c r="BS99" s="19" t="e">
        <f t="shared" si="196"/>
        <v>#DIV/0!</v>
      </c>
      <c r="BT99" s="17">
        <v>0</v>
      </c>
      <c r="BU99" s="16">
        <v>0</v>
      </c>
      <c r="BV99" s="11" t="e">
        <f t="shared" si="140"/>
        <v>#DIV/0!</v>
      </c>
      <c r="BW99" s="19" t="e">
        <f t="shared" si="141"/>
        <v>#DIV/0!</v>
      </c>
      <c r="BX99" s="19" t="e">
        <f t="shared" si="142"/>
        <v>#DIV/0!</v>
      </c>
      <c r="BY99" s="19" t="e">
        <f t="shared" si="143"/>
        <v>#DIV/0!</v>
      </c>
      <c r="BZ99" s="9">
        <v>0</v>
      </c>
      <c r="CA99" s="16">
        <v>0</v>
      </c>
      <c r="CB99" s="11" t="e">
        <f t="shared" si="144"/>
        <v>#DIV/0!</v>
      </c>
      <c r="CC99" s="19" t="e">
        <f t="shared" si="200"/>
        <v>#DIV/0!</v>
      </c>
      <c r="CD99" s="19" t="e">
        <f t="shared" si="201"/>
        <v>#DIV/0!</v>
      </c>
      <c r="CE99" s="19" t="e">
        <f t="shared" si="202"/>
        <v>#DIV/0!</v>
      </c>
      <c r="CF99" s="15">
        <v>0</v>
      </c>
      <c r="CG99" s="16">
        <v>0</v>
      </c>
      <c r="CH99" s="11" t="e">
        <f t="shared" si="145"/>
        <v>#DIV/0!</v>
      </c>
      <c r="CI99" s="19" t="e">
        <f t="shared" si="203"/>
        <v>#DIV/0!</v>
      </c>
      <c r="CJ99" s="19" t="e">
        <f t="shared" si="204"/>
        <v>#DIV/0!</v>
      </c>
      <c r="CK99" s="19" t="e">
        <f t="shared" si="205"/>
        <v>#DIV/0!</v>
      </c>
      <c r="CL99" s="15">
        <v>0</v>
      </c>
      <c r="CM99" s="16">
        <v>0</v>
      </c>
      <c r="CN99" s="11" t="e">
        <f t="shared" si="146"/>
        <v>#DIV/0!</v>
      </c>
      <c r="CO99" s="19" t="e">
        <f t="shared" si="206"/>
        <v>#DIV/0!</v>
      </c>
      <c r="CP99" s="19" t="e">
        <f t="shared" si="207"/>
        <v>#DIV/0!</v>
      </c>
      <c r="CQ99" s="19" t="e">
        <f t="shared" si="208"/>
        <v>#DIV/0!</v>
      </c>
      <c r="CR99" s="15">
        <v>0</v>
      </c>
      <c r="CS99" s="16">
        <v>0</v>
      </c>
      <c r="CT99" s="11" t="e">
        <f t="shared" si="147"/>
        <v>#DIV/0!</v>
      </c>
      <c r="CU99" s="19" t="e">
        <f t="shared" si="209"/>
        <v>#DIV/0!</v>
      </c>
      <c r="CV99" s="19" t="e">
        <f t="shared" si="210"/>
        <v>#DIV/0!</v>
      </c>
      <c r="CW99" s="19" t="e">
        <f t="shared" si="211"/>
        <v>#DIV/0!</v>
      </c>
      <c r="CX99" s="15">
        <v>0</v>
      </c>
      <c r="CY99" s="16">
        <v>0</v>
      </c>
      <c r="CZ99" s="11" t="e">
        <f t="shared" si="148"/>
        <v>#DIV/0!</v>
      </c>
      <c r="DA99" s="19" t="e">
        <f t="shared" si="212"/>
        <v>#DIV/0!</v>
      </c>
      <c r="DB99" s="19" t="e">
        <f t="shared" si="213"/>
        <v>#DIV/0!</v>
      </c>
      <c r="DC99" s="19" t="e">
        <f t="shared" si="214"/>
        <v>#DIV/0!</v>
      </c>
      <c r="DD99" s="15">
        <v>0</v>
      </c>
      <c r="DE99" s="16">
        <v>0</v>
      </c>
      <c r="DF99" s="11" t="e">
        <f t="shared" si="149"/>
        <v>#DIV/0!</v>
      </c>
      <c r="DG99" s="19" t="e">
        <f t="shared" si="215"/>
        <v>#DIV/0!</v>
      </c>
      <c r="DH99" s="19" t="e">
        <f t="shared" si="216"/>
        <v>#DIV/0!</v>
      </c>
      <c r="DI99" s="19" t="e">
        <f t="shared" si="217"/>
        <v>#DIV/0!</v>
      </c>
      <c r="DJ99" s="15">
        <v>2</v>
      </c>
      <c r="DK99" s="16">
        <v>7.3</v>
      </c>
      <c r="DL99" s="11">
        <f t="shared" si="150"/>
        <v>3.65</v>
      </c>
      <c r="DM99" s="19" t="e">
        <f t="shared" si="218"/>
        <v>#DIV/0!</v>
      </c>
      <c r="DN99" s="19" t="e">
        <f t="shared" si="219"/>
        <v>#DIV/0!</v>
      </c>
      <c r="DO99" s="19" t="e">
        <f t="shared" si="220"/>
        <v>#DIV/0!</v>
      </c>
      <c r="DP99" s="15">
        <v>2</v>
      </c>
      <c r="DQ99" s="16">
        <v>7.3</v>
      </c>
      <c r="DR99" s="11">
        <f t="shared" si="151"/>
        <v>3.65</v>
      </c>
      <c r="DS99" s="19">
        <f t="shared" si="221"/>
        <v>0</v>
      </c>
      <c r="DT99" s="19">
        <f t="shared" si="222"/>
        <v>0</v>
      </c>
      <c r="DU99" s="19">
        <f t="shared" si="223"/>
        <v>0</v>
      </c>
      <c r="DV99" s="15">
        <v>2</v>
      </c>
      <c r="DW99" s="16">
        <v>7.3</v>
      </c>
      <c r="DX99" s="11">
        <f t="shared" si="152"/>
        <v>3.65</v>
      </c>
      <c r="DY99" s="19">
        <f t="shared" si="224"/>
        <v>0</v>
      </c>
      <c r="DZ99" s="19">
        <f t="shared" si="225"/>
        <v>0</v>
      </c>
      <c r="EA99" s="19">
        <f t="shared" si="226"/>
        <v>0</v>
      </c>
      <c r="EB99" s="15">
        <v>2</v>
      </c>
      <c r="EC99" s="16">
        <v>7.3</v>
      </c>
      <c r="ED99" s="11">
        <f t="shared" si="153"/>
        <v>3.65</v>
      </c>
      <c r="EE99" s="19">
        <f t="shared" si="227"/>
        <v>0</v>
      </c>
      <c r="EF99" s="19">
        <f t="shared" si="228"/>
        <v>0</v>
      </c>
      <c r="EG99" s="19">
        <f t="shared" si="229"/>
        <v>0</v>
      </c>
      <c r="EH99" s="15"/>
      <c r="EI99" s="16"/>
      <c r="EJ99" s="11" t="e">
        <f t="shared" si="154"/>
        <v>#DIV/0!</v>
      </c>
      <c r="EK99" s="19">
        <f t="shared" si="230"/>
        <v>-100</v>
      </c>
      <c r="EL99" s="19">
        <f t="shared" si="231"/>
        <v>-100</v>
      </c>
      <c r="EM99" s="19" t="e">
        <f t="shared" si="232"/>
        <v>#DIV/0!</v>
      </c>
      <c r="EN99" s="15"/>
      <c r="EO99" s="16"/>
      <c r="EP99" s="11" t="e">
        <f t="shared" si="155"/>
        <v>#DIV/0!</v>
      </c>
      <c r="EQ99" s="19" t="e">
        <f t="shared" si="233"/>
        <v>#DIV/0!</v>
      </c>
      <c r="ER99" s="19" t="e">
        <f t="shared" si="234"/>
        <v>#DIV/0!</v>
      </c>
      <c r="ES99" s="19" t="e">
        <f t="shared" si="235"/>
        <v>#DIV/0!</v>
      </c>
    </row>
    <row r="100" spans="1:149" ht="12">
      <c r="A100" s="1" t="s">
        <v>107</v>
      </c>
      <c r="B100" s="9">
        <v>1534</v>
      </c>
      <c r="C100" s="9">
        <v>148787</v>
      </c>
      <c r="D100" s="10">
        <f t="shared" si="197"/>
        <v>96.9928292046936</v>
      </c>
      <c r="E100" s="9">
        <v>1515</v>
      </c>
      <c r="F100" s="9">
        <v>149594</v>
      </c>
      <c r="G100" s="10">
        <f t="shared" si="156"/>
        <v>98.74191419141914</v>
      </c>
      <c r="H100" s="19">
        <f t="shared" si="157"/>
        <v>-1.238591916558022</v>
      </c>
      <c r="I100" s="19">
        <f t="shared" si="158"/>
        <v>0.5423860955594222</v>
      </c>
      <c r="J100" s="19">
        <f t="shared" si="159"/>
        <v>1.803313709959184</v>
      </c>
      <c r="K100" s="9">
        <v>1520</v>
      </c>
      <c r="L100" s="9">
        <v>152270</v>
      </c>
      <c r="M100" s="10">
        <f t="shared" si="198"/>
        <v>100.17763157894737</v>
      </c>
      <c r="N100" s="19">
        <f t="shared" si="160"/>
        <v>0.33003300330032914</v>
      </c>
      <c r="O100" s="19">
        <f t="shared" si="161"/>
        <v>1.7888417984678568</v>
      </c>
      <c r="P100" s="19">
        <f t="shared" si="162"/>
        <v>1.454010082025519</v>
      </c>
      <c r="Q100" s="9">
        <v>1498</v>
      </c>
      <c r="R100" s="9">
        <v>150449</v>
      </c>
      <c r="S100" s="10">
        <f t="shared" si="199"/>
        <v>100.43324432576769</v>
      </c>
      <c r="T100" s="19">
        <f t="shared" si="163"/>
        <v>-1.44736842105263</v>
      </c>
      <c r="U100" s="19">
        <f t="shared" si="164"/>
        <v>-1.1959020161555145</v>
      </c>
      <c r="V100" s="19">
        <f t="shared" si="165"/>
        <v>0.25515950296636447</v>
      </c>
      <c r="W100" s="9">
        <v>1450</v>
      </c>
      <c r="X100" s="9">
        <v>149142</v>
      </c>
      <c r="Y100" s="11">
        <f t="shared" si="166"/>
        <v>102.85655172413793</v>
      </c>
      <c r="Z100" s="19">
        <f t="shared" si="167"/>
        <v>-3.2042723631508636</v>
      </c>
      <c r="AA100" s="19">
        <f t="shared" si="168"/>
        <v>-0.8687329261078531</v>
      </c>
      <c r="AB100" s="19">
        <f t="shared" si="169"/>
        <v>2.4128538459934106</v>
      </c>
      <c r="AC100" s="9">
        <v>1352</v>
      </c>
      <c r="AD100" s="9">
        <v>140883</v>
      </c>
      <c r="AE100" s="11">
        <f t="shared" si="170"/>
        <v>104.20340236686391</v>
      </c>
      <c r="AF100" s="19">
        <f t="shared" si="171"/>
        <v>-6.758620689655174</v>
      </c>
      <c r="AG100" s="19">
        <f t="shared" si="172"/>
        <v>-5.5376755038822125</v>
      </c>
      <c r="AH100" s="19">
        <f t="shared" si="173"/>
        <v>1.3094456504222052</v>
      </c>
      <c r="AI100" s="9">
        <v>1406</v>
      </c>
      <c r="AJ100" s="9">
        <v>148322</v>
      </c>
      <c r="AK100" s="11">
        <f t="shared" si="174"/>
        <v>105.49217638691323</v>
      </c>
      <c r="AL100" s="19">
        <f t="shared" si="175"/>
        <v>3.994082840236686</v>
      </c>
      <c r="AM100" s="19">
        <f t="shared" si="176"/>
        <v>5.280268023821179</v>
      </c>
      <c r="AN100" s="19">
        <f t="shared" si="177"/>
        <v>1.2367868906161021</v>
      </c>
      <c r="AO100" s="9">
        <v>1365</v>
      </c>
      <c r="AP100" s="9">
        <v>143872</v>
      </c>
      <c r="AQ100" s="11">
        <f t="shared" si="178"/>
        <v>105.4007326007326</v>
      </c>
      <c r="AR100" s="19">
        <f t="shared" si="179"/>
        <v>-2.916073968705547</v>
      </c>
      <c r="AS100" s="19">
        <f t="shared" si="180"/>
        <v>-3.0002292309974194</v>
      </c>
      <c r="AT100" s="19">
        <f t="shared" si="181"/>
        <v>-0.0866830027709824</v>
      </c>
      <c r="AU100" s="26"/>
      <c r="AV100" s="12">
        <v>1211</v>
      </c>
      <c r="AW100" s="13">
        <v>97431.1</v>
      </c>
      <c r="AX100" s="11">
        <f t="shared" si="182"/>
        <v>80.455078447564</v>
      </c>
      <c r="AY100" s="19">
        <f t="shared" si="183"/>
        <v>-11.282051282051285</v>
      </c>
      <c r="AZ100" s="19" t="s">
        <v>0</v>
      </c>
      <c r="BA100" s="19">
        <f t="shared" si="184"/>
        <v>-23.667439056296658</v>
      </c>
      <c r="BB100" s="12">
        <v>1195</v>
      </c>
      <c r="BC100" s="16">
        <v>95677.7</v>
      </c>
      <c r="BD100" s="11">
        <f t="shared" si="185"/>
        <v>80.06502092050209</v>
      </c>
      <c r="BE100" s="19">
        <f t="shared" si="186"/>
        <v>-1.3212221304706873</v>
      </c>
      <c r="BF100" s="19">
        <f t="shared" si="187"/>
        <v>-1.7996307133964535</v>
      </c>
      <c r="BG100" s="19">
        <f t="shared" si="188"/>
        <v>-0.4848140534921299</v>
      </c>
      <c r="BH100" s="9">
        <v>1180</v>
      </c>
      <c r="BI100" s="14">
        <v>94906.8</v>
      </c>
      <c r="BJ100" s="11">
        <f t="shared" si="189"/>
        <v>80.42949152542373</v>
      </c>
      <c r="BK100" s="19">
        <f t="shared" si="190"/>
        <v>-1.2552301255230134</v>
      </c>
      <c r="BL100" s="19">
        <f t="shared" si="191"/>
        <v>-0.8057258901499438</v>
      </c>
      <c r="BM100" s="19">
        <f t="shared" si="192"/>
        <v>0.4552182722633944</v>
      </c>
      <c r="BN100" s="15">
        <v>1187</v>
      </c>
      <c r="BO100" s="16">
        <v>95039.9</v>
      </c>
      <c r="BP100" s="11">
        <f t="shared" si="193"/>
        <v>80.06731255265375</v>
      </c>
      <c r="BQ100" s="19">
        <f t="shared" si="194"/>
        <v>0.5932203389830448</v>
      </c>
      <c r="BR100" s="19">
        <f t="shared" si="195"/>
        <v>0.14024284877373816</v>
      </c>
      <c r="BS100" s="19">
        <f t="shared" si="196"/>
        <v>-0.45030618234791575</v>
      </c>
      <c r="BT100" s="17">
        <v>1180</v>
      </c>
      <c r="BU100" s="16">
        <v>94523</v>
      </c>
      <c r="BV100" s="11">
        <f t="shared" si="140"/>
        <v>80.1042372881356</v>
      </c>
      <c r="BW100" s="19">
        <f t="shared" si="141"/>
        <v>-0.5897219882055538</v>
      </c>
      <c r="BX100" s="19">
        <f t="shared" si="142"/>
        <v>-0.5438768348872429</v>
      </c>
      <c r="BY100" s="19">
        <f t="shared" si="143"/>
        <v>0.046117116092247556</v>
      </c>
      <c r="BZ100" s="9">
        <v>1138</v>
      </c>
      <c r="CA100" s="16">
        <v>90559.4</v>
      </c>
      <c r="CB100" s="11">
        <f t="shared" si="144"/>
        <v>79.57768014059754</v>
      </c>
      <c r="CC100" s="19">
        <f t="shared" si="200"/>
        <v>-3.5593220338983116</v>
      </c>
      <c r="CD100" s="19">
        <f t="shared" si="201"/>
        <v>-4.193265131237894</v>
      </c>
      <c r="CE100" s="19">
        <f t="shared" si="202"/>
        <v>-0.6573399427598616</v>
      </c>
      <c r="CF100" s="15">
        <v>1075</v>
      </c>
      <c r="CG100" s="16">
        <v>83502.4</v>
      </c>
      <c r="CH100" s="11">
        <f t="shared" si="145"/>
        <v>77.67665116279069</v>
      </c>
      <c r="CI100" s="19">
        <f t="shared" si="203"/>
        <v>-5.536028119507904</v>
      </c>
      <c r="CJ100" s="19">
        <f t="shared" si="204"/>
        <v>-7.792675304827554</v>
      </c>
      <c r="CK100" s="19">
        <f t="shared" si="205"/>
        <v>-2.3888972064127927</v>
      </c>
      <c r="CL100" s="15">
        <v>1008</v>
      </c>
      <c r="CM100" s="16">
        <v>79315.6</v>
      </c>
      <c r="CN100" s="11">
        <f t="shared" si="146"/>
        <v>78.68611111111112</v>
      </c>
      <c r="CO100" s="19">
        <f t="shared" si="206"/>
        <v>-6.232558139534888</v>
      </c>
      <c r="CP100" s="19">
        <f t="shared" si="207"/>
        <v>-5.013987621912648</v>
      </c>
      <c r="CQ100" s="19">
        <f t="shared" si="208"/>
        <v>1.299566772265777</v>
      </c>
      <c r="CR100" s="15">
        <v>959</v>
      </c>
      <c r="CS100" s="16">
        <v>74579.49999999999</v>
      </c>
      <c r="CT100" s="11">
        <f t="shared" si="147"/>
        <v>77.76798748696558</v>
      </c>
      <c r="CU100" s="19">
        <f t="shared" si="209"/>
        <v>-4.861111111111114</v>
      </c>
      <c r="CV100" s="19">
        <f t="shared" si="210"/>
        <v>-5.9712086903459465</v>
      </c>
      <c r="CW100" s="19">
        <f t="shared" si="211"/>
        <v>-1.166817893502298</v>
      </c>
      <c r="CX100" s="15">
        <v>933</v>
      </c>
      <c r="CY100" s="16">
        <v>73967.4</v>
      </c>
      <c r="CZ100" s="11">
        <f t="shared" si="148"/>
        <v>79.27909967845659</v>
      </c>
      <c r="DA100" s="19">
        <f t="shared" si="212"/>
        <v>-2.711157455683008</v>
      </c>
      <c r="DB100" s="19">
        <f t="shared" si="213"/>
        <v>-0.8207349204540009</v>
      </c>
      <c r="DC100" s="19">
        <f t="shared" si="214"/>
        <v>1.9431031203479137</v>
      </c>
      <c r="DD100" s="15">
        <v>925</v>
      </c>
      <c r="DE100" s="16">
        <v>75993.70000000001</v>
      </c>
      <c r="DF100" s="11">
        <f t="shared" si="149"/>
        <v>82.15535135135137</v>
      </c>
      <c r="DG100" s="19">
        <f t="shared" si="215"/>
        <v>-0.8574490889603368</v>
      </c>
      <c r="DH100" s="19">
        <f t="shared" si="216"/>
        <v>2.7394500820632004</v>
      </c>
      <c r="DI100" s="19">
        <f t="shared" si="217"/>
        <v>3.6280074881783406</v>
      </c>
      <c r="DJ100" s="15">
        <v>869</v>
      </c>
      <c r="DK100" s="16">
        <v>72050.6</v>
      </c>
      <c r="DL100" s="11">
        <f t="shared" si="150"/>
        <v>82.91208285385501</v>
      </c>
      <c r="DM100" s="19">
        <f t="shared" si="218"/>
        <v>-6.054054054054049</v>
      </c>
      <c r="DN100" s="19">
        <f t="shared" si="219"/>
        <v>-5.1887195912292725</v>
      </c>
      <c r="DO100" s="19">
        <f t="shared" si="220"/>
        <v>0.9210982486914929</v>
      </c>
      <c r="DP100" s="15">
        <v>879</v>
      </c>
      <c r="DQ100" s="16">
        <v>75569.2</v>
      </c>
      <c r="DR100" s="11">
        <f t="shared" si="151"/>
        <v>85.97178612059157</v>
      </c>
      <c r="DS100" s="19">
        <f t="shared" si="221"/>
        <v>1.1507479861910213</v>
      </c>
      <c r="DT100" s="19">
        <f t="shared" si="222"/>
        <v>4.883512420437853</v>
      </c>
      <c r="DU100" s="19">
        <f t="shared" si="223"/>
        <v>3.69029839972751</v>
      </c>
      <c r="DV100" s="15">
        <v>851</v>
      </c>
      <c r="DW100" s="16">
        <v>75682.3</v>
      </c>
      <c r="DX100" s="11">
        <f t="shared" si="152"/>
        <v>88.93337250293773</v>
      </c>
      <c r="DY100" s="19">
        <f t="shared" si="224"/>
        <v>-3.1854379977246907</v>
      </c>
      <c r="DZ100" s="19">
        <f t="shared" si="225"/>
        <v>0.1496641488860604</v>
      </c>
      <c r="EA100" s="19">
        <f t="shared" si="226"/>
        <v>3.4448352372160542</v>
      </c>
      <c r="EB100" s="15">
        <v>818</v>
      </c>
      <c r="EC100" s="16">
        <v>72430.9</v>
      </c>
      <c r="ED100" s="11">
        <f t="shared" si="153"/>
        <v>88.54633251833741</v>
      </c>
      <c r="EE100" s="19">
        <f t="shared" si="227"/>
        <v>-3.8777908343125773</v>
      </c>
      <c r="EF100" s="19">
        <f t="shared" si="228"/>
        <v>-4.296116793490697</v>
      </c>
      <c r="EG100" s="19">
        <f t="shared" si="229"/>
        <v>-0.4352021898051106</v>
      </c>
      <c r="EH100" s="15"/>
      <c r="EI100" s="16"/>
      <c r="EJ100" s="11" t="e">
        <f t="shared" si="154"/>
        <v>#DIV/0!</v>
      </c>
      <c r="EK100" s="19">
        <f t="shared" si="230"/>
        <v>-100</v>
      </c>
      <c r="EL100" s="19">
        <f t="shared" si="231"/>
        <v>-100</v>
      </c>
      <c r="EM100" s="19" t="e">
        <f t="shared" si="232"/>
        <v>#DIV/0!</v>
      </c>
      <c r="EN100" s="15"/>
      <c r="EO100" s="16"/>
      <c r="EP100" s="11" t="e">
        <f t="shared" si="155"/>
        <v>#DIV/0!</v>
      </c>
      <c r="EQ100" s="19" t="e">
        <f t="shared" si="233"/>
        <v>#DIV/0!</v>
      </c>
      <c r="ER100" s="19" t="e">
        <f t="shared" si="234"/>
        <v>#DIV/0!</v>
      </c>
      <c r="ES100" s="19" t="e">
        <f t="shared" si="235"/>
        <v>#DIV/0!</v>
      </c>
    </row>
    <row r="101" spans="1:149" ht="12">
      <c r="A101" s="1" t="s">
        <v>108</v>
      </c>
      <c r="B101" s="9">
        <v>18</v>
      </c>
      <c r="C101" s="9">
        <v>0</v>
      </c>
      <c r="D101" s="10">
        <f t="shared" si="197"/>
        <v>0</v>
      </c>
      <c r="E101" s="9">
        <v>18</v>
      </c>
      <c r="F101" s="9">
        <v>0</v>
      </c>
      <c r="G101" s="10">
        <f aca="true" t="shared" si="236" ref="G101:G106">F101/E101</f>
        <v>0</v>
      </c>
      <c r="H101" s="19">
        <f aca="true" t="shared" si="237" ref="H101:H106">E101*100/B101-100</f>
        <v>0</v>
      </c>
      <c r="I101" s="19" t="e">
        <f aca="true" t="shared" si="238" ref="I101:I106">F101*100/C101-100</f>
        <v>#DIV/0!</v>
      </c>
      <c r="J101" s="19" t="e">
        <f aca="true" t="shared" si="239" ref="J101:J106">G101*100/D101-100</f>
        <v>#DIV/0!</v>
      </c>
      <c r="K101" s="9">
        <v>18</v>
      </c>
      <c r="L101" s="9">
        <v>0</v>
      </c>
      <c r="M101" s="10">
        <f t="shared" si="198"/>
        <v>0</v>
      </c>
      <c r="N101" s="19">
        <f aca="true" t="shared" si="240" ref="N101:N106">K101*100/E101-100</f>
        <v>0</v>
      </c>
      <c r="O101" s="19" t="e">
        <f aca="true" t="shared" si="241" ref="O101:O106">L101*100/F101-100</f>
        <v>#DIV/0!</v>
      </c>
      <c r="P101" s="19" t="e">
        <f aca="true" t="shared" si="242" ref="P101:P106">M101*100/G101-100</f>
        <v>#DIV/0!</v>
      </c>
      <c r="Q101" s="9">
        <v>17</v>
      </c>
      <c r="R101" s="9">
        <v>0</v>
      </c>
      <c r="S101" s="10">
        <f t="shared" si="199"/>
        <v>0</v>
      </c>
      <c r="T101" s="19">
        <f aca="true" t="shared" si="243" ref="T101:T106">Q101*100/K101-100</f>
        <v>-5.555555555555557</v>
      </c>
      <c r="U101" s="19" t="e">
        <f aca="true" t="shared" si="244" ref="U101:U106">R101*100/L101-100</f>
        <v>#DIV/0!</v>
      </c>
      <c r="V101" s="19" t="e">
        <f aca="true" t="shared" si="245" ref="V101:V106">S101*100/M101-100</f>
        <v>#DIV/0!</v>
      </c>
      <c r="W101" s="9">
        <v>16</v>
      </c>
      <c r="X101" s="9">
        <v>0</v>
      </c>
      <c r="Y101" s="11">
        <f aca="true" t="shared" si="246" ref="Y101:Y106">X101/W101</f>
        <v>0</v>
      </c>
      <c r="Z101" s="19">
        <f aca="true" t="shared" si="247" ref="Z101:Z106">W101*100/Q101-100</f>
        <v>-5.882352941176464</v>
      </c>
      <c r="AA101" s="19" t="e">
        <f aca="true" t="shared" si="248" ref="AA101:AA106">X101*100/R101-100</f>
        <v>#DIV/0!</v>
      </c>
      <c r="AB101" s="19" t="e">
        <f aca="true" t="shared" si="249" ref="AB101:AB106">Y101*100/S101-100</f>
        <v>#DIV/0!</v>
      </c>
      <c r="AC101" s="9">
        <v>14</v>
      </c>
      <c r="AD101" s="9">
        <v>0</v>
      </c>
      <c r="AE101" s="11">
        <f aca="true" t="shared" si="250" ref="AE101:AE106">AD101/AC101</f>
        <v>0</v>
      </c>
      <c r="AF101" s="19">
        <f aca="true" t="shared" si="251" ref="AF101:AF106">AC101*100/W101-100</f>
        <v>-12.5</v>
      </c>
      <c r="AG101" s="19" t="e">
        <f aca="true" t="shared" si="252" ref="AG101:AG106">AD101*100/X101-100</f>
        <v>#DIV/0!</v>
      </c>
      <c r="AH101" s="19" t="e">
        <f aca="true" t="shared" si="253" ref="AH101:AH106">AE101*100/Y101-100</f>
        <v>#DIV/0!</v>
      </c>
      <c r="AI101" s="9">
        <v>16</v>
      </c>
      <c r="AJ101" s="9">
        <v>0</v>
      </c>
      <c r="AK101" s="11">
        <f aca="true" t="shared" si="254" ref="AK101:AK106">AJ101/AI101</f>
        <v>0</v>
      </c>
      <c r="AL101" s="19">
        <f aca="true" t="shared" si="255" ref="AL101:AL106">AI101*100/AC101-100</f>
        <v>14.285714285714292</v>
      </c>
      <c r="AM101" s="19" t="e">
        <f aca="true" t="shared" si="256" ref="AM101:AM106">AJ101*100/AD101-100</f>
        <v>#DIV/0!</v>
      </c>
      <c r="AN101" s="19" t="e">
        <f aca="true" t="shared" si="257" ref="AN101:AN106">AK101*100/AE101-100</f>
        <v>#DIV/0!</v>
      </c>
      <c r="AO101" s="9">
        <v>16</v>
      </c>
      <c r="AP101" s="9">
        <v>0</v>
      </c>
      <c r="AQ101" s="11">
        <f aca="true" t="shared" si="258" ref="AQ101:AQ106">AP101/AO101</f>
        <v>0</v>
      </c>
      <c r="AR101" s="19">
        <f aca="true" t="shared" si="259" ref="AR101:AR106">AO101*100/AI101-100</f>
        <v>0</v>
      </c>
      <c r="AS101" s="19" t="e">
        <f aca="true" t="shared" si="260" ref="AS101:AS106">AP101*100/AJ101-100</f>
        <v>#DIV/0!</v>
      </c>
      <c r="AT101" s="19" t="e">
        <f aca="true" t="shared" si="261" ref="AT101:AT106">AQ101*100/AK101-100</f>
        <v>#DIV/0!</v>
      </c>
      <c r="AU101" s="26"/>
      <c r="AV101" s="12">
        <v>16</v>
      </c>
      <c r="AW101" s="13">
        <v>0</v>
      </c>
      <c r="AX101" s="11">
        <f aca="true" t="shared" si="262" ref="AX101:AX106">AW101/AV101</f>
        <v>0</v>
      </c>
      <c r="AY101" s="19">
        <f aca="true" t="shared" si="263" ref="AY101:AY106">AV101*100/AO101-100</f>
        <v>0</v>
      </c>
      <c r="AZ101" s="19" t="s">
        <v>0</v>
      </c>
      <c r="BA101" s="19" t="e">
        <f aca="true" t="shared" si="264" ref="BA101:BA106">AX101*100/AQ101-100</f>
        <v>#DIV/0!</v>
      </c>
      <c r="BB101" s="12">
        <v>17</v>
      </c>
      <c r="BC101" s="16">
        <v>74</v>
      </c>
      <c r="BD101" s="11">
        <f aca="true" t="shared" si="265" ref="BD101:BD106">BC101/BB101</f>
        <v>4.352941176470588</v>
      </c>
      <c r="BE101" s="19">
        <f aca="true" t="shared" si="266" ref="BE101:BE106">BB101*100/AV101-100</f>
        <v>6.25</v>
      </c>
      <c r="BF101" s="19" t="e">
        <f aca="true" t="shared" si="267" ref="BF101:BF106">BC101*100/AW101-100</f>
        <v>#DIV/0!</v>
      </c>
      <c r="BG101" s="19" t="e">
        <f aca="true" t="shared" si="268" ref="BG101:BG106">BD101*100/AX101-100</f>
        <v>#DIV/0!</v>
      </c>
      <c r="BH101" s="9">
        <v>19</v>
      </c>
      <c r="BI101" s="14">
        <v>74</v>
      </c>
      <c r="BJ101" s="11">
        <f aca="true" t="shared" si="269" ref="BJ101:BJ111">BI101/BH101</f>
        <v>3.8947368421052633</v>
      </c>
      <c r="BK101" s="19">
        <f aca="true" t="shared" si="270" ref="BK101:BK110">BH101*100/BB101-100</f>
        <v>11.764705882352942</v>
      </c>
      <c r="BL101" s="19">
        <f aca="true" t="shared" si="271" ref="BL101:BL110">BI101*100/BC101-100</f>
        <v>0</v>
      </c>
      <c r="BM101" s="19">
        <f aca="true" t="shared" si="272" ref="BM101:BM110">BJ101*100/BD101-100</f>
        <v>-10.526315789473685</v>
      </c>
      <c r="BN101" s="15">
        <v>20</v>
      </c>
      <c r="BO101" s="16">
        <v>74</v>
      </c>
      <c r="BP101" s="11">
        <f aca="true" t="shared" si="273" ref="BP101:BP111">BO101/BN101</f>
        <v>3.7</v>
      </c>
      <c r="BQ101" s="19">
        <f aca="true" t="shared" si="274" ref="BQ101:BQ110">BN101*100/BH101-100</f>
        <v>5.263157894736835</v>
      </c>
      <c r="BR101" s="19">
        <f aca="true" t="shared" si="275" ref="BR101:BR110">BO101*100/BI101-100</f>
        <v>0</v>
      </c>
      <c r="BS101" s="19">
        <f aca="true" t="shared" si="276" ref="BS101:BS110">BP101*100/BJ101-100</f>
        <v>-5</v>
      </c>
      <c r="BT101" s="17">
        <v>19</v>
      </c>
      <c r="BU101" s="16">
        <v>74</v>
      </c>
      <c r="BV101" s="11">
        <f aca="true" t="shared" si="277" ref="BV101:BV111">BU101/BT101</f>
        <v>3.8947368421052633</v>
      </c>
      <c r="BW101" s="19">
        <f aca="true" t="shared" si="278" ref="BW101:BW110">BT101*100/BN101-100</f>
        <v>-5</v>
      </c>
      <c r="BX101" s="19">
        <f aca="true" t="shared" si="279" ref="BX101:BX110">BU101*100/BO101-100</f>
        <v>0</v>
      </c>
      <c r="BY101" s="19">
        <f aca="true" t="shared" si="280" ref="BY101:BY110">BV101*100/BP101-100</f>
        <v>5.263157894736835</v>
      </c>
      <c r="BZ101" s="9">
        <v>19</v>
      </c>
      <c r="CA101" s="16">
        <v>74</v>
      </c>
      <c r="CB101" s="11">
        <f aca="true" t="shared" si="281" ref="CB101:CB111">CA101/BZ101</f>
        <v>3.8947368421052633</v>
      </c>
      <c r="CC101" s="19">
        <f t="shared" si="200"/>
        <v>0</v>
      </c>
      <c r="CD101" s="19">
        <f t="shared" si="201"/>
        <v>0</v>
      </c>
      <c r="CE101" s="19">
        <f t="shared" si="202"/>
        <v>0</v>
      </c>
      <c r="CF101" s="15">
        <v>20</v>
      </c>
      <c r="CG101" s="16">
        <v>74</v>
      </c>
      <c r="CH101" s="11">
        <f aca="true" t="shared" si="282" ref="CH101:CH111">CG101/CF101</f>
        <v>3.7</v>
      </c>
      <c r="CI101" s="19">
        <f t="shared" si="203"/>
        <v>5.263157894736835</v>
      </c>
      <c r="CJ101" s="19">
        <f t="shared" si="204"/>
        <v>0</v>
      </c>
      <c r="CK101" s="19">
        <f t="shared" si="205"/>
        <v>-5</v>
      </c>
      <c r="CL101" s="15">
        <v>20</v>
      </c>
      <c r="CM101" s="16">
        <v>74</v>
      </c>
      <c r="CN101" s="11">
        <f aca="true" t="shared" si="283" ref="CN101:CN111">CM101/CL101</f>
        <v>3.7</v>
      </c>
      <c r="CO101" s="19">
        <f t="shared" si="206"/>
        <v>0</v>
      </c>
      <c r="CP101" s="19">
        <f t="shared" si="207"/>
        <v>0</v>
      </c>
      <c r="CQ101" s="19">
        <f t="shared" si="208"/>
        <v>0</v>
      </c>
      <c r="CR101" s="15">
        <v>21</v>
      </c>
      <c r="CS101" s="16">
        <v>74</v>
      </c>
      <c r="CT101" s="11">
        <f aca="true" t="shared" si="284" ref="CT101:CT111">CS101/CR101</f>
        <v>3.5238095238095237</v>
      </c>
      <c r="CU101" s="19">
        <f t="shared" si="209"/>
        <v>5</v>
      </c>
      <c r="CV101" s="19">
        <f t="shared" si="210"/>
        <v>0</v>
      </c>
      <c r="CW101" s="19">
        <f t="shared" si="211"/>
        <v>-4.761904761904773</v>
      </c>
      <c r="CX101" s="15">
        <v>19</v>
      </c>
      <c r="CY101" s="16">
        <v>74</v>
      </c>
      <c r="CZ101" s="11">
        <f aca="true" t="shared" si="285" ref="CZ101:CZ111">CY101/CX101</f>
        <v>3.8947368421052633</v>
      </c>
      <c r="DA101" s="19">
        <f t="shared" si="212"/>
        <v>-9.523809523809518</v>
      </c>
      <c r="DB101" s="19">
        <f t="shared" si="213"/>
        <v>0</v>
      </c>
      <c r="DC101" s="19">
        <f t="shared" si="214"/>
        <v>10.526315789473685</v>
      </c>
      <c r="DD101" s="15">
        <v>21</v>
      </c>
      <c r="DE101" s="16">
        <v>74</v>
      </c>
      <c r="DF101" s="11">
        <f aca="true" t="shared" si="286" ref="DF101:DF111">DE101/DD101</f>
        <v>3.5238095238095237</v>
      </c>
      <c r="DG101" s="19">
        <f t="shared" si="215"/>
        <v>10.526315789473685</v>
      </c>
      <c r="DH101" s="19">
        <f t="shared" si="216"/>
        <v>0</v>
      </c>
      <c r="DI101" s="19">
        <f t="shared" si="217"/>
        <v>-9.523809523809533</v>
      </c>
      <c r="DJ101" s="15">
        <v>17</v>
      </c>
      <c r="DK101" s="16">
        <v>698</v>
      </c>
      <c r="DL101" s="11">
        <f aca="true" t="shared" si="287" ref="DL101:DL111">DK101/DJ101</f>
        <v>41.05882352941177</v>
      </c>
      <c r="DM101" s="19">
        <f t="shared" si="218"/>
        <v>-19.04761904761905</v>
      </c>
      <c r="DN101" s="19">
        <f t="shared" si="219"/>
        <v>843.2432432432432</v>
      </c>
      <c r="DO101" s="19">
        <f t="shared" si="220"/>
        <v>1065.1828298887124</v>
      </c>
      <c r="DP101" s="15">
        <v>20</v>
      </c>
      <c r="DQ101" s="16">
        <v>1355</v>
      </c>
      <c r="DR101" s="11">
        <f aca="true" t="shared" si="288" ref="DR101:DR111">DQ101/DP101</f>
        <v>67.75</v>
      </c>
      <c r="DS101" s="19">
        <f t="shared" si="221"/>
        <v>17.647058823529406</v>
      </c>
      <c r="DT101" s="19">
        <f t="shared" si="222"/>
        <v>94.12607449856733</v>
      </c>
      <c r="DU101" s="19">
        <f t="shared" si="223"/>
        <v>65.00716332378221</v>
      </c>
      <c r="DV101" s="15">
        <v>21</v>
      </c>
      <c r="DW101" s="16">
        <v>1373</v>
      </c>
      <c r="DX101" s="11">
        <f aca="true" t="shared" si="289" ref="DX101:DX111">DW101/DV101</f>
        <v>65.38095238095238</v>
      </c>
      <c r="DY101" s="19">
        <f t="shared" si="224"/>
        <v>5</v>
      </c>
      <c r="DZ101" s="19">
        <f t="shared" si="225"/>
        <v>1.3284132841328358</v>
      </c>
      <c r="EA101" s="19">
        <f t="shared" si="226"/>
        <v>-3.496749253206829</v>
      </c>
      <c r="EB101" s="15">
        <v>19</v>
      </c>
      <c r="EC101" s="16">
        <v>1383</v>
      </c>
      <c r="ED101" s="11">
        <f aca="true" t="shared" si="290" ref="ED101:ED111">EC101/EB101</f>
        <v>72.78947368421052</v>
      </c>
      <c r="EE101" s="19">
        <f t="shared" si="227"/>
        <v>-9.523809523809518</v>
      </c>
      <c r="EF101" s="19">
        <f t="shared" si="228"/>
        <v>0.7283321194464634</v>
      </c>
      <c r="EG101" s="19">
        <f t="shared" si="229"/>
        <v>11.331314447809234</v>
      </c>
      <c r="EH101" s="15"/>
      <c r="EI101" s="16"/>
      <c r="EJ101" s="11" t="e">
        <f aca="true" t="shared" si="291" ref="EJ101:EJ111">EI101/EH101</f>
        <v>#DIV/0!</v>
      </c>
      <c r="EK101" s="19">
        <f t="shared" si="230"/>
        <v>-100</v>
      </c>
      <c r="EL101" s="19">
        <f t="shared" si="231"/>
        <v>-100</v>
      </c>
      <c r="EM101" s="19" t="e">
        <f t="shared" si="232"/>
        <v>#DIV/0!</v>
      </c>
      <c r="EN101" s="15"/>
      <c r="EO101" s="16"/>
      <c r="EP101" s="11" t="e">
        <f aca="true" t="shared" si="292" ref="EP101:EP111">EO101/EN101</f>
        <v>#DIV/0!</v>
      </c>
      <c r="EQ101" s="19" t="e">
        <f t="shared" si="233"/>
        <v>#DIV/0!</v>
      </c>
      <c r="ER101" s="19" t="e">
        <f t="shared" si="234"/>
        <v>#DIV/0!</v>
      </c>
      <c r="ES101" s="19" t="e">
        <f t="shared" si="235"/>
        <v>#DIV/0!</v>
      </c>
    </row>
    <row r="102" spans="1:149" ht="12">
      <c r="A102" s="1" t="s">
        <v>109</v>
      </c>
      <c r="B102" s="9">
        <v>204286</v>
      </c>
      <c r="C102" s="9">
        <v>11377581</v>
      </c>
      <c r="D102" s="10">
        <f t="shared" si="197"/>
        <v>55.694374553322305</v>
      </c>
      <c r="E102" s="9">
        <v>203771</v>
      </c>
      <c r="F102" s="9">
        <v>11450403</v>
      </c>
      <c r="G102" s="10">
        <f t="shared" si="236"/>
        <v>56.1925053123359</v>
      </c>
      <c r="H102" s="19">
        <f t="shared" si="237"/>
        <v>-0.2520975495139197</v>
      </c>
      <c r="I102" s="19">
        <f t="shared" si="238"/>
        <v>0.6400481789582528</v>
      </c>
      <c r="J102" s="19">
        <f t="shared" si="239"/>
        <v>0.894400490190776</v>
      </c>
      <c r="K102" s="9">
        <v>204292</v>
      </c>
      <c r="L102" s="9">
        <v>11592878</v>
      </c>
      <c r="M102" s="10">
        <f t="shared" si="198"/>
        <v>56.74660779668318</v>
      </c>
      <c r="N102" s="19">
        <f t="shared" si="240"/>
        <v>0.25567916926353007</v>
      </c>
      <c r="O102" s="19">
        <f t="shared" si="241"/>
        <v>1.2442793498185125</v>
      </c>
      <c r="P102" s="19">
        <f t="shared" si="242"/>
        <v>0.9860789820055231</v>
      </c>
      <c r="Q102" s="9">
        <v>204039</v>
      </c>
      <c r="R102" s="9">
        <v>11733929</v>
      </c>
      <c r="S102" s="10">
        <f t="shared" si="199"/>
        <v>57.508265576678966</v>
      </c>
      <c r="T102" s="19">
        <f t="shared" si="243"/>
        <v>-0.12384234331251776</v>
      </c>
      <c r="U102" s="19">
        <f t="shared" si="244"/>
        <v>1.2167039107976478</v>
      </c>
      <c r="V102" s="19">
        <f t="shared" si="245"/>
        <v>1.3422084765396534</v>
      </c>
      <c r="W102" s="9">
        <v>201001</v>
      </c>
      <c r="X102" s="9">
        <v>11738176</v>
      </c>
      <c r="Y102" s="11">
        <f t="shared" si="246"/>
        <v>58.39859503186551</v>
      </c>
      <c r="Z102" s="19">
        <f t="shared" si="247"/>
        <v>-1.4889310376937743</v>
      </c>
      <c r="AA102" s="19">
        <f t="shared" si="248"/>
        <v>0.03619418525542528</v>
      </c>
      <c r="AB102" s="19">
        <f t="shared" si="249"/>
        <v>1.5481765034270154</v>
      </c>
      <c r="AC102" s="9">
        <v>193583</v>
      </c>
      <c r="AD102" s="9">
        <v>11477448</v>
      </c>
      <c r="AE102" s="11">
        <f t="shared" si="250"/>
        <v>59.28954505302635</v>
      </c>
      <c r="AF102" s="19">
        <f t="shared" si="251"/>
        <v>-3.6905289028412795</v>
      </c>
      <c r="AG102" s="19">
        <f t="shared" si="252"/>
        <v>-2.221196887829933</v>
      </c>
      <c r="AH102" s="19">
        <f t="shared" si="253"/>
        <v>1.5256360545569407</v>
      </c>
      <c r="AI102" s="9">
        <v>198430</v>
      </c>
      <c r="AJ102" s="9">
        <v>11906997</v>
      </c>
      <c r="AK102" s="11">
        <f t="shared" si="254"/>
        <v>60.00603235397873</v>
      </c>
      <c r="AL102" s="19">
        <f t="shared" si="255"/>
        <v>2.5038355640732846</v>
      </c>
      <c r="AM102" s="19">
        <f t="shared" si="256"/>
        <v>3.7425479949898204</v>
      </c>
      <c r="AN102" s="19">
        <f t="shared" si="257"/>
        <v>1.2084547120602593</v>
      </c>
      <c r="AO102" s="9">
        <v>197705</v>
      </c>
      <c r="AP102" s="9">
        <v>11994866</v>
      </c>
      <c r="AQ102" s="11">
        <f t="shared" si="258"/>
        <v>60.6705242659518</v>
      </c>
      <c r="AR102" s="19">
        <f t="shared" si="259"/>
        <v>-0.3653681398981945</v>
      </c>
      <c r="AS102" s="19">
        <f t="shared" si="260"/>
        <v>0.7379610492889128</v>
      </c>
      <c r="AT102" s="19">
        <f t="shared" si="261"/>
        <v>1.1073751853033684</v>
      </c>
      <c r="AU102" s="26"/>
      <c r="AV102" s="12">
        <v>189992</v>
      </c>
      <c r="AW102" s="13">
        <v>8660533.4</v>
      </c>
      <c r="AX102" s="11">
        <f t="shared" si="262"/>
        <v>45.58367404943366</v>
      </c>
      <c r="AY102" s="19">
        <f t="shared" si="263"/>
        <v>-3.9012670392756945</v>
      </c>
      <c r="AZ102" s="19" t="s">
        <v>0</v>
      </c>
      <c r="BA102" s="19">
        <f t="shared" si="264"/>
        <v>-24.866853219174928</v>
      </c>
      <c r="BB102" s="12">
        <v>188959</v>
      </c>
      <c r="BC102" s="16">
        <v>8641138.9</v>
      </c>
      <c r="BD102" s="11">
        <f t="shared" si="265"/>
        <v>45.73023195508021</v>
      </c>
      <c r="BE102" s="19">
        <f t="shared" si="266"/>
        <v>-0.5437071034569811</v>
      </c>
      <c r="BF102" s="19">
        <f t="shared" si="267"/>
        <v>-0.22394117202989605</v>
      </c>
      <c r="BG102" s="19">
        <f t="shared" si="268"/>
        <v>0.32151402602521273</v>
      </c>
      <c r="BH102" s="9">
        <v>186950</v>
      </c>
      <c r="BI102" s="14">
        <v>8626960.7</v>
      </c>
      <c r="BJ102" s="11">
        <f t="shared" si="269"/>
        <v>46.14581813319069</v>
      </c>
      <c r="BK102" s="19">
        <f t="shared" si="270"/>
        <v>-1.063193602845061</v>
      </c>
      <c r="BL102" s="19">
        <f t="shared" si="271"/>
        <v>-0.16407790875808814</v>
      </c>
      <c r="BM102" s="19">
        <f t="shared" si="272"/>
        <v>0.9087777611071459</v>
      </c>
      <c r="BN102" s="15">
        <v>186465</v>
      </c>
      <c r="BO102" s="16">
        <v>8649707.8</v>
      </c>
      <c r="BP102" s="11">
        <f t="shared" si="273"/>
        <v>46.3878357868769</v>
      </c>
      <c r="BQ102" s="19">
        <f t="shared" si="274"/>
        <v>-0.25942765445306293</v>
      </c>
      <c r="BR102" s="19">
        <f t="shared" si="275"/>
        <v>0.26367455226731806</v>
      </c>
      <c r="BS102" s="19">
        <f t="shared" si="276"/>
        <v>0.5244628082823652</v>
      </c>
      <c r="BT102" s="17">
        <v>183949</v>
      </c>
      <c r="BU102" s="16">
        <v>8600425</v>
      </c>
      <c r="BV102" s="11">
        <f t="shared" si="277"/>
        <v>46.75439931720205</v>
      </c>
      <c r="BW102" s="19">
        <f t="shared" si="278"/>
        <v>-1.3493148848309318</v>
      </c>
      <c r="BX102" s="19">
        <f t="shared" si="279"/>
        <v>-0.5697625993793736</v>
      </c>
      <c r="BY102" s="19">
        <f t="shared" si="280"/>
        <v>0.7902147709784941</v>
      </c>
      <c r="BZ102" s="9">
        <v>181732</v>
      </c>
      <c r="CA102" s="16">
        <v>8530389.3</v>
      </c>
      <c r="CB102" s="11">
        <f t="shared" si="281"/>
        <v>46.939390421059585</v>
      </c>
      <c r="CC102" s="19">
        <f t="shared" si="200"/>
        <v>-1.2052253613773445</v>
      </c>
      <c r="CD102" s="19">
        <f t="shared" si="201"/>
        <v>-0.8143283616797845</v>
      </c>
      <c r="CE102" s="19">
        <f t="shared" si="202"/>
        <v>0.3956656626095878</v>
      </c>
      <c r="CF102" s="15">
        <v>179853</v>
      </c>
      <c r="CG102" s="16">
        <v>8482487.2</v>
      </c>
      <c r="CH102" s="11">
        <f t="shared" si="282"/>
        <v>47.16344570287957</v>
      </c>
      <c r="CI102" s="19">
        <f t="shared" si="203"/>
        <v>-1.033940087601522</v>
      </c>
      <c r="CJ102" s="19">
        <f t="shared" si="204"/>
        <v>-0.5615464701007511</v>
      </c>
      <c r="CK102" s="19">
        <f t="shared" si="205"/>
        <v>0.4773289124765938</v>
      </c>
      <c r="CL102" s="15">
        <v>178640</v>
      </c>
      <c r="CM102" s="16">
        <v>8472876.4</v>
      </c>
      <c r="CN102" s="11">
        <f t="shared" si="283"/>
        <v>47.429894760412004</v>
      </c>
      <c r="CO102" s="19">
        <f t="shared" si="206"/>
        <v>-0.6744396812952829</v>
      </c>
      <c r="CP102" s="19">
        <f t="shared" si="207"/>
        <v>-0.11330167406558189</v>
      </c>
      <c r="CQ102" s="19">
        <f t="shared" si="208"/>
        <v>0.5649482423549301</v>
      </c>
      <c r="CR102" s="15">
        <v>177892</v>
      </c>
      <c r="CS102" s="16">
        <v>8529042.8</v>
      </c>
      <c r="CT102" s="11">
        <f t="shared" si="284"/>
        <v>47.945061048276486</v>
      </c>
      <c r="CU102" s="19">
        <f t="shared" si="209"/>
        <v>-0.4187192118226619</v>
      </c>
      <c r="CV102" s="19">
        <f t="shared" si="210"/>
        <v>0.6628964869592693</v>
      </c>
      <c r="CW102" s="19">
        <f t="shared" si="211"/>
        <v>1.0861636747599732</v>
      </c>
      <c r="CX102" s="15">
        <v>176334</v>
      </c>
      <c r="CY102" s="16">
        <v>8545748.2</v>
      </c>
      <c r="CZ102" s="11">
        <f t="shared" si="285"/>
        <v>48.463417151541954</v>
      </c>
      <c r="DA102" s="19">
        <f t="shared" si="212"/>
        <v>-0.8758122906032924</v>
      </c>
      <c r="DB102" s="19">
        <f t="shared" si="213"/>
        <v>0.1958648865028323</v>
      </c>
      <c r="DC102" s="19">
        <f t="shared" si="214"/>
        <v>1.0811459865355602</v>
      </c>
      <c r="DD102" s="15">
        <v>177741</v>
      </c>
      <c r="DE102" s="16">
        <v>8775050.5</v>
      </c>
      <c r="DF102" s="11">
        <f t="shared" si="286"/>
        <v>49.3698724548641</v>
      </c>
      <c r="DG102" s="19">
        <f t="shared" si="215"/>
        <v>0.7979175882132807</v>
      </c>
      <c r="DH102" s="19">
        <f t="shared" si="216"/>
        <v>2.683232581086358</v>
      </c>
      <c r="DI102" s="19">
        <f t="shared" si="217"/>
        <v>1.8703908155871858</v>
      </c>
      <c r="DJ102" s="15">
        <v>173314</v>
      </c>
      <c r="DK102" s="16">
        <v>8587697.3</v>
      </c>
      <c r="DL102" s="11">
        <f t="shared" si="287"/>
        <v>49.549934223432615</v>
      </c>
      <c r="DM102" s="19">
        <f t="shared" si="218"/>
        <v>-2.4907027641343262</v>
      </c>
      <c r="DN102" s="19">
        <f t="shared" si="219"/>
        <v>-2.1350669149995127</v>
      </c>
      <c r="DO102" s="19">
        <f t="shared" si="220"/>
        <v>0.36471993873010433</v>
      </c>
      <c r="DP102" s="15">
        <v>174318</v>
      </c>
      <c r="DQ102" s="16">
        <v>8773569.3</v>
      </c>
      <c r="DR102" s="11">
        <f t="shared" si="288"/>
        <v>50.33082814167212</v>
      </c>
      <c r="DS102" s="19">
        <f t="shared" si="221"/>
        <v>0.5792953829465546</v>
      </c>
      <c r="DT102" s="19">
        <f t="shared" si="222"/>
        <v>2.1643985984461835</v>
      </c>
      <c r="DU102" s="19">
        <f t="shared" si="223"/>
        <v>1.5759736727767688</v>
      </c>
      <c r="DV102" s="15">
        <v>173082</v>
      </c>
      <c r="DW102" s="16">
        <v>8791402.8</v>
      </c>
      <c r="DX102" s="11">
        <f t="shared" si="289"/>
        <v>50.79328179706729</v>
      </c>
      <c r="DY102" s="19">
        <f t="shared" si="224"/>
        <v>-0.709048979451353</v>
      </c>
      <c r="DZ102" s="19">
        <f t="shared" si="225"/>
        <v>0.20326390993459142</v>
      </c>
      <c r="EA102" s="19">
        <f t="shared" si="226"/>
        <v>0.9188278287284248</v>
      </c>
      <c r="EB102" s="15">
        <v>171604</v>
      </c>
      <c r="EC102" s="16">
        <v>8756110.299999999</v>
      </c>
      <c r="ED102" s="11">
        <f t="shared" si="290"/>
        <v>51.02509440339385</v>
      </c>
      <c r="EE102" s="19">
        <f t="shared" si="227"/>
        <v>-0.8539305069273553</v>
      </c>
      <c r="EF102" s="19">
        <f t="shared" si="228"/>
        <v>-0.40144332824793594</v>
      </c>
      <c r="EG102" s="19">
        <f t="shared" si="229"/>
        <v>0.4563843841646502</v>
      </c>
      <c r="EH102" s="15"/>
      <c r="EI102" s="16"/>
      <c r="EJ102" s="11" t="e">
        <f t="shared" si="291"/>
        <v>#DIV/0!</v>
      </c>
      <c r="EK102" s="19">
        <f t="shared" si="230"/>
        <v>-100</v>
      </c>
      <c r="EL102" s="19">
        <f t="shared" si="231"/>
        <v>-100</v>
      </c>
      <c r="EM102" s="19" t="e">
        <f t="shared" si="232"/>
        <v>#DIV/0!</v>
      </c>
      <c r="EN102" s="15"/>
      <c r="EO102" s="16"/>
      <c r="EP102" s="11" t="e">
        <f t="shared" si="292"/>
        <v>#DIV/0!</v>
      </c>
      <c r="EQ102" s="19" t="e">
        <f t="shared" si="233"/>
        <v>#DIV/0!</v>
      </c>
      <c r="ER102" s="19" t="e">
        <f t="shared" si="234"/>
        <v>#DIV/0!</v>
      </c>
      <c r="ES102" s="19" t="e">
        <f t="shared" si="235"/>
        <v>#DIV/0!</v>
      </c>
    </row>
    <row r="103" spans="1:149" ht="12">
      <c r="A103" s="1" t="s">
        <v>110</v>
      </c>
      <c r="B103" s="9">
        <v>2</v>
      </c>
      <c r="C103" s="9">
        <v>2</v>
      </c>
      <c r="D103" s="10">
        <f t="shared" si="197"/>
        <v>1</v>
      </c>
      <c r="E103" s="9">
        <v>2</v>
      </c>
      <c r="F103" s="9">
        <v>2</v>
      </c>
      <c r="G103" s="10">
        <f t="shared" si="236"/>
        <v>1</v>
      </c>
      <c r="H103" s="19">
        <f t="shared" si="237"/>
        <v>0</v>
      </c>
      <c r="I103" s="19">
        <f t="shared" si="238"/>
        <v>0</v>
      </c>
      <c r="J103" s="19">
        <f t="shared" si="239"/>
        <v>0</v>
      </c>
      <c r="K103" s="9">
        <v>3</v>
      </c>
      <c r="L103" s="9">
        <v>4</v>
      </c>
      <c r="M103" s="10">
        <f t="shared" si="198"/>
        <v>1.3333333333333333</v>
      </c>
      <c r="N103" s="19">
        <f t="shared" si="240"/>
        <v>50</v>
      </c>
      <c r="O103" s="19">
        <f t="shared" si="241"/>
        <v>100</v>
      </c>
      <c r="P103" s="19">
        <f t="shared" si="242"/>
        <v>33.333333333333314</v>
      </c>
      <c r="Q103" s="9">
        <v>3</v>
      </c>
      <c r="R103" s="9">
        <v>4</v>
      </c>
      <c r="S103" s="10">
        <f t="shared" si="199"/>
        <v>1.3333333333333333</v>
      </c>
      <c r="T103" s="19">
        <f t="shared" si="243"/>
        <v>0</v>
      </c>
      <c r="U103" s="19">
        <f t="shared" si="244"/>
        <v>0</v>
      </c>
      <c r="V103" s="19">
        <f t="shared" si="245"/>
        <v>0</v>
      </c>
      <c r="W103" s="9">
        <v>3</v>
      </c>
      <c r="X103" s="9">
        <v>4</v>
      </c>
      <c r="Y103" s="11">
        <f t="shared" si="246"/>
        <v>1.3333333333333333</v>
      </c>
      <c r="Z103" s="19">
        <f t="shared" si="247"/>
        <v>0</v>
      </c>
      <c r="AA103" s="19">
        <f t="shared" si="248"/>
        <v>0</v>
      </c>
      <c r="AB103" s="19">
        <f t="shared" si="249"/>
        <v>0</v>
      </c>
      <c r="AC103" s="9">
        <v>4</v>
      </c>
      <c r="AD103" s="9">
        <v>5</v>
      </c>
      <c r="AE103" s="11">
        <f t="shared" si="250"/>
        <v>1.25</v>
      </c>
      <c r="AF103" s="19">
        <f t="shared" si="251"/>
        <v>33.33333333333334</v>
      </c>
      <c r="AG103" s="19">
        <f t="shared" si="252"/>
        <v>25</v>
      </c>
      <c r="AH103" s="19">
        <f t="shared" si="253"/>
        <v>-6.25</v>
      </c>
      <c r="AI103" s="9">
        <v>4</v>
      </c>
      <c r="AJ103" s="9">
        <v>5</v>
      </c>
      <c r="AK103" s="11">
        <f t="shared" si="254"/>
        <v>1.25</v>
      </c>
      <c r="AL103" s="19">
        <f t="shared" si="255"/>
        <v>0</v>
      </c>
      <c r="AM103" s="19">
        <f t="shared" si="256"/>
        <v>0</v>
      </c>
      <c r="AN103" s="19">
        <f t="shared" si="257"/>
        <v>0</v>
      </c>
      <c r="AO103" s="9">
        <v>4</v>
      </c>
      <c r="AP103" s="9">
        <v>5</v>
      </c>
      <c r="AQ103" s="11">
        <f t="shared" si="258"/>
        <v>1.25</v>
      </c>
      <c r="AR103" s="19">
        <f t="shared" si="259"/>
        <v>0</v>
      </c>
      <c r="AS103" s="19">
        <f t="shared" si="260"/>
        <v>0</v>
      </c>
      <c r="AT103" s="19">
        <f t="shared" si="261"/>
        <v>0</v>
      </c>
      <c r="AU103" s="26"/>
      <c r="AV103" s="12">
        <v>6</v>
      </c>
      <c r="AW103" s="13">
        <v>4.7</v>
      </c>
      <c r="AX103" s="11">
        <f t="shared" si="262"/>
        <v>0.7833333333333333</v>
      </c>
      <c r="AY103" s="19">
        <f t="shared" si="263"/>
        <v>50</v>
      </c>
      <c r="AZ103" s="19" t="s">
        <v>0</v>
      </c>
      <c r="BA103" s="19">
        <f t="shared" si="264"/>
        <v>-37.333333333333336</v>
      </c>
      <c r="BB103" s="12">
        <v>7</v>
      </c>
      <c r="BC103" s="16">
        <v>5.6</v>
      </c>
      <c r="BD103" s="11">
        <f t="shared" si="265"/>
        <v>0.7999999999999999</v>
      </c>
      <c r="BE103" s="19">
        <f t="shared" si="266"/>
        <v>16.66666666666667</v>
      </c>
      <c r="BF103" s="19">
        <f t="shared" si="267"/>
        <v>19.148936170212764</v>
      </c>
      <c r="BG103" s="19">
        <f t="shared" si="268"/>
        <v>2.1276595744680833</v>
      </c>
      <c r="BH103" s="9">
        <v>8</v>
      </c>
      <c r="BI103" s="14">
        <v>6.1</v>
      </c>
      <c r="BJ103" s="11">
        <f t="shared" si="269"/>
        <v>0.7625</v>
      </c>
      <c r="BK103" s="19">
        <f t="shared" si="270"/>
        <v>14.285714285714292</v>
      </c>
      <c r="BL103" s="19">
        <f t="shared" si="271"/>
        <v>8.92857142857143</v>
      </c>
      <c r="BM103" s="19">
        <f t="shared" si="272"/>
        <v>-4.687499999999986</v>
      </c>
      <c r="BN103" s="15">
        <v>8</v>
      </c>
      <c r="BO103" s="16">
        <v>6</v>
      </c>
      <c r="BP103" s="11">
        <f t="shared" si="273"/>
        <v>0.75</v>
      </c>
      <c r="BQ103" s="19">
        <f t="shared" si="274"/>
        <v>0</v>
      </c>
      <c r="BR103" s="19">
        <f t="shared" si="275"/>
        <v>-1.639344262295083</v>
      </c>
      <c r="BS103" s="19">
        <f t="shared" si="276"/>
        <v>-1.639344262295083</v>
      </c>
      <c r="BT103" s="17">
        <v>8</v>
      </c>
      <c r="BU103" s="16">
        <v>6.3</v>
      </c>
      <c r="BV103" s="11">
        <f t="shared" si="277"/>
        <v>0.7875</v>
      </c>
      <c r="BW103" s="19">
        <f t="shared" si="278"/>
        <v>0</v>
      </c>
      <c r="BX103" s="19">
        <f t="shared" si="279"/>
        <v>5</v>
      </c>
      <c r="BY103" s="19">
        <f t="shared" si="280"/>
        <v>5</v>
      </c>
      <c r="BZ103" s="9">
        <v>9</v>
      </c>
      <c r="CA103" s="16">
        <v>7.1</v>
      </c>
      <c r="CB103" s="11">
        <f t="shared" si="281"/>
        <v>0.7888888888888889</v>
      </c>
      <c r="CC103" s="19">
        <f t="shared" si="200"/>
        <v>12.5</v>
      </c>
      <c r="CD103" s="19">
        <f t="shared" si="201"/>
        <v>12.698412698412696</v>
      </c>
      <c r="CE103" s="19">
        <f t="shared" si="202"/>
        <v>0.17636684303350592</v>
      </c>
      <c r="CF103" s="15">
        <v>10</v>
      </c>
      <c r="CG103" s="16">
        <v>7.800000000000001</v>
      </c>
      <c r="CH103" s="11">
        <f t="shared" si="282"/>
        <v>0.78</v>
      </c>
      <c r="CI103" s="19">
        <f t="shared" si="203"/>
        <v>11.111111111111114</v>
      </c>
      <c r="CJ103" s="19">
        <f t="shared" si="204"/>
        <v>9.859154929577485</v>
      </c>
      <c r="CK103" s="19">
        <f t="shared" si="205"/>
        <v>-1.126760563380273</v>
      </c>
      <c r="CL103" s="15">
        <v>13</v>
      </c>
      <c r="CM103" s="16">
        <v>8.600000000000001</v>
      </c>
      <c r="CN103" s="11">
        <f t="shared" si="283"/>
        <v>0.6615384615384616</v>
      </c>
      <c r="CO103" s="19">
        <f t="shared" si="206"/>
        <v>30</v>
      </c>
      <c r="CP103" s="19">
        <f t="shared" si="207"/>
        <v>10.256410256410263</v>
      </c>
      <c r="CQ103" s="19">
        <f t="shared" si="208"/>
        <v>-15.187376725838263</v>
      </c>
      <c r="CR103" s="15">
        <v>15</v>
      </c>
      <c r="CS103" s="16">
        <v>10</v>
      </c>
      <c r="CT103" s="11">
        <f t="shared" si="284"/>
        <v>0.6666666666666666</v>
      </c>
      <c r="CU103" s="19">
        <f t="shared" si="209"/>
        <v>15.384615384615387</v>
      </c>
      <c r="CV103" s="19">
        <f t="shared" si="210"/>
        <v>16.27906976744184</v>
      </c>
      <c r="CW103" s="19">
        <f t="shared" si="211"/>
        <v>0.7751937984495783</v>
      </c>
      <c r="CX103" s="15">
        <v>17</v>
      </c>
      <c r="CY103" s="16">
        <v>13</v>
      </c>
      <c r="CZ103" s="11">
        <f t="shared" si="285"/>
        <v>0.7647058823529411</v>
      </c>
      <c r="DA103" s="19">
        <f t="shared" si="212"/>
        <v>13.333333333333329</v>
      </c>
      <c r="DB103" s="19">
        <f t="shared" si="213"/>
        <v>30</v>
      </c>
      <c r="DC103" s="19">
        <f t="shared" si="214"/>
        <v>14.705882352941174</v>
      </c>
      <c r="DD103" s="15">
        <v>19</v>
      </c>
      <c r="DE103" s="16">
        <v>16.1</v>
      </c>
      <c r="DF103" s="11">
        <f t="shared" si="286"/>
        <v>0.8473684210526317</v>
      </c>
      <c r="DG103" s="19">
        <f t="shared" si="215"/>
        <v>11.764705882352942</v>
      </c>
      <c r="DH103" s="19">
        <f t="shared" si="216"/>
        <v>23.846153846153868</v>
      </c>
      <c r="DI103" s="19">
        <f t="shared" si="217"/>
        <v>10.809716599190295</v>
      </c>
      <c r="DJ103" s="15">
        <v>18</v>
      </c>
      <c r="DK103" s="16">
        <v>15.6</v>
      </c>
      <c r="DL103" s="11">
        <f t="shared" si="287"/>
        <v>0.8666666666666667</v>
      </c>
      <c r="DM103" s="19">
        <f t="shared" si="218"/>
        <v>-5.263157894736835</v>
      </c>
      <c r="DN103" s="19">
        <f t="shared" si="219"/>
        <v>-3.1055900621118155</v>
      </c>
      <c r="DO103" s="19">
        <f t="shared" si="220"/>
        <v>2.2774327122153153</v>
      </c>
      <c r="DP103" s="15">
        <v>23</v>
      </c>
      <c r="DQ103" s="16">
        <v>18</v>
      </c>
      <c r="DR103" s="11">
        <f t="shared" si="288"/>
        <v>0.782608695652174</v>
      </c>
      <c r="DS103" s="19">
        <f t="shared" si="221"/>
        <v>27.77777777777777</v>
      </c>
      <c r="DT103" s="19">
        <f t="shared" si="222"/>
        <v>15.384615384615387</v>
      </c>
      <c r="DU103" s="19">
        <f t="shared" si="223"/>
        <v>-9.6989966555184</v>
      </c>
      <c r="DV103" s="15">
        <v>22</v>
      </c>
      <c r="DW103" s="16">
        <v>17.400000000000002</v>
      </c>
      <c r="DX103" s="11">
        <f t="shared" si="289"/>
        <v>0.790909090909091</v>
      </c>
      <c r="DY103" s="19">
        <f t="shared" si="224"/>
        <v>-4.347826086956516</v>
      </c>
      <c r="DZ103" s="19">
        <f t="shared" si="225"/>
        <v>-3.3333333333333144</v>
      </c>
      <c r="EA103" s="19">
        <f t="shared" si="226"/>
        <v>1.0606060606060623</v>
      </c>
      <c r="EB103" s="15">
        <v>25</v>
      </c>
      <c r="EC103" s="16">
        <v>18.3</v>
      </c>
      <c r="ED103" s="11">
        <f t="shared" si="290"/>
        <v>0.732</v>
      </c>
      <c r="EE103" s="19">
        <f t="shared" si="227"/>
        <v>13.63636363636364</v>
      </c>
      <c r="EF103" s="19">
        <f t="shared" si="228"/>
        <v>5.172413793103431</v>
      </c>
      <c r="EG103" s="19">
        <f t="shared" si="229"/>
        <v>-7.448275862068968</v>
      </c>
      <c r="EH103" s="15"/>
      <c r="EI103" s="16"/>
      <c r="EJ103" s="11" t="e">
        <f t="shared" si="291"/>
        <v>#DIV/0!</v>
      </c>
      <c r="EK103" s="19">
        <f t="shared" si="230"/>
        <v>-100</v>
      </c>
      <c r="EL103" s="19">
        <f t="shared" si="231"/>
        <v>-100</v>
      </c>
      <c r="EM103" s="19" t="e">
        <f t="shared" si="232"/>
        <v>#DIV/0!</v>
      </c>
      <c r="EN103" s="15"/>
      <c r="EO103" s="16"/>
      <c r="EP103" s="11" t="e">
        <f t="shared" si="292"/>
        <v>#DIV/0!</v>
      </c>
      <c r="EQ103" s="19" t="e">
        <f t="shared" si="233"/>
        <v>#DIV/0!</v>
      </c>
      <c r="ER103" s="19" t="e">
        <f t="shared" si="234"/>
        <v>#DIV/0!</v>
      </c>
      <c r="ES103" s="19" t="e">
        <f t="shared" si="235"/>
        <v>#DIV/0!</v>
      </c>
    </row>
    <row r="104" spans="1:149" ht="12">
      <c r="A104" s="1" t="s">
        <v>111</v>
      </c>
      <c r="B104" s="9">
        <v>9</v>
      </c>
      <c r="C104" s="9">
        <v>54</v>
      </c>
      <c r="D104" s="10">
        <f t="shared" si="197"/>
        <v>6</v>
      </c>
      <c r="E104" s="9">
        <v>9</v>
      </c>
      <c r="F104" s="9">
        <v>305</v>
      </c>
      <c r="G104" s="10">
        <f t="shared" si="236"/>
        <v>33.888888888888886</v>
      </c>
      <c r="H104" s="19">
        <f t="shared" si="237"/>
        <v>0</v>
      </c>
      <c r="I104" s="19">
        <f t="shared" si="238"/>
        <v>464.8148148148148</v>
      </c>
      <c r="J104" s="19">
        <f t="shared" si="239"/>
        <v>464.8148148148148</v>
      </c>
      <c r="K104" s="9">
        <v>8</v>
      </c>
      <c r="L104" s="9">
        <v>50</v>
      </c>
      <c r="M104" s="10">
        <f t="shared" si="198"/>
        <v>6.25</v>
      </c>
      <c r="N104" s="19">
        <f t="shared" si="240"/>
        <v>-11.111111111111114</v>
      </c>
      <c r="O104" s="19">
        <f t="shared" si="241"/>
        <v>-83.60655737704919</v>
      </c>
      <c r="P104" s="19">
        <f t="shared" si="242"/>
        <v>-81.55737704918033</v>
      </c>
      <c r="Q104" s="9">
        <v>7</v>
      </c>
      <c r="R104" s="9">
        <v>46</v>
      </c>
      <c r="S104" s="10">
        <f t="shared" si="199"/>
        <v>6.571428571428571</v>
      </c>
      <c r="T104" s="19">
        <f t="shared" si="243"/>
        <v>-12.5</v>
      </c>
      <c r="U104" s="19">
        <f t="shared" si="244"/>
        <v>-8</v>
      </c>
      <c r="V104" s="19">
        <f t="shared" si="245"/>
        <v>5.142857142857139</v>
      </c>
      <c r="W104" s="9">
        <v>7</v>
      </c>
      <c r="X104" s="9">
        <v>291</v>
      </c>
      <c r="Y104" s="11">
        <f t="shared" si="246"/>
        <v>41.57142857142857</v>
      </c>
      <c r="Z104" s="19">
        <f t="shared" si="247"/>
        <v>0</v>
      </c>
      <c r="AA104" s="19">
        <f t="shared" si="248"/>
        <v>532.6086956521739</v>
      </c>
      <c r="AB104" s="19">
        <f t="shared" si="249"/>
        <v>532.6086956521739</v>
      </c>
      <c r="AC104" s="9">
        <v>5</v>
      </c>
      <c r="AD104" s="9">
        <v>784</v>
      </c>
      <c r="AE104" s="11">
        <f t="shared" si="250"/>
        <v>156.8</v>
      </c>
      <c r="AF104" s="19">
        <f t="shared" si="251"/>
        <v>-28.57142857142857</v>
      </c>
      <c r="AG104" s="19">
        <f t="shared" si="252"/>
        <v>169.41580756013747</v>
      </c>
      <c r="AH104" s="19">
        <f t="shared" si="253"/>
        <v>277.1821305841925</v>
      </c>
      <c r="AI104" s="9">
        <v>7</v>
      </c>
      <c r="AJ104" s="9">
        <v>790</v>
      </c>
      <c r="AK104" s="11">
        <f t="shared" si="254"/>
        <v>112.85714285714286</v>
      </c>
      <c r="AL104" s="19">
        <f t="shared" si="255"/>
        <v>40</v>
      </c>
      <c r="AM104" s="19">
        <f t="shared" si="256"/>
        <v>0.7653061224489761</v>
      </c>
      <c r="AN104" s="19">
        <f t="shared" si="257"/>
        <v>-28.024781341107868</v>
      </c>
      <c r="AO104" s="9">
        <v>8</v>
      </c>
      <c r="AP104" s="9">
        <v>942</v>
      </c>
      <c r="AQ104" s="11">
        <f t="shared" si="258"/>
        <v>117.75</v>
      </c>
      <c r="AR104" s="19">
        <f t="shared" si="259"/>
        <v>14.285714285714292</v>
      </c>
      <c r="AS104" s="19">
        <f t="shared" si="260"/>
        <v>19.240506329113927</v>
      </c>
      <c r="AT104" s="19">
        <f t="shared" si="261"/>
        <v>4.335443037974684</v>
      </c>
      <c r="AU104" s="26"/>
      <c r="AV104" s="12">
        <v>10</v>
      </c>
      <c r="AW104" s="13">
        <v>959.7</v>
      </c>
      <c r="AX104" s="11">
        <f t="shared" si="262"/>
        <v>95.97</v>
      </c>
      <c r="AY104" s="19">
        <f t="shared" si="263"/>
        <v>25</v>
      </c>
      <c r="AZ104" s="19" t="s">
        <v>0</v>
      </c>
      <c r="BA104" s="19">
        <f t="shared" si="264"/>
        <v>-18.496815286624198</v>
      </c>
      <c r="BB104" s="12">
        <v>10</v>
      </c>
      <c r="BC104" s="16">
        <v>959.7</v>
      </c>
      <c r="BD104" s="11">
        <f t="shared" si="265"/>
        <v>95.97</v>
      </c>
      <c r="BE104" s="19">
        <f t="shared" si="266"/>
        <v>0</v>
      </c>
      <c r="BF104" s="19">
        <f t="shared" si="267"/>
        <v>0</v>
      </c>
      <c r="BG104" s="19">
        <f t="shared" si="268"/>
        <v>0</v>
      </c>
      <c r="BH104" s="9">
        <v>11</v>
      </c>
      <c r="BI104" s="14">
        <v>1217.2</v>
      </c>
      <c r="BJ104" s="11">
        <f t="shared" si="269"/>
        <v>110.65454545454546</v>
      </c>
      <c r="BK104" s="19">
        <f t="shared" si="270"/>
        <v>10</v>
      </c>
      <c r="BL104" s="19">
        <f t="shared" si="271"/>
        <v>26.831301448369274</v>
      </c>
      <c r="BM104" s="19">
        <f t="shared" si="272"/>
        <v>15.301183134881171</v>
      </c>
      <c r="BN104" s="15">
        <v>13</v>
      </c>
      <c r="BO104" s="16">
        <v>1217.2</v>
      </c>
      <c r="BP104" s="11">
        <f t="shared" si="273"/>
        <v>93.63076923076923</v>
      </c>
      <c r="BQ104" s="19">
        <f t="shared" si="274"/>
        <v>18.181818181818187</v>
      </c>
      <c r="BR104" s="19">
        <f t="shared" si="275"/>
        <v>0</v>
      </c>
      <c r="BS104" s="19">
        <f t="shared" si="276"/>
        <v>-15.384615384615373</v>
      </c>
      <c r="BT104" s="17">
        <v>14</v>
      </c>
      <c r="BU104" s="16">
        <v>1217.2</v>
      </c>
      <c r="BV104" s="11">
        <f t="shared" si="277"/>
        <v>86.94285714285715</v>
      </c>
      <c r="BW104" s="19">
        <f t="shared" si="278"/>
        <v>7.692307692307693</v>
      </c>
      <c r="BX104" s="19">
        <f t="shared" si="279"/>
        <v>0</v>
      </c>
      <c r="BY104" s="19">
        <f t="shared" si="280"/>
        <v>-7.142857142857125</v>
      </c>
      <c r="BZ104" s="9">
        <v>13</v>
      </c>
      <c r="CA104" s="16">
        <v>1208.4</v>
      </c>
      <c r="CB104" s="11">
        <f t="shared" si="281"/>
        <v>92.95384615384616</v>
      </c>
      <c r="CC104" s="19">
        <f t="shared" si="200"/>
        <v>-7.142857142857139</v>
      </c>
      <c r="CD104" s="19">
        <f t="shared" si="201"/>
        <v>-0.7229707525468143</v>
      </c>
      <c r="CE104" s="19">
        <f t="shared" si="202"/>
        <v>6.913723804949555</v>
      </c>
      <c r="CF104" s="15">
        <v>13</v>
      </c>
      <c r="CG104" s="16">
        <v>1094.1</v>
      </c>
      <c r="CH104" s="11">
        <f t="shared" si="282"/>
        <v>84.16153846153846</v>
      </c>
      <c r="CI104" s="19">
        <f t="shared" si="203"/>
        <v>0</v>
      </c>
      <c r="CJ104" s="19">
        <f t="shared" si="204"/>
        <v>-9.458788480635576</v>
      </c>
      <c r="CK104" s="19">
        <f t="shared" si="205"/>
        <v>-9.458788480635562</v>
      </c>
      <c r="CL104" s="15">
        <v>13</v>
      </c>
      <c r="CM104" s="16">
        <v>1094.1</v>
      </c>
      <c r="CN104" s="11">
        <f t="shared" si="283"/>
        <v>84.16153846153846</v>
      </c>
      <c r="CO104" s="19">
        <f t="shared" si="206"/>
        <v>0</v>
      </c>
      <c r="CP104" s="19">
        <f t="shared" si="207"/>
        <v>0</v>
      </c>
      <c r="CQ104" s="19">
        <f t="shared" si="208"/>
        <v>0</v>
      </c>
      <c r="CR104" s="15">
        <v>12</v>
      </c>
      <c r="CS104" s="16">
        <v>566.0999999999999</v>
      </c>
      <c r="CT104" s="11">
        <f t="shared" si="284"/>
        <v>47.17499999999999</v>
      </c>
      <c r="CU104" s="19">
        <f t="shared" si="209"/>
        <v>-7.692307692307693</v>
      </c>
      <c r="CV104" s="19">
        <f t="shared" si="210"/>
        <v>-48.258842884562654</v>
      </c>
      <c r="CW104" s="19">
        <f t="shared" si="211"/>
        <v>-43.947079791609546</v>
      </c>
      <c r="CX104" s="15">
        <v>12</v>
      </c>
      <c r="CY104" s="16">
        <v>566.0999999999999</v>
      </c>
      <c r="CZ104" s="11">
        <f t="shared" si="285"/>
        <v>47.17499999999999</v>
      </c>
      <c r="DA104" s="19">
        <f t="shared" si="212"/>
        <v>0</v>
      </c>
      <c r="DB104" s="19">
        <f t="shared" si="213"/>
        <v>0</v>
      </c>
      <c r="DC104" s="19">
        <f t="shared" si="214"/>
        <v>0</v>
      </c>
      <c r="DD104" s="15">
        <v>12</v>
      </c>
      <c r="DE104" s="16">
        <v>454.2</v>
      </c>
      <c r="DF104" s="11">
        <f t="shared" si="286"/>
        <v>37.85</v>
      </c>
      <c r="DG104" s="19">
        <f t="shared" si="215"/>
        <v>0</v>
      </c>
      <c r="DH104" s="19">
        <f t="shared" si="216"/>
        <v>-19.76682564917857</v>
      </c>
      <c r="DI104" s="19">
        <f t="shared" si="217"/>
        <v>-19.76682564917857</v>
      </c>
      <c r="DJ104" s="15">
        <v>13</v>
      </c>
      <c r="DK104" s="16">
        <v>0</v>
      </c>
      <c r="DL104" s="11">
        <f t="shared" si="287"/>
        <v>0</v>
      </c>
      <c r="DM104" s="19">
        <f t="shared" si="218"/>
        <v>8.333333333333329</v>
      </c>
      <c r="DN104" s="19">
        <f t="shared" si="219"/>
        <v>-100</v>
      </c>
      <c r="DO104" s="19">
        <f t="shared" si="220"/>
        <v>-100</v>
      </c>
      <c r="DP104" s="15">
        <v>17</v>
      </c>
      <c r="DQ104" s="16">
        <v>567.1999999999999</v>
      </c>
      <c r="DR104" s="11">
        <f t="shared" si="288"/>
        <v>33.364705882352936</v>
      </c>
      <c r="DS104" s="19">
        <f t="shared" si="221"/>
        <v>30.769230769230774</v>
      </c>
      <c r="DT104" s="19" t="e">
        <f t="shared" si="222"/>
        <v>#DIV/0!</v>
      </c>
      <c r="DU104" s="19" t="e">
        <f t="shared" si="223"/>
        <v>#DIV/0!</v>
      </c>
      <c r="DV104" s="15">
        <v>20</v>
      </c>
      <c r="DW104" s="16">
        <v>1231.8000000000002</v>
      </c>
      <c r="DX104" s="11">
        <f t="shared" si="289"/>
        <v>61.59000000000001</v>
      </c>
      <c r="DY104" s="19">
        <f t="shared" si="224"/>
        <v>17.647058823529406</v>
      </c>
      <c r="DZ104" s="19">
        <f t="shared" si="225"/>
        <v>117.1720733427363</v>
      </c>
      <c r="EA104" s="19">
        <f t="shared" si="226"/>
        <v>84.59626234132585</v>
      </c>
      <c r="EB104" s="15">
        <v>19</v>
      </c>
      <c r="EC104" s="16">
        <v>1367.8000000000002</v>
      </c>
      <c r="ED104" s="11">
        <f t="shared" si="290"/>
        <v>71.98947368421054</v>
      </c>
      <c r="EE104" s="19">
        <f t="shared" si="227"/>
        <v>-5</v>
      </c>
      <c r="EF104" s="19">
        <f t="shared" si="228"/>
        <v>11.04075336905342</v>
      </c>
      <c r="EG104" s="19">
        <f t="shared" si="229"/>
        <v>16.885003546372005</v>
      </c>
      <c r="EH104" s="15"/>
      <c r="EI104" s="16"/>
      <c r="EJ104" s="11" t="e">
        <f t="shared" si="291"/>
        <v>#DIV/0!</v>
      </c>
      <c r="EK104" s="19">
        <f t="shared" si="230"/>
        <v>-100</v>
      </c>
      <c r="EL104" s="19">
        <f t="shared" si="231"/>
        <v>-100</v>
      </c>
      <c r="EM104" s="19" t="e">
        <f t="shared" si="232"/>
        <v>#DIV/0!</v>
      </c>
      <c r="EN104" s="15"/>
      <c r="EO104" s="16"/>
      <c r="EP104" s="11" t="e">
        <f t="shared" si="292"/>
        <v>#DIV/0!</v>
      </c>
      <c r="EQ104" s="19" t="e">
        <f t="shared" si="233"/>
        <v>#DIV/0!</v>
      </c>
      <c r="ER104" s="19" t="e">
        <f t="shared" si="234"/>
        <v>#DIV/0!</v>
      </c>
      <c r="ES104" s="19" t="e">
        <f t="shared" si="235"/>
        <v>#DIV/0!</v>
      </c>
    </row>
    <row r="105" spans="1:149" ht="12">
      <c r="A105" s="1" t="s">
        <v>112</v>
      </c>
      <c r="B105" s="9">
        <v>2</v>
      </c>
      <c r="C105" s="9">
        <v>19</v>
      </c>
      <c r="D105" s="10">
        <f t="shared" si="197"/>
        <v>9.5</v>
      </c>
      <c r="E105" s="9">
        <v>2</v>
      </c>
      <c r="F105" s="9">
        <v>19</v>
      </c>
      <c r="G105" s="10">
        <f t="shared" si="236"/>
        <v>9.5</v>
      </c>
      <c r="H105" s="19">
        <f t="shared" si="237"/>
        <v>0</v>
      </c>
      <c r="I105" s="19">
        <f t="shared" si="238"/>
        <v>0</v>
      </c>
      <c r="J105" s="19">
        <f t="shared" si="239"/>
        <v>0</v>
      </c>
      <c r="K105" s="9">
        <v>2</v>
      </c>
      <c r="L105" s="9">
        <v>19</v>
      </c>
      <c r="M105" s="10">
        <f t="shared" si="198"/>
        <v>9.5</v>
      </c>
      <c r="N105" s="19">
        <f t="shared" si="240"/>
        <v>0</v>
      </c>
      <c r="O105" s="19">
        <f t="shared" si="241"/>
        <v>0</v>
      </c>
      <c r="P105" s="19">
        <f t="shared" si="242"/>
        <v>0</v>
      </c>
      <c r="Q105" s="9">
        <v>2</v>
      </c>
      <c r="R105" s="9">
        <v>19</v>
      </c>
      <c r="S105" s="10">
        <f t="shared" si="199"/>
        <v>9.5</v>
      </c>
      <c r="T105" s="19">
        <f t="shared" si="243"/>
        <v>0</v>
      </c>
      <c r="U105" s="19">
        <f t="shared" si="244"/>
        <v>0</v>
      </c>
      <c r="V105" s="19">
        <f t="shared" si="245"/>
        <v>0</v>
      </c>
      <c r="W105" s="9">
        <v>2</v>
      </c>
      <c r="X105" s="9">
        <v>19</v>
      </c>
      <c r="Y105" s="11">
        <f t="shared" si="246"/>
        <v>9.5</v>
      </c>
      <c r="Z105" s="19">
        <f t="shared" si="247"/>
        <v>0</v>
      </c>
      <c r="AA105" s="19">
        <f t="shared" si="248"/>
        <v>0</v>
      </c>
      <c r="AB105" s="19">
        <f t="shared" si="249"/>
        <v>0</v>
      </c>
      <c r="AC105" s="9">
        <v>2</v>
      </c>
      <c r="AD105" s="9">
        <v>19</v>
      </c>
      <c r="AE105" s="11">
        <f t="shared" si="250"/>
        <v>9.5</v>
      </c>
      <c r="AF105" s="19">
        <f t="shared" si="251"/>
        <v>0</v>
      </c>
      <c r="AG105" s="19">
        <f t="shared" si="252"/>
        <v>0</v>
      </c>
      <c r="AH105" s="19">
        <f t="shared" si="253"/>
        <v>0</v>
      </c>
      <c r="AI105" s="9">
        <v>2</v>
      </c>
      <c r="AJ105" s="9">
        <v>19</v>
      </c>
      <c r="AK105" s="11">
        <f t="shared" si="254"/>
        <v>9.5</v>
      </c>
      <c r="AL105" s="19">
        <f t="shared" si="255"/>
        <v>0</v>
      </c>
      <c r="AM105" s="19">
        <f t="shared" si="256"/>
        <v>0</v>
      </c>
      <c r="AN105" s="19">
        <f t="shared" si="257"/>
        <v>0</v>
      </c>
      <c r="AO105" s="9">
        <v>2</v>
      </c>
      <c r="AP105" s="9">
        <v>19</v>
      </c>
      <c r="AQ105" s="11">
        <f t="shared" si="258"/>
        <v>9.5</v>
      </c>
      <c r="AR105" s="19">
        <f t="shared" si="259"/>
        <v>0</v>
      </c>
      <c r="AS105" s="19">
        <f t="shared" si="260"/>
        <v>0</v>
      </c>
      <c r="AT105" s="19">
        <f t="shared" si="261"/>
        <v>0</v>
      </c>
      <c r="AU105" s="26"/>
      <c r="AV105" s="12">
        <v>2</v>
      </c>
      <c r="AW105" s="13">
        <v>13.5</v>
      </c>
      <c r="AX105" s="11">
        <f t="shared" si="262"/>
        <v>6.75</v>
      </c>
      <c r="AY105" s="19">
        <f t="shared" si="263"/>
        <v>0</v>
      </c>
      <c r="AZ105" s="19" t="s">
        <v>0</v>
      </c>
      <c r="BA105" s="19">
        <f t="shared" si="264"/>
        <v>-28.94736842105263</v>
      </c>
      <c r="BB105" s="12">
        <v>2</v>
      </c>
      <c r="BC105" s="16">
        <v>13.5</v>
      </c>
      <c r="BD105" s="11">
        <f t="shared" si="265"/>
        <v>6.75</v>
      </c>
      <c r="BE105" s="19">
        <f t="shared" si="266"/>
        <v>0</v>
      </c>
      <c r="BF105" s="19">
        <f t="shared" si="267"/>
        <v>0</v>
      </c>
      <c r="BG105" s="19">
        <f t="shared" si="268"/>
        <v>0</v>
      </c>
      <c r="BH105" s="9">
        <v>3</v>
      </c>
      <c r="BI105" s="14">
        <v>13.5</v>
      </c>
      <c r="BJ105" s="11">
        <f t="shared" si="269"/>
        <v>4.5</v>
      </c>
      <c r="BK105" s="19">
        <f t="shared" si="270"/>
        <v>50</v>
      </c>
      <c r="BL105" s="19">
        <f t="shared" si="271"/>
        <v>0</v>
      </c>
      <c r="BM105" s="19">
        <f t="shared" si="272"/>
        <v>-33.33333333333333</v>
      </c>
      <c r="BN105" s="15">
        <v>3</v>
      </c>
      <c r="BO105" s="16">
        <v>13.5</v>
      </c>
      <c r="BP105" s="11">
        <f t="shared" si="273"/>
        <v>4.5</v>
      </c>
      <c r="BQ105" s="19">
        <f t="shared" si="274"/>
        <v>0</v>
      </c>
      <c r="BR105" s="19">
        <f t="shared" si="275"/>
        <v>0</v>
      </c>
      <c r="BS105" s="19">
        <f t="shared" si="276"/>
        <v>0</v>
      </c>
      <c r="BT105" s="17">
        <v>2</v>
      </c>
      <c r="BU105" s="16">
        <v>5.5</v>
      </c>
      <c r="BV105" s="11">
        <f t="shared" si="277"/>
        <v>2.75</v>
      </c>
      <c r="BW105" s="19">
        <f t="shared" si="278"/>
        <v>-33.33333333333333</v>
      </c>
      <c r="BX105" s="19">
        <f t="shared" si="279"/>
        <v>-59.25925925925926</v>
      </c>
      <c r="BY105" s="19">
        <f t="shared" si="280"/>
        <v>-38.888888888888886</v>
      </c>
      <c r="BZ105" s="9">
        <v>2</v>
      </c>
      <c r="CA105" s="16">
        <v>5.5</v>
      </c>
      <c r="CB105" s="11">
        <f t="shared" si="281"/>
        <v>2.75</v>
      </c>
      <c r="CC105" s="19">
        <f t="shared" si="200"/>
        <v>0</v>
      </c>
      <c r="CD105" s="19">
        <f t="shared" si="201"/>
        <v>0</v>
      </c>
      <c r="CE105" s="19">
        <f t="shared" si="202"/>
        <v>0</v>
      </c>
      <c r="CF105" s="15">
        <v>2</v>
      </c>
      <c r="CG105" s="16">
        <v>5.5</v>
      </c>
      <c r="CH105" s="11">
        <f t="shared" si="282"/>
        <v>2.75</v>
      </c>
      <c r="CI105" s="19">
        <f t="shared" si="203"/>
        <v>0</v>
      </c>
      <c r="CJ105" s="19">
        <f t="shared" si="204"/>
        <v>0</v>
      </c>
      <c r="CK105" s="19">
        <f t="shared" si="205"/>
        <v>0</v>
      </c>
      <c r="CL105" s="15">
        <v>2</v>
      </c>
      <c r="CM105" s="16">
        <v>5.5</v>
      </c>
      <c r="CN105" s="11">
        <f t="shared" si="283"/>
        <v>2.75</v>
      </c>
      <c r="CO105" s="19">
        <f t="shared" si="206"/>
        <v>0</v>
      </c>
      <c r="CP105" s="19">
        <f t="shared" si="207"/>
        <v>0</v>
      </c>
      <c r="CQ105" s="19">
        <f t="shared" si="208"/>
        <v>0</v>
      </c>
      <c r="CR105" s="15">
        <v>1</v>
      </c>
      <c r="CS105" s="16">
        <v>5.5</v>
      </c>
      <c r="CT105" s="11">
        <f t="shared" si="284"/>
        <v>5.5</v>
      </c>
      <c r="CU105" s="19">
        <f t="shared" si="209"/>
        <v>-50</v>
      </c>
      <c r="CV105" s="19">
        <f t="shared" si="210"/>
        <v>0</v>
      </c>
      <c r="CW105" s="19">
        <f t="shared" si="211"/>
        <v>100</v>
      </c>
      <c r="CX105" s="15">
        <v>1</v>
      </c>
      <c r="CY105" s="16">
        <v>5.5</v>
      </c>
      <c r="CZ105" s="11">
        <f t="shared" si="285"/>
        <v>5.5</v>
      </c>
      <c r="DA105" s="19">
        <f t="shared" si="212"/>
        <v>0</v>
      </c>
      <c r="DB105" s="19">
        <f t="shared" si="213"/>
        <v>0</v>
      </c>
      <c r="DC105" s="19">
        <f t="shared" si="214"/>
        <v>0</v>
      </c>
      <c r="DD105" s="15">
        <v>1</v>
      </c>
      <c r="DE105" s="16">
        <v>5.5</v>
      </c>
      <c r="DF105" s="11">
        <f t="shared" si="286"/>
        <v>5.5</v>
      </c>
      <c r="DG105" s="19">
        <f t="shared" si="215"/>
        <v>0</v>
      </c>
      <c r="DH105" s="19">
        <f t="shared" si="216"/>
        <v>0</v>
      </c>
      <c r="DI105" s="19">
        <f t="shared" si="217"/>
        <v>0</v>
      </c>
      <c r="DJ105" s="15">
        <v>1</v>
      </c>
      <c r="DK105" s="16">
        <v>129</v>
      </c>
      <c r="DL105" s="11">
        <f t="shared" si="287"/>
        <v>129</v>
      </c>
      <c r="DM105" s="19">
        <f t="shared" si="218"/>
        <v>0</v>
      </c>
      <c r="DN105" s="19">
        <f t="shared" si="219"/>
        <v>2245.4545454545455</v>
      </c>
      <c r="DO105" s="19">
        <f t="shared" si="220"/>
        <v>2245.4545454545455</v>
      </c>
      <c r="DP105" s="15">
        <v>2</v>
      </c>
      <c r="DQ105" s="16">
        <v>233</v>
      </c>
      <c r="DR105" s="11">
        <f t="shared" si="288"/>
        <v>116.5</v>
      </c>
      <c r="DS105" s="19">
        <f t="shared" si="221"/>
        <v>100</v>
      </c>
      <c r="DT105" s="19">
        <f t="shared" si="222"/>
        <v>80.62015503875969</v>
      </c>
      <c r="DU105" s="19">
        <f t="shared" si="223"/>
        <v>-9.689922480620154</v>
      </c>
      <c r="DV105" s="15">
        <v>3</v>
      </c>
      <c r="DW105" s="16">
        <v>233</v>
      </c>
      <c r="DX105" s="11">
        <f t="shared" si="289"/>
        <v>77.66666666666667</v>
      </c>
      <c r="DY105" s="19">
        <f t="shared" si="224"/>
        <v>50</v>
      </c>
      <c r="DZ105" s="19">
        <f t="shared" si="225"/>
        <v>0</v>
      </c>
      <c r="EA105" s="19">
        <f t="shared" si="226"/>
        <v>-33.33333333333333</v>
      </c>
      <c r="EB105" s="15">
        <v>4</v>
      </c>
      <c r="EC105" s="16">
        <v>369</v>
      </c>
      <c r="ED105" s="11">
        <f t="shared" si="290"/>
        <v>92.25</v>
      </c>
      <c r="EE105" s="19">
        <f t="shared" si="227"/>
        <v>33.33333333333334</v>
      </c>
      <c r="EF105" s="19">
        <f t="shared" si="228"/>
        <v>58.369098712446345</v>
      </c>
      <c r="EG105" s="19">
        <f t="shared" si="229"/>
        <v>18.77682403433475</v>
      </c>
      <c r="EH105" s="15"/>
      <c r="EI105" s="16"/>
      <c r="EJ105" s="11" t="e">
        <f t="shared" si="291"/>
        <v>#DIV/0!</v>
      </c>
      <c r="EK105" s="19">
        <f t="shared" si="230"/>
        <v>-100</v>
      </c>
      <c r="EL105" s="19">
        <f t="shared" si="231"/>
        <v>-100</v>
      </c>
      <c r="EM105" s="19" t="e">
        <f t="shared" si="232"/>
        <v>#DIV/0!</v>
      </c>
      <c r="EN105" s="15"/>
      <c r="EO105" s="16"/>
      <c r="EP105" s="11" t="e">
        <f t="shared" si="292"/>
        <v>#DIV/0!</v>
      </c>
      <c r="EQ105" s="19" t="e">
        <f t="shared" si="233"/>
        <v>#DIV/0!</v>
      </c>
      <c r="ER105" s="19" t="e">
        <f t="shared" si="234"/>
        <v>#DIV/0!</v>
      </c>
      <c r="ES105" s="19" t="e">
        <f t="shared" si="235"/>
        <v>#DIV/0!</v>
      </c>
    </row>
    <row r="106" spans="1:149" ht="12">
      <c r="A106" s="1" t="s">
        <v>113</v>
      </c>
      <c r="B106" s="9">
        <v>0</v>
      </c>
      <c r="C106" s="9">
        <v>0</v>
      </c>
      <c r="D106" s="10" t="e">
        <f t="shared" si="197"/>
        <v>#DIV/0!</v>
      </c>
      <c r="E106" s="9">
        <v>0</v>
      </c>
      <c r="F106" s="9">
        <v>0</v>
      </c>
      <c r="G106" s="10" t="e">
        <f t="shared" si="236"/>
        <v>#DIV/0!</v>
      </c>
      <c r="H106" s="19" t="e">
        <f t="shared" si="237"/>
        <v>#DIV/0!</v>
      </c>
      <c r="I106" s="19" t="e">
        <f t="shared" si="238"/>
        <v>#DIV/0!</v>
      </c>
      <c r="J106" s="19" t="e">
        <f t="shared" si="239"/>
        <v>#DIV/0!</v>
      </c>
      <c r="K106" s="9">
        <v>0</v>
      </c>
      <c r="L106" s="9">
        <v>0</v>
      </c>
      <c r="M106" s="10" t="e">
        <f t="shared" si="198"/>
        <v>#DIV/0!</v>
      </c>
      <c r="N106" s="19" t="e">
        <f t="shared" si="240"/>
        <v>#DIV/0!</v>
      </c>
      <c r="O106" s="19" t="e">
        <f t="shared" si="241"/>
        <v>#DIV/0!</v>
      </c>
      <c r="P106" s="19" t="e">
        <f t="shared" si="242"/>
        <v>#DIV/0!</v>
      </c>
      <c r="Q106" s="9">
        <v>0</v>
      </c>
      <c r="R106" s="9">
        <v>0</v>
      </c>
      <c r="S106" s="10" t="e">
        <f t="shared" si="199"/>
        <v>#DIV/0!</v>
      </c>
      <c r="T106" s="19" t="e">
        <f t="shared" si="243"/>
        <v>#DIV/0!</v>
      </c>
      <c r="U106" s="19" t="e">
        <f t="shared" si="244"/>
        <v>#DIV/0!</v>
      </c>
      <c r="V106" s="19" t="e">
        <f t="shared" si="245"/>
        <v>#DIV/0!</v>
      </c>
      <c r="W106" s="9">
        <v>0</v>
      </c>
      <c r="X106" s="9">
        <v>0</v>
      </c>
      <c r="Y106" s="11" t="e">
        <f t="shared" si="246"/>
        <v>#DIV/0!</v>
      </c>
      <c r="Z106" s="19" t="e">
        <f t="shared" si="247"/>
        <v>#DIV/0!</v>
      </c>
      <c r="AA106" s="19" t="e">
        <f t="shared" si="248"/>
        <v>#DIV/0!</v>
      </c>
      <c r="AB106" s="19" t="e">
        <f t="shared" si="249"/>
        <v>#DIV/0!</v>
      </c>
      <c r="AC106" s="9">
        <v>0</v>
      </c>
      <c r="AD106" s="9">
        <v>0</v>
      </c>
      <c r="AE106" s="11" t="e">
        <f t="shared" si="250"/>
        <v>#DIV/0!</v>
      </c>
      <c r="AF106" s="19" t="e">
        <f t="shared" si="251"/>
        <v>#DIV/0!</v>
      </c>
      <c r="AG106" s="19" t="e">
        <f t="shared" si="252"/>
        <v>#DIV/0!</v>
      </c>
      <c r="AH106" s="19" t="e">
        <f t="shared" si="253"/>
        <v>#DIV/0!</v>
      </c>
      <c r="AI106" s="9">
        <v>0</v>
      </c>
      <c r="AJ106" s="9">
        <v>0</v>
      </c>
      <c r="AK106" s="11" t="e">
        <f t="shared" si="254"/>
        <v>#DIV/0!</v>
      </c>
      <c r="AL106" s="19" t="e">
        <f t="shared" si="255"/>
        <v>#DIV/0!</v>
      </c>
      <c r="AM106" s="19" t="e">
        <f t="shared" si="256"/>
        <v>#DIV/0!</v>
      </c>
      <c r="AN106" s="19" t="e">
        <f t="shared" si="257"/>
        <v>#DIV/0!</v>
      </c>
      <c r="AO106" s="9">
        <v>0</v>
      </c>
      <c r="AP106" s="9">
        <v>0</v>
      </c>
      <c r="AQ106" s="11" t="e">
        <f t="shared" si="258"/>
        <v>#DIV/0!</v>
      </c>
      <c r="AR106" s="19" t="e">
        <f t="shared" si="259"/>
        <v>#DIV/0!</v>
      </c>
      <c r="AS106" s="19" t="e">
        <f t="shared" si="260"/>
        <v>#DIV/0!</v>
      </c>
      <c r="AT106" s="19" t="e">
        <f t="shared" si="261"/>
        <v>#DIV/0!</v>
      </c>
      <c r="AU106" s="26"/>
      <c r="AV106" s="12">
        <v>0</v>
      </c>
      <c r="AW106" s="13">
        <v>0</v>
      </c>
      <c r="AX106" s="11" t="e">
        <f t="shared" si="262"/>
        <v>#DIV/0!</v>
      </c>
      <c r="AY106" s="19" t="e">
        <f t="shared" si="263"/>
        <v>#DIV/0!</v>
      </c>
      <c r="AZ106" s="19" t="s">
        <v>0</v>
      </c>
      <c r="BA106" s="19" t="e">
        <f t="shared" si="264"/>
        <v>#DIV/0!</v>
      </c>
      <c r="BB106" s="12">
        <v>0</v>
      </c>
      <c r="BC106" s="16">
        <v>0</v>
      </c>
      <c r="BD106" s="11" t="e">
        <f t="shared" si="265"/>
        <v>#DIV/0!</v>
      </c>
      <c r="BE106" s="19" t="e">
        <f t="shared" si="266"/>
        <v>#DIV/0!</v>
      </c>
      <c r="BF106" s="19" t="e">
        <f t="shared" si="267"/>
        <v>#DIV/0!</v>
      </c>
      <c r="BG106" s="19" t="e">
        <f t="shared" si="268"/>
        <v>#DIV/0!</v>
      </c>
      <c r="BH106" s="9">
        <v>0</v>
      </c>
      <c r="BI106" s="14">
        <v>0</v>
      </c>
      <c r="BJ106" s="11" t="e">
        <f t="shared" si="269"/>
        <v>#DIV/0!</v>
      </c>
      <c r="BK106" s="19" t="e">
        <f t="shared" si="270"/>
        <v>#DIV/0!</v>
      </c>
      <c r="BL106" s="19" t="e">
        <f t="shared" si="271"/>
        <v>#DIV/0!</v>
      </c>
      <c r="BM106" s="19" t="e">
        <f t="shared" si="272"/>
        <v>#DIV/0!</v>
      </c>
      <c r="BN106" s="15">
        <v>0</v>
      </c>
      <c r="BO106" s="16">
        <v>0</v>
      </c>
      <c r="BP106" s="11" t="e">
        <f t="shared" si="273"/>
        <v>#DIV/0!</v>
      </c>
      <c r="BQ106" s="19" t="e">
        <f t="shared" si="274"/>
        <v>#DIV/0!</v>
      </c>
      <c r="BR106" s="19" t="e">
        <f t="shared" si="275"/>
        <v>#DIV/0!</v>
      </c>
      <c r="BS106" s="19" t="e">
        <f t="shared" si="276"/>
        <v>#DIV/0!</v>
      </c>
      <c r="BT106" s="17">
        <v>0</v>
      </c>
      <c r="BU106" s="16">
        <v>0</v>
      </c>
      <c r="BV106" s="11" t="e">
        <f t="shared" si="277"/>
        <v>#DIV/0!</v>
      </c>
      <c r="BW106" s="19" t="e">
        <f t="shared" si="278"/>
        <v>#DIV/0!</v>
      </c>
      <c r="BX106" s="19" t="e">
        <f t="shared" si="279"/>
        <v>#DIV/0!</v>
      </c>
      <c r="BY106" s="19" t="e">
        <f t="shared" si="280"/>
        <v>#DIV/0!</v>
      </c>
      <c r="BZ106" s="9">
        <v>0</v>
      </c>
      <c r="CA106" s="16">
        <v>0</v>
      </c>
      <c r="CB106" s="11" t="e">
        <f t="shared" si="281"/>
        <v>#DIV/0!</v>
      </c>
      <c r="CC106" s="19" t="e">
        <f t="shared" si="200"/>
        <v>#DIV/0!</v>
      </c>
      <c r="CD106" s="19" t="e">
        <f t="shared" si="201"/>
        <v>#DIV/0!</v>
      </c>
      <c r="CE106" s="19" t="e">
        <f t="shared" si="202"/>
        <v>#DIV/0!</v>
      </c>
      <c r="CF106" s="15">
        <v>0</v>
      </c>
      <c r="CG106" s="16">
        <v>0</v>
      </c>
      <c r="CH106" s="11" t="e">
        <f t="shared" si="282"/>
        <v>#DIV/0!</v>
      </c>
      <c r="CI106" s="19" t="e">
        <f t="shared" si="203"/>
        <v>#DIV/0!</v>
      </c>
      <c r="CJ106" s="19" t="e">
        <f t="shared" si="204"/>
        <v>#DIV/0!</v>
      </c>
      <c r="CK106" s="19" t="e">
        <f t="shared" si="205"/>
        <v>#DIV/0!</v>
      </c>
      <c r="CL106" s="15">
        <v>0</v>
      </c>
      <c r="CM106" s="16">
        <v>0</v>
      </c>
      <c r="CN106" s="11" t="e">
        <f t="shared" si="283"/>
        <v>#DIV/0!</v>
      </c>
      <c r="CO106" s="19" t="e">
        <f t="shared" si="206"/>
        <v>#DIV/0!</v>
      </c>
      <c r="CP106" s="19" t="e">
        <f t="shared" si="207"/>
        <v>#DIV/0!</v>
      </c>
      <c r="CQ106" s="19" t="e">
        <f t="shared" si="208"/>
        <v>#DIV/0!</v>
      </c>
      <c r="CR106" s="15">
        <v>0</v>
      </c>
      <c r="CS106" s="16">
        <v>0</v>
      </c>
      <c r="CT106" s="11" t="e">
        <f t="shared" si="284"/>
        <v>#DIV/0!</v>
      </c>
      <c r="CU106" s="19" t="e">
        <f t="shared" si="209"/>
        <v>#DIV/0!</v>
      </c>
      <c r="CV106" s="19" t="e">
        <f t="shared" si="210"/>
        <v>#DIV/0!</v>
      </c>
      <c r="CW106" s="19" t="e">
        <f t="shared" si="211"/>
        <v>#DIV/0!</v>
      </c>
      <c r="CX106" s="15">
        <v>0</v>
      </c>
      <c r="CY106" s="16">
        <v>0</v>
      </c>
      <c r="CZ106" s="11" t="e">
        <f t="shared" si="285"/>
        <v>#DIV/0!</v>
      </c>
      <c r="DA106" s="19" t="e">
        <f t="shared" si="212"/>
        <v>#DIV/0!</v>
      </c>
      <c r="DB106" s="19" t="e">
        <f t="shared" si="213"/>
        <v>#DIV/0!</v>
      </c>
      <c r="DC106" s="19" t="e">
        <f t="shared" si="214"/>
        <v>#DIV/0!</v>
      </c>
      <c r="DD106" s="15">
        <v>0</v>
      </c>
      <c r="DE106" s="16">
        <v>0</v>
      </c>
      <c r="DF106" s="11" t="e">
        <f t="shared" si="286"/>
        <v>#DIV/0!</v>
      </c>
      <c r="DG106" s="19" t="e">
        <f t="shared" si="215"/>
        <v>#DIV/0!</v>
      </c>
      <c r="DH106" s="19" t="e">
        <f t="shared" si="216"/>
        <v>#DIV/0!</v>
      </c>
      <c r="DI106" s="19" t="e">
        <f t="shared" si="217"/>
        <v>#DIV/0!</v>
      </c>
      <c r="DJ106" s="15">
        <v>0</v>
      </c>
      <c r="DK106" s="16">
        <v>0</v>
      </c>
      <c r="DL106" s="11" t="e">
        <f t="shared" si="287"/>
        <v>#DIV/0!</v>
      </c>
      <c r="DM106" s="19" t="e">
        <f t="shared" si="218"/>
        <v>#DIV/0!</v>
      </c>
      <c r="DN106" s="19" t="e">
        <f t="shared" si="219"/>
        <v>#DIV/0!</v>
      </c>
      <c r="DO106" s="19" t="e">
        <f t="shared" si="220"/>
        <v>#DIV/0!</v>
      </c>
      <c r="DP106" s="15">
        <v>0</v>
      </c>
      <c r="DQ106" s="16">
        <v>0</v>
      </c>
      <c r="DR106" s="11" t="e">
        <f t="shared" si="288"/>
        <v>#DIV/0!</v>
      </c>
      <c r="DS106" s="19" t="e">
        <f t="shared" si="221"/>
        <v>#DIV/0!</v>
      </c>
      <c r="DT106" s="19" t="e">
        <f t="shared" si="222"/>
        <v>#DIV/0!</v>
      </c>
      <c r="DU106" s="19" t="e">
        <f t="shared" si="223"/>
        <v>#DIV/0!</v>
      </c>
      <c r="DV106" s="15">
        <v>0</v>
      </c>
      <c r="DW106" s="16">
        <v>0</v>
      </c>
      <c r="DX106" s="11" t="e">
        <f t="shared" si="289"/>
        <v>#DIV/0!</v>
      </c>
      <c r="DY106" s="19" t="e">
        <f t="shared" si="224"/>
        <v>#DIV/0!</v>
      </c>
      <c r="DZ106" s="19" t="e">
        <f t="shared" si="225"/>
        <v>#DIV/0!</v>
      </c>
      <c r="EA106" s="19" t="e">
        <f t="shared" si="226"/>
        <v>#DIV/0!</v>
      </c>
      <c r="EB106" s="15">
        <v>0</v>
      </c>
      <c r="EC106" s="16">
        <v>0</v>
      </c>
      <c r="ED106" s="11" t="e">
        <f t="shared" si="290"/>
        <v>#DIV/0!</v>
      </c>
      <c r="EE106" s="19" t="e">
        <f t="shared" si="227"/>
        <v>#DIV/0!</v>
      </c>
      <c r="EF106" s="19" t="e">
        <f t="shared" si="228"/>
        <v>#DIV/0!</v>
      </c>
      <c r="EG106" s="19" t="e">
        <f t="shared" si="229"/>
        <v>#DIV/0!</v>
      </c>
      <c r="EH106" s="15"/>
      <c r="EI106" s="16"/>
      <c r="EJ106" s="11" t="e">
        <f t="shared" si="291"/>
        <v>#DIV/0!</v>
      </c>
      <c r="EK106" s="19" t="e">
        <f t="shared" si="230"/>
        <v>#DIV/0!</v>
      </c>
      <c r="EL106" s="19" t="e">
        <f t="shared" si="231"/>
        <v>#DIV/0!</v>
      </c>
      <c r="EM106" s="19" t="e">
        <f t="shared" si="232"/>
        <v>#DIV/0!</v>
      </c>
      <c r="EN106" s="15"/>
      <c r="EO106" s="16"/>
      <c r="EP106" s="11" t="e">
        <f t="shared" si="292"/>
        <v>#DIV/0!</v>
      </c>
      <c r="EQ106" s="19" t="e">
        <f t="shared" si="233"/>
        <v>#DIV/0!</v>
      </c>
      <c r="ER106" s="19" t="e">
        <f t="shared" si="234"/>
        <v>#DIV/0!</v>
      </c>
      <c r="ES106" s="19" t="e">
        <f t="shared" si="235"/>
        <v>#DIV/0!</v>
      </c>
    </row>
    <row r="107" spans="1:149" ht="12">
      <c r="A107" s="1" t="s">
        <v>114</v>
      </c>
      <c r="H107" s="20"/>
      <c r="I107" s="20"/>
      <c r="J107" s="20"/>
      <c r="N107" s="20"/>
      <c r="O107" s="20"/>
      <c r="P107" s="20"/>
      <c r="T107" s="20"/>
      <c r="U107" s="20"/>
      <c r="V107" s="20"/>
      <c r="Z107" s="20"/>
      <c r="AA107" s="20"/>
      <c r="AB107" s="20"/>
      <c r="AF107" s="20"/>
      <c r="AG107" s="20"/>
      <c r="AH107" s="20"/>
      <c r="AL107" s="20"/>
      <c r="AM107" s="20"/>
      <c r="AN107" s="20"/>
      <c r="AR107" s="20"/>
      <c r="AS107" s="20"/>
      <c r="AT107" s="20"/>
      <c r="AU107" s="27"/>
      <c r="AY107" s="20"/>
      <c r="AZ107" s="20"/>
      <c r="BA107" s="20"/>
      <c r="BC107" s="16"/>
      <c r="BE107" s="20"/>
      <c r="BF107" s="20"/>
      <c r="BG107" s="20"/>
      <c r="BH107" s="9">
        <v>14</v>
      </c>
      <c r="BI107" s="14">
        <v>28</v>
      </c>
      <c r="BJ107" s="11">
        <f t="shared" si="269"/>
        <v>2</v>
      </c>
      <c r="BK107" s="20" t="e">
        <f t="shared" si="270"/>
        <v>#DIV/0!</v>
      </c>
      <c r="BL107" s="20" t="e">
        <f t="shared" si="271"/>
        <v>#DIV/0!</v>
      </c>
      <c r="BM107" s="20" t="e">
        <f t="shared" si="272"/>
        <v>#DIV/0!</v>
      </c>
      <c r="BN107" s="15">
        <v>14</v>
      </c>
      <c r="BO107" s="16">
        <v>28</v>
      </c>
      <c r="BP107" s="11">
        <f t="shared" si="273"/>
        <v>2</v>
      </c>
      <c r="BQ107" s="20">
        <f t="shared" si="274"/>
        <v>0</v>
      </c>
      <c r="BR107" s="20">
        <f t="shared" si="275"/>
        <v>0</v>
      </c>
      <c r="BS107" s="20">
        <f t="shared" si="276"/>
        <v>0</v>
      </c>
      <c r="BT107" s="17">
        <v>14</v>
      </c>
      <c r="BU107" s="16">
        <v>28</v>
      </c>
      <c r="BV107" s="11">
        <f t="shared" si="277"/>
        <v>2</v>
      </c>
      <c r="BW107" s="20">
        <f t="shared" si="278"/>
        <v>0</v>
      </c>
      <c r="BX107" s="20">
        <f t="shared" si="279"/>
        <v>0</v>
      </c>
      <c r="BY107" s="20">
        <f t="shared" si="280"/>
        <v>0</v>
      </c>
      <c r="BZ107" s="9">
        <v>16</v>
      </c>
      <c r="CA107" s="16">
        <v>205</v>
      </c>
      <c r="CB107" s="11">
        <f t="shared" si="281"/>
        <v>12.8125</v>
      </c>
      <c r="CC107" s="20">
        <f t="shared" si="200"/>
        <v>14.285714285714292</v>
      </c>
      <c r="CD107" s="20">
        <f t="shared" si="201"/>
        <v>632.1428571428571</v>
      </c>
      <c r="CE107" s="20">
        <f t="shared" si="202"/>
        <v>540.625</v>
      </c>
      <c r="CF107" s="15">
        <v>19</v>
      </c>
      <c r="CG107" s="16">
        <v>258</v>
      </c>
      <c r="CH107" s="11">
        <f t="shared" si="282"/>
        <v>13.578947368421053</v>
      </c>
      <c r="CI107" s="20">
        <f t="shared" si="203"/>
        <v>18.75</v>
      </c>
      <c r="CJ107" s="20">
        <f t="shared" si="204"/>
        <v>25.85365853658537</v>
      </c>
      <c r="CK107" s="20">
        <f t="shared" si="205"/>
        <v>5.982028241335044</v>
      </c>
      <c r="CL107" s="15">
        <v>20</v>
      </c>
      <c r="CM107" s="16">
        <v>411</v>
      </c>
      <c r="CN107" s="11">
        <f t="shared" si="283"/>
        <v>20.55</v>
      </c>
      <c r="CO107" s="20">
        <f t="shared" si="206"/>
        <v>5.263157894736835</v>
      </c>
      <c r="CP107" s="20">
        <f t="shared" si="207"/>
        <v>59.30232558139534</v>
      </c>
      <c r="CQ107" s="20">
        <f t="shared" si="208"/>
        <v>51.33720930232559</v>
      </c>
      <c r="CR107" s="15">
        <v>7</v>
      </c>
      <c r="CS107" s="16">
        <v>419.7</v>
      </c>
      <c r="CT107" s="11">
        <f t="shared" si="284"/>
        <v>59.957142857142856</v>
      </c>
      <c r="CU107" s="20">
        <f t="shared" si="209"/>
        <v>-65</v>
      </c>
      <c r="CV107" s="20">
        <f t="shared" si="210"/>
        <v>2.1167883211678884</v>
      </c>
      <c r="CW107" s="20">
        <f t="shared" si="211"/>
        <v>191.76225234619392</v>
      </c>
      <c r="CX107" s="15">
        <v>9</v>
      </c>
      <c r="CY107" s="16">
        <v>613.6999999999999</v>
      </c>
      <c r="CZ107" s="11">
        <f t="shared" si="285"/>
        <v>68.18888888888888</v>
      </c>
      <c r="DA107" s="20">
        <f t="shared" si="212"/>
        <v>28.571428571428584</v>
      </c>
      <c r="DB107" s="20">
        <f t="shared" si="213"/>
        <v>46.22349297116986</v>
      </c>
      <c r="DC107" s="20">
        <f t="shared" si="214"/>
        <v>13.729383422021016</v>
      </c>
      <c r="DD107" s="15">
        <v>9</v>
      </c>
      <c r="DE107" s="16">
        <v>613.6999999999999</v>
      </c>
      <c r="DF107" s="11">
        <f t="shared" si="286"/>
        <v>68.18888888888888</v>
      </c>
      <c r="DG107" s="20">
        <f t="shared" si="215"/>
        <v>0</v>
      </c>
      <c r="DH107" s="20">
        <f t="shared" si="216"/>
        <v>0</v>
      </c>
      <c r="DI107" s="20">
        <f t="shared" si="217"/>
        <v>0</v>
      </c>
      <c r="DJ107" s="15">
        <v>10</v>
      </c>
      <c r="DK107" s="16">
        <v>742.6999999999999</v>
      </c>
      <c r="DL107" s="11">
        <f t="shared" si="287"/>
        <v>74.27</v>
      </c>
      <c r="DM107" s="20">
        <f t="shared" si="218"/>
        <v>11.111111111111114</v>
      </c>
      <c r="DN107" s="20">
        <f t="shared" si="219"/>
        <v>21.020042365976877</v>
      </c>
      <c r="DO107" s="20">
        <f t="shared" si="220"/>
        <v>8.918038129379184</v>
      </c>
      <c r="DP107" s="15">
        <v>10</v>
      </c>
      <c r="DQ107" s="16">
        <v>780.7</v>
      </c>
      <c r="DR107" s="11">
        <f t="shared" si="288"/>
        <v>78.07000000000001</v>
      </c>
      <c r="DS107" s="20">
        <f t="shared" si="221"/>
        <v>0</v>
      </c>
      <c r="DT107" s="20">
        <f t="shared" si="222"/>
        <v>5.116466944930664</v>
      </c>
      <c r="DU107" s="20">
        <f t="shared" si="223"/>
        <v>5.1164669449306786</v>
      </c>
      <c r="DV107" s="15">
        <v>10</v>
      </c>
      <c r="DW107" s="16">
        <v>780.7</v>
      </c>
      <c r="DX107" s="11">
        <f t="shared" si="289"/>
        <v>78.07000000000001</v>
      </c>
      <c r="DY107" s="20">
        <f t="shared" si="224"/>
        <v>0</v>
      </c>
      <c r="DZ107" s="20">
        <f t="shared" si="225"/>
        <v>0</v>
      </c>
      <c r="EA107" s="20">
        <f t="shared" si="226"/>
        <v>0</v>
      </c>
      <c r="EB107" s="15">
        <v>10</v>
      </c>
      <c r="EC107" s="16">
        <v>780.7</v>
      </c>
      <c r="ED107" s="11">
        <f t="shared" si="290"/>
        <v>78.07000000000001</v>
      </c>
      <c r="EE107" s="20">
        <f t="shared" si="227"/>
        <v>0</v>
      </c>
      <c r="EF107" s="20">
        <f t="shared" si="228"/>
        <v>0</v>
      </c>
      <c r="EG107" s="20">
        <f t="shared" si="229"/>
        <v>0</v>
      </c>
      <c r="EH107" s="15"/>
      <c r="EI107" s="16"/>
      <c r="EJ107" s="11" t="e">
        <f t="shared" si="291"/>
        <v>#DIV/0!</v>
      </c>
      <c r="EK107" s="20">
        <f t="shared" si="230"/>
        <v>-100</v>
      </c>
      <c r="EL107" s="20">
        <f t="shared" si="231"/>
        <v>-100</v>
      </c>
      <c r="EM107" s="20" t="e">
        <f t="shared" si="232"/>
        <v>#DIV/0!</v>
      </c>
      <c r="EN107" s="15"/>
      <c r="EO107" s="16"/>
      <c r="EP107" s="11" t="e">
        <f t="shared" si="292"/>
        <v>#DIV/0!</v>
      </c>
      <c r="EQ107" s="20" t="e">
        <f t="shared" si="233"/>
        <v>#DIV/0!</v>
      </c>
      <c r="ER107" s="20" t="e">
        <f t="shared" si="234"/>
        <v>#DIV/0!</v>
      </c>
      <c r="ES107" s="20" t="e">
        <f t="shared" si="235"/>
        <v>#DIV/0!</v>
      </c>
    </row>
    <row r="108" spans="1:149" ht="12">
      <c r="A108" s="1" t="s">
        <v>115</v>
      </c>
      <c r="B108" s="9">
        <v>12</v>
      </c>
      <c r="C108" s="9">
        <v>626</v>
      </c>
      <c r="D108" s="10">
        <f>C108/B108</f>
        <v>52.166666666666664</v>
      </c>
      <c r="E108" s="9">
        <v>9</v>
      </c>
      <c r="F108" s="9">
        <v>555</v>
      </c>
      <c r="G108" s="10">
        <f>F108/E108</f>
        <v>61.666666666666664</v>
      </c>
      <c r="H108" s="19">
        <f aca="true" t="shared" si="293" ref="H108:J110">E108*100/B108-100</f>
        <v>-25</v>
      </c>
      <c r="I108" s="19">
        <f t="shared" si="293"/>
        <v>-11.341853035143771</v>
      </c>
      <c r="J108" s="19">
        <f t="shared" si="293"/>
        <v>18.210862619808296</v>
      </c>
      <c r="K108" s="9">
        <v>8</v>
      </c>
      <c r="L108" s="9">
        <v>541</v>
      </c>
      <c r="M108" s="10">
        <f>L108/K108</f>
        <v>67.625</v>
      </c>
      <c r="N108" s="19">
        <f aca="true" t="shared" si="294" ref="N108:P110">K108*100/E108-100</f>
        <v>-11.111111111111114</v>
      </c>
      <c r="O108" s="19">
        <f t="shared" si="294"/>
        <v>-2.5225225225225216</v>
      </c>
      <c r="P108" s="19">
        <f t="shared" si="294"/>
        <v>9.662162162162161</v>
      </c>
      <c r="Q108" s="9">
        <v>10</v>
      </c>
      <c r="R108" s="9">
        <v>720</v>
      </c>
      <c r="S108" s="10">
        <f>R108/Q108</f>
        <v>72</v>
      </c>
      <c r="T108" s="19">
        <f aca="true" t="shared" si="295" ref="T108:V110">Q108*100/K108-100</f>
        <v>25</v>
      </c>
      <c r="U108" s="19">
        <f t="shared" si="295"/>
        <v>33.086876155268016</v>
      </c>
      <c r="V108" s="19">
        <f t="shared" si="295"/>
        <v>6.469500924214415</v>
      </c>
      <c r="W108" s="9">
        <v>11</v>
      </c>
      <c r="X108" s="9">
        <v>866</v>
      </c>
      <c r="Y108" s="11">
        <f>X108/W108</f>
        <v>78.72727272727273</v>
      </c>
      <c r="Z108" s="19">
        <f aca="true" t="shared" si="296" ref="Z108:AB110">W108*100/Q108-100</f>
        <v>10</v>
      </c>
      <c r="AA108" s="19">
        <f t="shared" si="296"/>
        <v>20.27777777777777</v>
      </c>
      <c r="AB108" s="19">
        <f t="shared" si="296"/>
        <v>9.343434343434353</v>
      </c>
      <c r="AC108" s="9">
        <v>13</v>
      </c>
      <c r="AD108" s="9">
        <v>1055</v>
      </c>
      <c r="AE108" s="11">
        <f>AD108/AC108</f>
        <v>81.15384615384616</v>
      </c>
      <c r="AF108" s="19">
        <f aca="true" t="shared" si="297" ref="AF108:AH110">AC108*100/W108-100</f>
        <v>18.181818181818187</v>
      </c>
      <c r="AG108" s="19">
        <f t="shared" si="297"/>
        <v>21.824480369515015</v>
      </c>
      <c r="AH108" s="19">
        <f t="shared" si="297"/>
        <v>3.082252620358858</v>
      </c>
      <c r="AI108" s="9">
        <v>13</v>
      </c>
      <c r="AJ108" s="9">
        <v>1055</v>
      </c>
      <c r="AK108" s="11">
        <f>AJ108/AI108</f>
        <v>81.15384615384616</v>
      </c>
      <c r="AL108" s="19">
        <f aca="true" t="shared" si="298" ref="AL108:AN110">AI108*100/AC108-100</f>
        <v>0</v>
      </c>
      <c r="AM108" s="19">
        <f t="shared" si="298"/>
        <v>0</v>
      </c>
      <c r="AN108" s="19">
        <f t="shared" si="298"/>
        <v>0</v>
      </c>
      <c r="AO108" s="9">
        <v>18</v>
      </c>
      <c r="AP108" s="9">
        <v>1764</v>
      </c>
      <c r="AQ108" s="11">
        <f>AP108/AO108</f>
        <v>98</v>
      </c>
      <c r="AR108" s="19">
        <f aca="true" t="shared" si="299" ref="AR108:AT110">AO108*100/AI108-100</f>
        <v>38.46153846153845</v>
      </c>
      <c r="AS108" s="19">
        <f t="shared" si="299"/>
        <v>67.2037914691943</v>
      </c>
      <c r="AT108" s="19">
        <f t="shared" si="299"/>
        <v>20.758293838862556</v>
      </c>
      <c r="AU108" s="26"/>
      <c r="AV108" s="12">
        <v>28</v>
      </c>
      <c r="AW108" s="13">
        <v>2132.3</v>
      </c>
      <c r="AX108" s="11">
        <f>AW108/AV108</f>
        <v>76.15357142857144</v>
      </c>
      <c r="AY108" s="19">
        <f>AV108*100/AO108-100</f>
        <v>55.55555555555554</v>
      </c>
      <c r="AZ108" s="19" t="s">
        <v>0</v>
      </c>
      <c r="BA108" s="19">
        <f>AX108*100/AQ108-100</f>
        <v>-22.29227405247812</v>
      </c>
      <c r="BB108" s="12">
        <v>36</v>
      </c>
      <c r="BC108" s="16">
        <v>2981.2</v>
      </c>
      <c r="BD108" s="11">
        <f>BC108/BB108</f>
        <v>82.8111111111111</v>
      </c>
      <c r="BE108" s="19">
        <f aca="true" t="shared" si="300" ref="BE108:BG110">BB108*100/AV108-100</f>
        <v>28.571428571428584</v>
      </c>
      <c r="BF108" s="19">
        <f t="shared" si="300"/>
        <v>39.811471181353454</v>
      </c>
      <c r="BG108" s="19">
        <f t="shared" si="300"/>
        <v>8.742255363274879</v>
      </c>
      <c r="BH108" s="9">
        <v>43</v>
      </c>
      <c r="BI108" s="14">
        <v>3180.2</v>
      </c>
      <c r="BJ108" s="11">
        <f t="shared" si="269"/>
        <v>73.95813953488371</v>
      </c>
      <c r="BK108" s="19">
        <f t="shared" si="270"/>
        <v>19.444444444444443</v>
      </c>
      <c r="BL108" s="19">
        <f t="shared" si="271"/>
        <v>6.675164363343626</v>
      </c>
      <c r="BM108" s="19">
        <f t="shared" si="272"/>
        <v>-10.69056006789836</v>
      </c>
      <c r="BN108" s="15">
        <v>48</v>
      </c>
      <c r="BO108" s="16">
        <v>3600.4</v>
      </c>
      <c r="BP108" s="11">
        <f t="shared" si="273"/>
        <v>75.00833333333334</v>
      </c>
      <c r="BQ108" s="19">
        <f t="shared" si="274"/>
        <v>11.627906976744185</v>
      </c>
      <c r="BR108" s="19">
        <f t="shared" si="275"/>
        <v>13.213005471354009</v>
      </c>
      <c r="BS108" s="19">
        <f t="shared" si="276"/>
        <v>1.4199840680879845</v>
      </c>
      <c r="BT108" s="17">
        <v>59</v>
      </c>
      <c r="BU108" s="16">
        <v>4305</v>
      </c>
      <c r="BV108" s="11">
        <f t="shared" si="277"/>
        <v>72.96610169491525</v>
      </c>
      <c r="BW108" s="19">
        <f t="shared" si="278"/>
        <v>22.91666666666667</v>
      </c>
      <c r="BX108" s="19">
        <f t="shared" si="279"/>
        <v>19.57004777246972</v>
      </c>
      <c r="BY108" s="19">
        <f t="shared" si="280"/>
        <v>-2.7226729986687133</v>
      </c>
      <c r="BZ108" s="9">
        <v>62</v>
      </c>
      <c r="CA108" s="16">
        <v>4465.9</v>
      </c>
      <c r="CB108" s="11">
        <f t="shared" si="281"/>
        <v>72.03064516129032</v>
      </c>
      <c r="CC108" s="19">
        <f t="shared" si="200"/>
        <v>5.0847457627118615</v>
      </c>
      <c r="CD108" s="19">
        <f t="shared" si="201"/>
        <v>3.737514518002314</v>
      </c>
      <c r="CE108" s="19">
        <f t="shared" si="202"/>
        <v>-1.282042636094559</v>
      </c>
      <c r="CF108" s="15">
        <v>67</v>
      </c>
      <c r="CG108" s="16">
        <v>4831.2</v>
      </c>
      <c r="CH108" s="11">
        <f t="shared" si="282"/>
        <v>72.10746268656716</v>
      </c>
      <c r="CI108" s="19">
        <f t="shared" si="203"/>
        <v>8.064516129032256</v>
      </c>
      <c r="CJ108" s="19">
        <f t="shared" si="204"/>
        <v>8.17976219798922</v>
      </c>
      <c r="CK108" s="19">
        <f t="shared" si="205"/>
        <v>0.10664561604970402</v>
      </c>
      <c r="CL108" s="15">
        <v>79</v>
      </c>
      <c r="CM108" s="16">
        <v>6224.8</v>
      </c>
      <c r="CN108" s="11">
        <f t="shared" si="283"/>
        <v>78.79493670886076</v>
      </c>
      <c r="CO108" s="19">
        <f t="shared" si="206"/>
        <v>17.910447761194035</v>
      </c>
      <c r="CP108" s="19">
        <f t="shared" si="207"/>
        <v>28.845835403212448</v>
      </c>
      <c r="CQ108" s="19">
        <f t="shared" si="208"/>
        <v>9.274316101458666</v>
      </c>
      <c r="CR108" s="15">
        <v>83</v>
      </c>
      <c r="CS108" s="16">
        <v>6634.1</v>
      </c>
      <c r="CT108" s="11">
        <f t="shared" si="284"/>
        <v>79.92891566265061</v>
      </c>
      <c r="CU108" s="19">
        <f t="shared" si="209"/>
        <v>5.063291139240505</v>
      </c>
      <c r="CV108" s="19">
        <f t="shared" si="210"/>
        <v>6.5753116565994105</v>
      </c>
      <c r="CW108" s="19">
        <f t="shared" si="211"/>
        <v>1.4391520586910076</v>
      </c>
      <c r="CX108" s="15">
        <v>93</v>
      </c>
      <c r="CY108" s="16">
        <v>8007.299999999999</v>
      </c>
      <c r="CZ108" s="11">
        <f t="shared" si="285"/>
        <v>86.1</v>
      </c>
      <c r="DA108" s="19">
        <f t="shared" si="212"/>
        <v>12.04819277108433</v>
      </c>
      <c r="DB108" s="19">
        <f t="shared" si="213"/>
        <v>20.699115177642767</v>
      </c>
      <c r="DC108" s="19">
        <f t="shared" si="214"/>
        <v>7.720715696175816</v>
      </c>
      <c r="DD108" s="15">
        <v>106</v>
      </c>
      <c r="DE108" s="16">
        <v>9049.6</v>
      </c>
      <c r="DF108" s="11">
        <f t="shared" si="286"/>
        <v>85.37358490566038</v>
      </c>
      <c r="DG108" s="19">
        <f t="shared" si="215"/>
        <v>13.97849462365592</v>
      </c>
      <c r="DH108" s="19">
        <f t="shared" si="216"/>
        <v>13.016872104204921</v>
      </c>
      <c r="DI108" s="19">
        <f t="shared" si="217"/>
        <v>-0.8436876821598389</v>
      </c>
      <c r="DJ108" s="15">
        <v>104</v>
      </c>
      <c r="DK108" s="16">
        <v>9021.8</v>
      </c>
      <c r="DL108" s="11">
        <f t="shared" si="287"/>
        <v>86.74807692307692</v>
      </c>
      <c r="DM108" s="19">
        <f t="shared" si="218"/>
        <v>-1.8867924528301927</v>
      </c>
      <c r="DN108" s="19">
        <f t="shared" si="219"/>
        <v>-0.30719589816126813</v>
      </c>
      <c r="DO108" s="19">
        <f t="shared" si="220"/>
        <v>1.6099734114894915</v>
      </c>
      <c r="DP108" s="15">
        <v>116</v>
      </c>
      <c r="DQ108" s="16">
        <v>9849.8</v>
      </c>
      <c r="DR108" s="11">
        <f t="shared" si="288"/>
        <v>84.91206896551724</v>
      </c>
      <c r="DS108" s="19">
        <f t="shared" si="221"/>
        <v>11.538461538461533</v>
      </c>
      <c r="DT108" s="19">
        <f t="shared" si="222"/>
        <v>9.17776940300162</v>
      </c>
      <c r="DU108" s="19">
        <f t="shared" si="223"/>
        <v>-2.1164826042054585</v>
      </c>
      <c r="DV108" s="15">
        <v>123</v>
      </c>
      <c r="DW108" s="16">
        <v>10553.900000000001</v>
      </c>
      <c r="DX108" s="11">
        <f t="shared" si="289"/>
        <v>85.80406504065041</v>
      </c>
      <c r="DY108" s="19">
        <f t="shared" si="224"/>
        <v>6.034482758620683</v>
      </c>
      <c r="DZ108" s="19">
        <f t="shared" si="225"/>
        <v>7.148368494791811</v>
      </c>
      <c r="EA108" s="19">
        <f t="shared" si="226"/>
        <v>1.0504938650068993</v>
      </c>
      <c r="EB108" s="15">
        <v>125</v>
      </c>
      <c r="EC108" s="16">
        <v>10902.7</v>
      </c>
      <c r="ED108" s="11">
        <f t="shared" si="290"/>
        <v>87.22160000000001</v>
      </c>
      <c r="EE108" s="19">
        <f t="shared" si="227"/>
        <v>1.6260162601626007</v>
      </c>
      <c r="EF108" s="19">
        <f t="shared" si="228"/>
        <v>3.3049394062858113</v>
      </c>
      <c r="EG108" s="19">
        <f t="shared" si="229"/>
        <v>1.6520603757852683</v>
      </c>
      <c r="EH108" s="15"/>
      <c r="EI108" s="16"/>
      <c r="EJ108" s="11" t="e">
        <f t="shared" si="291"/>
        <v>#DIV/0!</v>
      </c>
      <c r="EK108" s="19">
        <f t="shared" si="230"/>
        <v>-100</v>
      </c>
      <c r="EL108" s="19">
        <f t="shared" si="231"/>
        <v>-100</v>
      </c>
      <c r="EM108" s="19" t="e">
        <f t="shared" si="232"/>
        <v>#DIV/0!</v>
      </c>
      <c r="EN108" s="15"/>
      <c r="EO108" s="16"/>
      <c r="EP108" s="11" t="e">
        <f t="shared" si="292"/>
        <v>#DIV/0!</v>
      </c>
      <c r="EQ108" s="19" t="e">
        <f t="shared" si="233"/>
        <v>#DIV/0!</v>
      </c>
      <c r="ER108" s="19" t="e">
        <f t="shared" si="234"/>
        <v>#DIV/0!</v>
      </c>
      <c r="ES108" s="19" t="e">
        <f t="shared" si="235"/>
        <v>#DIV/0!</v>
      </c>
    </row>
    <row r="109" spans="1:149" ht="12">
      <c r="A109" s="1" t="s">
        <v>116</v>
      </c>
      <c r="B109" s="5">
        <v>0</v>
      </c>
      <c r="C109" s="5">
        <v>0</v>
      </c>
      <c r="D109" s="10" t="e">
        <f>C109/B109</f>
        <v>#DIV/0!</v>
      </c>
      <c r="E109" s="5">
        <v>0</v>
      </c>
      <c r="F109" s="5">
        <v>0</v>
      </c>
      <c r="G109" s="10" t="e">
        <f>F109/E109</f>
        <v>#DIV/0!</v>
      </c>
      <c r="H109" s="19" t="e">
        <f t="shared" si="293"/>
        <v>#DIV/0!</v>
      </c>
      <c r="I109" s="19" t="e">
        <f t="shared" si="293"/>
        <v>#DIV/0!</v>
      </c>
      <c r="J109" s="19" t="e">
        <f t="shared" si="293"/>
        <v>#DIV/0!</v>
      </c>
      <c r="K109" s="5">
        <v>0</v>
      </c>
      <c r="L109" s="5">
        <v>0</v>
      </c>
      <c r="M109" s="10" t="e">
        <f>L109/K109</f>
        <v>#DIV/0!</v>
      </c>
      <c r="N109" s="19" t="e">
        <f t="shared" si="294"/>
        <v>#DIV/0!</v>
      </c>
      <c r="O109" s="19" t="e">
        <f t="shared" si="294"/>
        <v>#DIV/0!</v>
      </c>
      <c r="P109" s="19" t="e">
        <f t="shared" si="294"/>
        <v>#DIV/0!</v>
      </c>
      <c r="Q109" s="5">
        <v>0</v>
      </c>
      <c r="R109" s="5">
        <v>0</v>
      </c>
      <c r="S109" s="10" t="e">
        <f>R109/Q109</f>
        <v>#DIV/0!</v>
      </c>
      <c r="T109" s="19" t="e">
        <f t="shared" si="295"/>
        <v>#DIV/0!</v>
      </c>
      <c r="U109" s="19" t="e">
        <f t="shared" si="295"/>
        <v>#DIV/0!</v>
      </c>
      <c r="V109" s="19" t="e">
        <f t="shared" si="295"/>
        <v>#DIV/0!</v>
      </c>
      <c r="W109" s="5">
        <v>0</v>
      </c>
      <c r="X109" s="5">
        <v>0</v>
      </c>
      <c r="Y109" s="11" t="e">
        <f>X109/W109</f>
        <v>#DIV/0!</v>
      </c>
      <c r="Z109" s="19" t="e">
        <f t="shared" si="296"/>
        <v>#DIV/0!</v>
      </c>
      <c r="AA109" s="19" t="e">
        <f t="shared" si="296"/>
        <v>#DIV/0!</v>
      </c>
      <c r="AB109" s="19" t="e">
        <f t="shared" si="296"/>
        <v>#DIV/0!</v>
      </c>
      <c r="AC109" s="5">
        <v>0</v>
      </c>
      <c r="AD109" s="5">
        <v>0</v>
      </c>
      <c r="AE109" s="11" t="e">
        <f>AD109/AC109</f>
        <v>#DIV/0!</v>
      </c>
      <c r="AF109" s="19" t="e">
        <f t="shared" si="297"/>
        <v>#DIV/0!</v>
      </c>
      <c r="AG109" s="19" t="e">
        <f t="shared" si="297"/>
        <v>#DIV/0!</v>
      </c>
      <c r="AH109" s="19" t="e">
        <f t="shared" si="297"/>
        <v>#DIV/0!</v>
      </c>
      <c r="AI109" s="5">
        <v>0</v>
      </c>
      <c r="AJ109" s="5">
        <v>0</v>
      </c>
      <c r="AK109" s="11" t="e">
        <f>AJ109/AI109</f>
        <v>#DIV/0!</v>
      </c>
      <c r="AL109" s="19" t="e">
        <f t="shared" si="298"/>
        <v>#DIV/0!</v>
      </c>
      <c r="AM109" s="19" t="e">
        <f t="shared" si="298"/>
        <v>#DIV/0!</v>
      </c>
      <c r="AN109" s="19" t="e">
        <f t="shared" si="298"/>
        <v>#DIV/0!</v>
      </c>
      <c r="AO109" s="9">
        <v>10</v>
      </c>
      <c r="AP109" s="9">
        <v>0</v>
      </c>
      <c r="AQ109" s="11">
        <f>AP109/AO109</f>
        <v>0</v>
      </c>
      <c r="AR109" s="19" t="e">
        <f t="shared" si="299"/>
        <v>#DIV/0!</v>
      </c>
      <c r="AS109" s="19" t="e">
        <f t="shared" si="299"/>
        <v>#DIV/0!</v>
      </c>
      <c r="AT109" s="19" t="e">
        <f t="shared" si="299"/>
        <v>#DIV/0!</v>
      </c>
      <c r="AU109" s="26"/>
      <c r="AV109" s="12">
        <v>22</v>
      </c>
      <c r="AW109" s="13">
        <v>0</v>
      </c>
      <c r="AX109" s="11">
        <f>AW109/AV109</f>
        <v>0</v>
      </c>
      <c r="AY109" s="19">
        <f>AV109*100/AO109-100</f>
        <v>120</v>
      </c>
      <c r="AZ109" s="19" t="s">
        <v>0</v>
      </c>
      <c r="BA109" s="19" t="e">
        <f>AX109*100/AQ109-100</f>
        <v>#DIV/0!</v>
      </c>
      <c r="BB109" s="12">
        <v>29</v>
      </c>
      <c r="BC109" s="16"/>
      <c r="BD109" s="11">
        <f>BC109/BB109</f>
        <v>0</v>
      </c>
      <c r="BE109" s="19">
        <f t="shared" si="300"/>
        <v>31.818181818181813</v>
      </c>
      <c r="BF109" s="19" t="e">
        <f t="shared" si="300"/>
        <v>#DIV/0!</v>
      </c>
      <c r="BG109" s="19" t="e">
        <f t="shared" si="300"/>
        <v>#DIV/0!</v>
      </c>
      <c r="BH109" s="9">
        <v>37</v>
      </c>
      <c r="BI109" s="14"/>
      <c r="BJ109" s="11">
        <f t="shared" si="269"/>
        <v>0</v>
      </c>
      <c r="BK109" s="19">
        <f t="shared" si="270"/>
        <v>27.58620689655173</v>
      </c>
      <c r="BL109" s="19" t="e">
        <f t="shared" si="271"/>
        <v>#DIV/0!</v>
      </c>
      <c r="BM109" s="19" t="e">
        <f t="shared" si="272"/>
        <v>#DIV/0!</v>
      </c>
      <c r="BN109" s="15">
        <v>37</v>
      </c>
      <c r="BO109" s="16"/>
      <c r="BP109" s="11">
        <f t="shared" si="273"/>
        <v>0</v>
      </c>
      <c r="BQ109" s="19">
        <f t="shared" si="274"/>
        <v>0</v>
      </c>
      <c r="BR109" s="19" t="e">
        <f t="shared" si="275"/>
        <v>#DIV/0!</v>
      </c>
      <c r="BS109" s="19" t="e">
        <f t="shared" si="276"/>
        <v>#DIV/0!</v>
      </c>
      <c r="BT109" s="17">
        <v>51</v>
      </c>
      <c r="BU109" s="16"/>
      <c r="BV109" s="11">
        <f t="shared" si="277"/>
        <v>0</v>
      </c>
      <c r="BW109" s="19">
        <f t="shared" si="278"/>
        <v>37.83783783783784</v>
      </c>
      <c r="BX109" s="19" t="e">
        <f t="shared" si="279"/>
        <v>#DIV/0!</v>
      </c>
      <c r="BY109" s="19" t="e">
        <f t="shared" si="280"/>
        <v>#DIV/0!</v>
      </c>
      <c r="BZ109" s="9">
        <v>60</v>
      </c>
      <c r="CA109" s="16"/>
      <c r="CB109" s="11">
        <f t="shared" si="281"/>
        <v>0</v>
      </c>
      <c r="CC109" s="19">
        <f t="shared" si="200"/>
        <v>17.647058823529406</v>
      </c>
      <c r="CD109" s="19" t="e">
        <f t="shared" si="201"/>
        <v>#DIV/0!</v>
      </c>
      <c r="CE109" s="19" t="e">
        <f t="shared" si="202"/>
        <v>#DIV/0!</v>
      </c>
      <c r="CF109" s="15">
        <v>70</v>
      </c>
      <c r="CG109" s="16"/>
      <c r="CH109" s="11">
        <f t="shared" si="282"/>
        <v>0</v>
      </c>
      <c r="CI109" s="19">
        <f t="shared" si="203"/>
        <v>16.66666666666667</v>
      </c>
      <c r="CJ109" s="19" t="e">
        <f t="shared" si="204"/>
        <v>#DIV/0!</v>
      </c>
      <c r="CK109" s="19" t="e">
        <f t="shared" si="205"/>
        <v>#DIV/0!</v>
      </c>
      <c r="CL109" s="15">
        <v>84</v>
      </c>
      <c r="CM109" s="16"/>
      <c r="CN109" s="11">
        <f t="shared" si="283"/>
        <v>0</v>
      </c>
      <c r="CO109" s="19">
        <f t="shared" si="206"/>
        <v>20</v>
      </c>
      <c r="CP109" s="19" t="e">
        <f t="shared" si="207"/>
        <v>#DIV/0!</v>
      </c>
      <c r="CQ109" s="19" t="e">
        <f t="shared" si="208"/>
        <v>#DIV/0!</v>
      </c>
      <c r="CR109" s="15">
        <v>100</v>
      </c>
      <c r="CS109" s="16">
        <v>0</v>
      </c>
      <c r="CT109" s="11">
        <f t="shared" si="284"/>
        <v>0</v>
      </c>
      <c r="CU109" s="19">
        <f t="shared" si="209"/>
        <v>19.04761904761905</v>
      </c>
      <c r="CV109" s="19" t="e">
        <f t="shared" si="210"/>
        <v>#DIV/0!</v>
      </c>
      <c r="CW109" s="19" t="e">
        <f t="shared" si="211"/>
        <v>#DIV/0!</v>
      </c>
      <c r="CX109" s="15">
        <v>112</v>
      </c>
      <c r="CY109" s="16">
        <v>0</v>
      </c>
      <c r="CZ109" s="11">
        <f t="shared" si="285"/>
        <v>0</v>
      </c>
      <c r="DA109" s="19">
        <f t="shared" si="212"/>
        <v>12</v>
      </c>
      <c r="DB109" s="19" t="e">
        <f t="shared" si="213"/>
        <v>#DIV/0!</v>
      </c>
      <c r="DC109" s="19" t="e">
        <f t="shared" si="214"/>
        <v>#DIV/0!</v>
      </c>
      <c r="DD109" s="15">
        <v>137</v>
      </c>
      <c r="DE109" s="16">
        <v>0</v>
      </c>
      <c r="DF109" s="11">
        <f t="shared" si="286"/>
        <v>0</v>
      </c>
      <c r="DG109" s="19">
        <f t="shared" si="215"/>
        <v>22.32142857142857</v>
      </c>
      <c r="DH109" s="19" t="e">
        <f t="shared" si="216"/>
        <v>#DIV/0!</v>
      </c>
      <c r="DI109" s="19" t="e">
        <f t="shared" si="217"/>
        <v>#DIV/0!</v>
      </c>
      <c r="DJ109" s="15">
        <v>140</v>
      </c>
      <c r="DK109" s="16">
        <v>0</v>
      </c>
      <c r="DL109" s="11">
        <f t="shared" si="287"/>
        <v>0</v>
      </c>
      <c r="DM109" s="19">
        <f t="shared" si="218"/>
        <v>2.189781021897815</v>
      </c>
      <c r="DN109" s="19" t="e">
        <f t="shared" si="219"/>
        <v>#DIV/0!</v>
      </c>
      <c r="DO109" s="19" t="e">
        <f t="shared" si="220"/>
        <v>#DIV/0!</v>
      </c>
      <c r="DP109" s="15">
        <v>155</v>
      </c>
      <c r="DQ109" s="16">
        <v>0</v>
      </c>
      <c r="DR109" s="11">
        <f t="shared" si="288"/>
        <v>0</v>
      </c>
      <c r="DS109" s="19">
        <f t="shared" si="221"/>
        <v>10.714285714285708</v>
      </c>
      <c r="DT109" s="19" t="e">
        <f t="shared" si="222"/>
        <v>#DIV/0!</v>
      </c>
      <c r="DU109" s="19" t="e">
        <f t="shared" si="223"/>
        <v>#DIV/0!</v>
      </c>
      <c r="DV109" s="15">
        <v>157</v>
      </c>
      <c r="DW109" s="16">
        <v>0</v>
      </c>
      <c r="DX109" s="11">
        <f t="shared" si="289"/>
        <v>0</v>
      </c>
      <c r="DY109" s="19">
        <f t="shared" si="224"/>
        <v>1.2903225806451672</v>
      </c>
      <c r="DZ109" s="19" t="e">
        <f t="shared" si="225"/>
        <v>#DIV/0!</v>
      </c>
      <c r="EA109" s="19" t="e">
        <f t="shared" si="226"/>
        <v>#DIV/0!</v>
      </c>
      <c r="EB109" s="15">
        <v>162</v>
      </c>
      <c r="EC109" s="16">
        <v>0</v>
      </c>
      <c r="ED109" s="11">
        <f t="shared" si="290"/>
        <v>0</v>
      </c>
      <c r="EE109" s="19">
        <f t="shared" si="227"/>
        <v>3.1847133757961785</v>
      </c>
      <c r="EF109" s="19" t="e">
        <f t="shared" si="228"/>
        <v>#DIV/0!</v>
      </c>
      <c r="EG109" s="19" t="e">
        <f t="shared" si="229"/>
        <v>#DIV/0!</v>
      </c>
      <c r="EH109" s="15"/>
      <c r="EI109" s="16"/>
      <c r="EJ109" s="11" t="e">
        <f t="shared" si="291"/>
        <v>#DIV/0!</v>
      </c>
      <c r="EK109" s="19">
        <f t="shared" si="230"/>
        <v>-100</v>
      </c>
      <c r="EL109" s="19" t="e">
        <f t="shared" si="231"/>
        <v>#DIV/0!</v>
      </c>
      <c r="EM109" s="19" t="e">
        <f t="shared" si="232"/>
        <v>#DIV/0!</v>
      </c>
      <c r="EN109" s="15"/>
      <c r="EO109" s="16"/>
      <c r="EP109" s="11" t="e">
        <f t="shared" si="292"/>
        <v>#DIV/0!</v>
      </c>
      <c r="EQ109" s="19" t="e">
        <f t="shared" si="233"/>
        <v>#DIV/0!</v>
      </c>
      <c r="ER109" s="19" t="e">
        <f t="shared" si="234"/>
        <v>#DIV/0!</v>
      </c>
      <c r="ES109" s="19" t="e">
        <f t="shared" si="235"/>
        <v>#DIV/0!</v>
      </c>
    </row>
    <row r="110" spans="1:149" ht="12">
      <c r="A110" s="1" t="s">
        <v>117</v>
      </c>
      <c r="B110" s="9">
        <v>0</v>
      </c>
      <c r="C110" s="9">
        <v>0</v>
      </c>
      <c r="D110" s="10" t="e">
        <f>C110/B110</f>
        <v>#DIV/0!</v>
      </c>
      <c r="E110" s="9">
        <v>3</v>
      </c>
      <c r="F110" s="9">
        <v>71</v>
      </c>
      <c r="G110" s="10">
        <f>F110/E110</f>
        <v>23.666666666666668</v>
      </c>
      <c r="H110" s="19" t="e">
        <f t="shared" si="293"/>
        <v>#DIV/0!</v>
      </c>
      <c r="I110" s="19" t="e">
        <f t="shared" si="293"/>
        <v>#DIV/0!</v>
      </c>
      <c r="J110" s="19" t="e">
        <f t="shared" si="293"/>
        <v>#DIV/0!</v>
      </c>
      <c r="K110" s="9">
        <v>3</v>
      </c>
      <c r="L110" s="9">
        <v>71</v>
      </c>
      <c r="M110" s="10">
        <f>L110/K110</f>
        <v>23.666666666666668</v>
      </c>
      <c r="N110" s="19">
        <f t="shared" si="294"/>
        <v>0</v>
      </c>
      <c r="O110" s="19">
        <f t="shared" si="294"/>
        <v>0</v>
      </c>
      <c r="P110" s="19">
        <f t="shared" si="294"/>
        <v>0</v>
      </c>
      <c r="Q110" s="9">
        <v>5</v>
      </c>
      <c r="R110" s="9">
        <v>120</v>
      </c>
      <c r="S110" s="10">
        <f>R110/Q110</f>
        <v>24</v>
      </c>
      <c r="T110" s="19">
        <f t="shared" si="295"/>
        <v>66.66666666666666</v>
      </c>
      <c r="U110" s="19">
        <f t="shared" si="295"/>
        <v>69.01408450704224</v>
      </c>
      <c r="V110" s="19">
        <f t="shared" si="295"/>
        <v>1.408450704225345</v>
      </c>
      <c r="W110" s="9">
        <v>5</v>
      </c>
      <c r="X110" s="9">
        <v>120</v>
      </c>
      <c r="Y110" s="11">
        <f>X110/W110</f>
        <v>24</v>
      </c>
      <c r="Z110" s="19">
        <f t="shared" si="296"/>
        <v>0</v>
      </c>
      <c r="AA110" s="19">
        <f t="shared" si="296"/>
        <v>0</v>
      </c>
      <c r="AB110" s="19">
        <f t="shared" si="296"/>
        <v>0</v>
      </c>
      <c r="AC110" s="9">
        <v>7</v>
      </c>
      <c r="AD110" s="9">
        <v>188</v>
      </c>
      <c r="AE110" s="11">
        <f>AD110/AC110</f>
        <v>26.857142857142858</v>
      </c>
      <c r="AF110" s="19">
        <f t="shared" si="297"/>
        <v>40</v>
      </c>
      <c r="AG110" s="19">
        <f t="shared" si="297"/>
        <v>56.66666666666666</v>
      </c>
      <c r="AH110" s="19">
        <f t="shared" si="297"/>
        <v>11.904761904761912</v>
      </c>
      <c r="AI110" s="9">
        <v>10</v>
      </c>
      <c r="AJ110" s="9">
        <v>279</v>
      </c>
      <c r="AK110" s="11">
        <f>AJ110/AI110</f>
        <v>27.9</v>
      </c>
      <c r="AL110" s="19">
        <f t="shared" si="298"/>
        <v>42.85714285714286</v>
      </c>
      <c r="AM110" s="19">
        <f t="shared" si="298"/>
        <v>48.404255319148945</v>
      </c>
      <c r="AN110" s="19">
        <f t="shared" si="298"/>
        <v>3.88297872340425</v>
      </c>
      <c r="AO110" s="9">
        <v>13</v>
      </c>
      <c r="AP110" s="9">
        <v>385</v>
      </c>
      <c r="AQ110" s="11">
        <f>AP110/AO110</f>
        <v>29.615384615384617</v>
      </c>
      <c r="AR110" s="19">
        <f t="shared" si="299"/>
        <v>30</v>
      </c>
      <c r="AS110" s="19">
        <f t="shared" si="299"/>
        <v>37.992831541218635</v>
      </c>
      <c r="AT110" s="19">
        <f t="shared" si="299"/>
        <v>6.148331954783586</v>
      </c>
      <c r="AU110" s="26"/>
      <c r="AV110" s="12">
        <v>22</v>
      </c>
      <c r="AW110" s="13">
        <v>695.9</v>
      </c>
      <c r="AX110" s="11">
        <f>AW110/AV110</f>
        <v>31.63181818181818</v>
      </c>
      <c r="AY110" s="19">
        <f>AV110*100/AO110-100</f>
        <v>69.23076923076923</v>
      </c>
      <c r="AZ110" s="19" t="s">
        <v>0</v>
      </c>
      <c r="BA110" s="19">
        <f>AX110*100/AQ110-100</f>
        <v>6.808736717827614</v>
      </c>
      <c r="BB110" s="12">
        <v>22</v>
      </c>
      <c r="BC110" s="16">
        <v>712.4</v>
      </c>
      <c r="BD110" s="11">
        <f>BC110/BB110</f>
        <v>32.38181818181818</v>
      </c>
      <c r="BE110" s="19">
        <f t="shared" si="300"/>
        <v>0</v>
      </c>
      <c r="BF110" s="19">
        <f t="shared" si="300"/>
        <v>2.371030320448341</v>
      </c>
      <c r="BG110" s="19">
        <f t="shared" si="300"/>
        <v>2.371030320448355</v>
      </c>
      <c r="BH110" s="9">
        <v>22</v>
      </c>
      <c r="BI110" s="14">
        <v>715.4</v>
      </c>
      <c r="BJ110" s="11">
        <f t="shared" si="269"/>
        <v>32.518181818181816</v>
      </c>
      <c r="BK110" s="19">
        <f t="shared" si="270"/>
        <v>0</v>
      </c>
      <c r="BL110" s="19">
        <f t="shared" si="271"/>
        <v>0.42111173498035726</v>
      </c>
      <c r="BM110" s="19">
        <f t="shared" si="272"/>
        <v>0.42111173498034304</v>
      </c>
      <c r="BN110" s="15">
        <v>22</v>
      </c>
      <c r="BO110" s="16">
        <v>715.4</v>
      </c>
      <c r="BP110" s="11">
        <f t="shared" si="273"/>
        <v>32.518181818181816</v>
      </c>
      <c r="BQ110" s="19">
        <f t="shared" si="274"/>
        <v>0</v>
      </c>
      <c r="BR110" s="19">
        <f t="shared" si="275"/>
        <v>0</v>
      </c>
      <c r="BS110" s="19">
        <f t="shared" si="276"/>
        <v>0</v>
      </c>
      <c r="BT110" s="17">
        <v>26</v>
      </c>
      <c r="BU110" s="16">
        <v>806.7</v>
      </c>
      <c r="BV110" s="11">
        <f t="shared" si="277"/>
        <v>31.02692307692308</v>
      </c>
      <c r="BW110" s="19">
        <f t="shared" si="278"/>
        <v>18.181818181818187</v>
      </c>
      <c r="BX110" s="19">
        <f t="shared" si="279"/>
        <v>12.762091137824996</v>
      </c>
      <c r="BY110" s="19">
        <f t="shared" si="280"/>
        <v>-4.585922883378828</v>
      </c>
      <c r="BZ110" s="9">
        <v>26</v>
      </c>
      <c r="CA110" s="16">
        <v>0</v>
      </c>
      <c r="CB110" s="11">
        <f t="shared" si="281"/>
        <v>0</v>
      </c>
      <c r="CC110" s="19">
        <f t="shared" si="200"/>
        <v>0</v>
      </c>
      <c r="CD110" s="19">
        <f t="shared" si="201"/>
        <v>-100</v>
      </c>
      <c r="CE110" s="19">
        <f t="shared" si="202"/>
        <v>-100</v>
      </c>
      <c r="CF110" s="15">
        <v>26</v>
      </c>
      <c r="CG110" s="16">
        <v>822.4</v>
      </c>
      <c r="CH110" s="11">
        <f t="shared" si="282"/>
        <v>31.63076923076923</v>
      </c>
      <c r="CI110" s="19">
        <f t="shared" si="203"/>
        <v>0</v>
      </c>
      <c r="CJ110" s="19" t="e">
        <f t="shared" si="204"/>
        <v>#DIV/0!</v>
      </c>
      <c r="CK110" s="19" t="e">
        <f t="shared" si="205"/>
        <v>#DIV/0!</v>
      </c>
      <c r="CL110" s="15">
        <v>31</v>
      </c>
      <c r="CM110" s="16">
        <v>943.8</v>
      </c>
      <c r="CN110" s="11">
        <f t="shared" si="283"/>
        <v>30.44516129032258</v>
      </c>
      <c r="CO110" s="19">
        <f t="shared" si="206"/>
        <v>19.230769230769226</v>
      </c>
      <c r="CP110" s="19">
        <f t="shared" si="207"/>
        <v>14.76167315175097</v>
      </c>
      <c r="CQ110" s="19">
        <f t="shared" si="208"/>
        <v>-3.748274130789497</v>
      </c>
      <c r="CR110" s="15">
        <v>33</v>
      </c>
      <c r="CS110" s="16">
        <v>953</v>
      </c>
      <c r="CT110" s="11">
        <f t="shared" si="284"/>
        <v>28.87878787878788</v>
      </c>
      <c r="CU110" s="19">
        <f t="shared" si="209"/>
        <v>6.451612903225808</v>
      </c>
      <c r="CV110" s="19">
        <f t="shared" si="210"/>
        <v>0.9747827929646178</v>
      </c>
      <c r="CW110" s="19">
        <f t="shared" si="211"/>
        <v>-5.144901012669607</v>
      </c>
      <c r="CX110" s="15">
        <v>33</v>
      </c>
      <c r="CY110" s="16">
        <v>953</v>
      </c>
      <c r="CZ110" s="11">
        <f t="shared" si="285"/>
        <v>28.87878787878788</v>
      </c>
      <c r="DA110" s="19">
        <f t="shared" si="212"/>
        <v>0</v>
      </c>
      <c r="DB110" s="19">
        <f t="shared" si="213"/>
        <v>0</v>
      </c>
      <c r="DC110" s="19">
        <f t="shared" si="214"/>
        <v>0</v>
      </c>
      <c r="DD110" s="15">
        <v>38</v>
      </c>
      <c r="DE110" s="16">
        <v>1085.4</v>
      </c>
      <c r="DF110" s="11">
        <f t="shared" si="286"/>
        <v>28.563157894736843</v>
      </c>
      <c r="DG110" s="19">
        <f t="shared" si="215"/>
        <v>15.151515151515156</v>
      </c>
      <c r="DH110" s="19">
        <f t="shared" si="216"/>
        <v>13.892969569779652</v>
      </c>
      <c r="DI110" s="19">
        <f t="shared" si="217"/>
        <v>-1.0929474788755726</v>
      </c>
      <c r="DJ110" s="15">
        <v>37</v>
      </c>
      <c r="DK110" s="16">
        <v>1057</v>
      </c>
      <c r="DL110" s="11">
        <f t="shared" si="287"/>
        <v>28.56756756756757</v>
      </c>
      <c r="DM110" s="19">
        <f t="shared" si="218"/>
        <v>-2.631578947368425</v>
      </c>
      <c r="DN110" s="19">
        <f t="shared" si="219"/>
        <v>-2.616546895153874</v>
      </c>
      <c r="DO110" s="19">
        <f t="shared" si="220"/>
        <v>0.015438323896034944</v>
      </c>
      <c r="DP110" s="15">
        <v>38</v>
      </c>
      <c r="DQ110" s="16">
        <v>1088.2</v>
      </c>
      <c r="DR110" s="11">
        <f t="shared" si="288"/>
        <v>28.63684210526316</v>
      </c>
      <c r="DS110" s="19">
        <f t="shared" si="221"/>
        <v>2.702702702702709</v>
      </c>
      <c r="DT110" s="19">
        <f t="shared" si="222"/>
        <v>2.95175023651845</v>
      </c>
      <c r="DU110" s="19">
        <f t="shared" si="223"/>
        <v>0.24249365134690493</v>
      </c>
      <c r="DV110" s="15">
        <v>36</v>
      </c>
      <c r="DW110" s="16">
        <v>1041.2</v>
      </c>
      <c r="DX110" s="11">
        <f t="shared" si="289"/>
        <v>28.922222222222224</v>
      </c>
      <c r="DY110" s="19">
        <f t="shared" si="224"/>
        <v>-5.263157894736835</v>
      </c>
      <c r="DZ110" s="19">
        <f t="shared" si="225"/>
        <v>-4.319058996508005</v>
      </c>
      <c r="EA110" s="19">
        <f t="shared" si="226"/>
        <v>0.9965488370193469</v>
      </c>
      <c r="EB110" s="15">
        <v>36</v>
      </c>
      <c r="EC110" s="16">
        <v>1041.2</v>
      </c>
      <c r="ED110" s="11">
        <f t="shared" si="290"/>
        <v>28.922222222222224</v>
      </c>
      <c r="EE110" s="19">
        <f t="shared" si="227"/>
        <v>0</v>
      </c>
      <c r="EF110" s="19">
        <f t="shared" si="228"/>
        <v>0</v>
      </c>
      <c r="EG110" s="19">
        <f t="shared" si="229"/>
        <v>0</v>
      </c>
      <c r="EH110" s="15"/>
      <c r="EI110" s="16"/>
      <c r="EJ110" s="11" t="e">
        <f t="shared" si="291"/>
        <v>#DIV/0!</v>
      </c>
      <c r="EK110" s="19">
        <f t="shared" si="230"/>
        <v>-100</v>
      </c>
      <c r="EL110" s="19">
        <f t="shared" si="231"/>
        <v>-100</v>
      </c>
      <c r="EM110" s="19" t="e">
        <f t="shared" si="232"/>
        <v>#DIV/0!</v>
      </c>
      <c r="EN110" s="15"/>
      <c r="EO110" s="16"/>
      <c r="EP110" s="11" t="e">
        <f t="shared" si="292"/>
        <v>#DIV/0!</v>
      </c>
      <c r="EQ110" s="19" t="e">
        <f t="shared" si="233"/>
        <v>#DIV/0!</v>
      </c>
      <c r="ER110" s="19" t="e">
        <f t="shared" si="234"/>
        <v>#DIV/0!</v>
      </c>
      <c r="ES110" s="19" t="e">
        <f t="shared" si="235"/>
        <v>#DIV/0!</v>
      </c>
    </row>
    <row r="111" spans="1:149" ht="12">
      <c r="A111" s="1" t="s">
        <v>118</v>
      </c>
      <c r="B111" s="9">
        <f>SUM(B10:B110)</f>
        <v>470143</v>
      </c>
      <c r="C111" s="9">
        <f>SUM(C10:C110)</f>
        <v>14641025</v>
      </c>
      <c r="D111" s="18" t="s">
        <v>0</v>
      </c>
      <c r="E111" s="9">
        <f>SUM(E10:E110)</f>
        <v>465141</v>
      </c>
      <c r="F111" s="9">
        <v>14696625</v>
      </c>
      <c r="G111" s="18" t="s">
        <v>0</v>
      </c>
      <c r="H111" s="19">
        <f>E111*100/B111-100</f>
        <v>-1.0639316122966846</v>
      </c>
      <c r="I111" s="19">
        <f>F111*100/C111-100</f>
        <v>0.3797548327388256</v>
      </c>
      <c r="J111" s="21" t="s">
        <v>0</v>
      </c>
      <c r="K111" s="9">
        <f>SUM(K10:K110)</f>
        <v>463416</v>
      </c>
      <c r="L111" s="9">
        <f>SUM(L10:L110)</f>
        <v>14850057</v>
      </c>
      <c r="M111" s="10">
        <f>L111/K111</f>
        <v>32.04476539437568</v>
      </c>
      <c r="N111" s="19">
        <f>K111*100/E111-100</f>
        <v>-0.370855289041387</v>
      </c>
      <c r="O111" s="19">
        <f>L111*100/F111-100</f>
        <v>1.0439947947232753</v>
      </c>
      <c r="P111" s="21" t="s">
        <v>0</v>
      </c>
      <c r="Q111" s="9">
        <f>SUM(Q10:Q110)</f>
        <v>457920</v>
      </c>
      <c r="R111" s="9">
        <f>SUM(R10:R110)</f>
        <v>14966215</v>
      </c>
      <c r="S111" s="10">
        <f>R111/Q111</f>
        <v>32.68303415443746</v>
      </c>
      <c r="T111" s="19">
        <f>Q111*100/K111-100</f>
        <v>-1.1859754518618217</v>
      </c>
      <c r="U111" s="19">
        <f>R111*100/L111-100</f>
        <v>0.7822057518028345</v>
      </c>
      <c r="V111" s="21" t="s">
        <v>0</v>
      </c>
      <c r="W111" s="9">
        <f>SUM(W10:W110)</f>
        <v>444879</v>
      </c>
      <c r="X111" s="9">
        <f>SUM(X10:X110)</f>
        <v>14896962</v>
      </c>
      <c r="Y111" s="11">
        <f>X111/W111</f>
        <v>33.485424126560254</v>
      </c>
      <c r="Z111" s="19">
        <f>W111*100/Q111-100</f>
        <v>-2.847877358490564</v>
      </c>
      <c r="AA111" s="19">
        <f>X111*100/R111-100</f>
        <v>-0.4627288863617167</v>
      </c>
      <c r="AB111" s="21" t="s">
        <v>0</v>
      </c>
      <c r="AC111" s="9">
        <f>SUM(AC10:AC110)</f>
        <v>420411</v>
      </c>
      <c r="AD111" s="9">
        <f>SUM(AD10:AD110)</f>
        <v>14496005</v>
      </c>
      <c r="AE111" s="11">
        <f>AD111/AC111</f>
        <v>34.480555932171136</v>
      </c>
      <c r="AF111" s="19">
        <f>AC111*100/W111-100</f>
        <v>-5.4999224508237035</v>
      </c>
      <c r="AG111" s="19">
        <f>AD111*100/X111-100</f>
        <v>-2.6915353613709954</v>
      </c>
      <c r="AH111" s="21" t="s">
        <v>0</v>
      </c>
      <c r="AI111" s="9">
        <f>SUM(AI10:AI110)</f>
        <v>428956</v>
      </c>
      <c r="AJ111" s="9">
        <f>SUM(AJ10:AJ110)</f>
        <v>15033126</v>
      </c>
      <c r="AK111" s="11">
        <f>AJ111/AI111</f>
        <v>35.04584619401524</v>
      </c>
      <c r="AL111" s="19">
        <f>AI111*100/AC111-100</f>
        <v>2.0325348290125618</v>
      </c>
      <c r="AM111" s="19">
        <f>AJ111*100/AD111-100</f>
        <v>3.705303633656314</v>
      </c>
      <c r="AN111" s="21" t="s">
        <v>0</v>
      </c>
      <c r="AO111" s="9">
        <f>SUM(AO10:AO110)</f>
        <v>423731</v>
      </c>
      <c r="AP111" s="9">
        <f>SUM(AP10:AP110)</f>
        <v>15102221</v>
      </c>
      <c r="AQ111" s="11">
        <f>AP111/AO111</f>
        <v>35.641057652142514</v>
      </c>
      <c r="AR111" s="19">
        <f>AO111*100/AI111-100</f>
        <v>-1.2180736485793346</v>
      </c>
      <c r="AS111" s="19">
        <f>AP111*100/AJ111-100</f>
        <v>0.4596183122525588</v>
      </c>
      <c r="AT111" s="21" t="s">
        <v>0</v>
      </c>
      <c r="AU111" s="28"/>
      <c r="AV111" s="9">
        <f>SUM(AV10:AV110)</f>
        <v>400503</v>
      </c>
      <c r="AW111" s="14">
        <f>SUM(AW10:AW110)</f>
        <v>10834197.799999999</v>
      </c>
      <c r="AX111" s="11">
        <f>AW111/AV111</f>
        <v>27.05147726733632</v>
      </c>
      <c r="AY111" s="19">
        <f>AV111*100/AO111-100</f>
        <v>-5.481779714016682</v>
      </c>
      <c r="AZ111" s="19" t="s">
        <v>0</v>
      </c>
      <c r="BA111" s="21" t="s">
        <v>0</v>
      </c>
      <c r="BB111" s="9">
        <f>SUM(BB10:BB110)</f>
        <v>397751</v>
      </c>
      <c r="BC111" s="14">
        <f>SUM(BC10:BC110)</f>
        <v>10809049.1</v>
      </c>
      <c r="BD111" s="11">
        <f>BC111/BB111</f>
        <v>27.175416529436756</v>
      </c>
      <c r="BE111" s="19">
        <f>BB111*100/AV111-100</f>
        <v>-0.6871359265723385</v>
      </c>
      <c r="BF111" s="19">
        <f>BC111*100/AW111-100</f>
        <v>-0.2321233234268476</v>
      </c>
      <c r="BG111" s="21" t="s">
        <v>0</v>
      </c>
      <c r="BH111" s="9">
        <f>SUM(BH10:BH110)</f>
        <v>390976</v>
      </c>
      <c r="BI111" s="14">
        <f>SUM(BI10:BI110)</f>
        <v>10781770.899999999</v>
      </c>
      <c r="BJ111" s="11">
        <f t="shared" si="269"/>
        <v>27.576554315354393</v>
      </c>
      <c r="BK111" s="19">
        <f>BH111*100/BB111-100</f>
        <v>-1.7033269558090325</v>
      </c>
      <c r="BL111" s="19">
        <f>BI111*100/BC111-100</f>
        <v>-0.2523644748732039</v>
      </c>
      <c r="BM111" s="21" t="s">
        <v>0</v>
      </c>
      <c r="BN111" s="9">
        <f>SUM(BN10:BN110)</f>
        <v>388782</v>
      </c>
      <c r="BO111" s="14">
        <f>SUM(BO10:BO110)</f>
        <v>10809610.4</v>
      </c>
      <c r="BP111" s="11">
        <f t="shared" si="273"/>
        <v>27.803783096954078</v>
      </c>
      <c r="BQ111" s="19">
        <f>BN111*100/BH111-100</f>
        <v>-0.561159764282209</v>
      </c>
      <c r="BR111" s="19">
        <f>BO111*100/BI111-100</f>
        <v>0.25820897381525754</v>
      </c>
      <c r="BS111" s="21" t="s">
        <v>0</v>
      </c>
      <c r="BT111" s="9">
        <f>SUM(BT10:BT110)</f>
        <v>382051</v>
      </c>
      <c r="BU111" s="14">
        <f>SUM(BU10:BU110)</f>
        <v>10760830.299999999</v>
      </c>
      <c r="BV111" s="11">
        <f t="shared" si="277"/>
        <v>28.16595245137429</v>
      </c>
      <c r="BW111" s="19">
        <f>BT111*100/BN111-100</f>
        <v>-1.7313044328183906</v>
      </c>
      <c r="BX111" s="19">
        <f>BU111*100/BO111-100</f>
        <v>-0.45126603267773646</v>
      </c>
      <c r="BY111" s="21" t="s">
        <v>0</v>
      </c>
      <c r="BZ111" s="9">
        <f>SUM(BZ10:BZ110)</f>
        <v>376592</v>
      </c>
      <c r="CA111" s="14">
        <f>SUM(CA10:CA110)</f>
        <v>10664991.700000001</v>
      </c>
      <c r="CB111" s="11">
        <f t="shared" si="281"/>
        <v>28.319751083400607</v>
      </c>
      <c r="CC111" s="19">
        <f t="shared" si="200"/>
        <v>-1.4288668266802063</v>
      </c>
      <c r="CD111" s="19">
        <f t="shared" si="201"/>
        <v>-0.8906245831234543</v>
      </c>
      <c r="CE111" s="21">
        <f t="shared" si="202"/>
        <v>0.5460444921641852</v>
      </c>
      <c r="CF111" s="9">
        <f>SUM(CF10:CF110)</f>
        <v>371806</v>
      </c>
      <c r="CG111" s="14">
        <f>SUM(CG10:CG110)</f>
        <v>10592173.799999999</v>
      </c>
      <c r="CH111" s="11">
        <f t="shared" si="282"/>
        <v>28.48844235972523</v>
      </c>
      <c r="CI111" s="19">
        <f t="shared" si="203"/>
        <v>-1.2708713939754404</v>
      </c>
      <c r="CJ111" s="19">
        <f t="shared" si="204"/>
        <v>-0.6827750273823625</v>
      </c>
      <c r="CK111" s="21">
        <f t="shared" si="205"/>
        <v>0.5956665220249846</v>
      </c>
      <c r="CL111" s="9">
        <f>SUM(CL10:CL110)</f>
        <v>367517</v>
      </c>
      <c r="CM111" s="14">
        <f>SUM(CM10:CM110)</f>
        <v>10587971.5</v>
      </c>
      <c r="CN111" s="11">
        <f t="shared" si="283"/>
        <v>28.809474119564538</v>
      </c>
      <c r="CO111" s="19">
        <f t="shared" si="206"/>
        <v>-1.153558576246752</v>
      </c>
      <c r="CP111" s="19">
        <f t="shared" si="207"/>
        <v>-0.03967363148817071</v>
      </c>
      <c r="CQ111" s="21">
        <f t="shared" si="208"/>
        <v>1.1268842142565063</v>
      </c>
      <c r="CR111" s="17">
        <f>SUM(CR10:CR110)</f>
        <v>363575</v>
      </c>
      <c r="CS111" s="36">
        <f>SUM(CS10:CS110)</f>
        <v>10659736.7</v>
      </c>
      <c r="CT111" s="11">
        <f t="shared" si="284"/>
        <v>29.31922354397304</v>
      </c>
      <c r="CU111" s="19">
        <f t="shared" si="209"/>
        <v>-1.0726034441944137</v>
      </c>
      <c r="CV111" s="19">
        <f t="shared" si="210"/>
        <v>0.6777993310616495</v>
      </c>
      <c r="CW111" s="37">
        <f t="shared" si="211"/>
        <v>1.7693812191536438</v>
      </c>
      <c r="CX111" s="17">
        <f>SUM(CX10:CX110)</f>
        <v>359440</v>
      </c>
      <c r="CY111" s="36">
        <f>SUM(CY10:CY110)</f>
        <v>10689953.299999999</v>
      </c>
      <c r="CZ111" s="11">
        <f t="shared" si="285"/>
        <v>29.740577843311815</v>
      </c>
      <c r="DA111" s="19">
        <f t="shared" si="212"/>
        <v>-1.1373169222306245</v>
      </c>
      <c r="DB111" s="19">
        <f t="shared" si="213"/>
        <v>0.2834647876433962</v>
      </c>
      <c r="DC111" s="37">
        <f t="shared" si="214"/>
        <v>1.4371263915186177</v>
      </c>
      <c r="DD111" s="17">
        <f>SUM(DD10:DD110)</f>
        <v>360005</v>
      </c>
      <c r="DE111" s="36">
        <f>SUM(DE10:DE110)</f>
        <v>11000050.999999998</v>
      </c>
      <c r="DF111" s="11">
        <f t="shared" si="286"/>
        <v>30.555272843432725</v>
      </c>
      <c r="DG111" s="19">
        <f t="shared" si="215"/>
        <v>0.15718896060538157</v>
      </c>
      <c r="DH111" s="19">
        <f t="shared" si="216"/>
        <v>2.9008330653792314</v>
      </c>
      <c r="DI111" s="37">
        <f t="shared" si="217"/>
        <v>2.739338167580769</v>
      </c>
      <c r="DJ111" s="17">
        <f>SUM(DJ10:DJ110)</f>
        <v>350766</v>
      </c>
      <c r="DK111" s="36">
        <f>SUM(DK10:DK110)</f>
        <v>10765609.5</v>
      </c>
      <c r="DL111" s="11">
        <f t="shared" si="287"/>
        <v>30.691713278938096</v>
      </c>
      <c r="DM111" s="19">
        <f t="shared" si="218"/>
        <v>-2.566353245093822</v>
      </c>
      <c r="DN111" s="19">
        <f t="shared" si="219"/>
        <v>-2.1312764822635586</v>
      </c>
      <c r="DO111" s="37">
        <f t="shared" si="220"/>
        <v>0.44653646591375207</v>
      </c>
      <c r="DP111" s="17">
        <f>SUM(DP10:DP110)</f>
        <v>349789</v>
      </c>
      <c r="DQ111" s="36">
        <f>SUM(DQ10:DQ110)</f>
        <v>11031418.8</v>
      </c>
      <c r="DR111" s="11">
        <f t="shared" si="288"/>
        <v>31.537351946459154</v>
      </c>
      <c r="DS111" s="19">
        <f t="shared" si="221"/>
        <v>-0.2785332671923726</v>
      </c>
      <c r="DT111" s="19">
        <f t="shared" si="222"/>
        <v>2.469059461984017</v>
      </c>
      <c r="DU111" s="37">
        <f t="shared" si="223"/>
        <v>2.7552670645511625</v>
      </c>
      <c r="DV111" s="17">
        <f>SUM(DV10:DV110)</f>
        <v>345917</v>
      </c>
      <c r="DW111" s="36">
        <f>SUM(DW10:DW110)</f>
        <v>10444587.100000001</v>
      </c>
      <c r="DX111" s="11">
        <f t="shared" si="289"/>
        <v>30.193910967081703</v>
      </c>
      <c r="DY111" s="19">
        <f t="shared" si="224"/>
        <v>-1.1069530488380082</v>
      </c>
      <c r="DZ111" s="19">
        <f t="shared" si="225"/>
        <v>-5.319639392169563</v>
      </c>
      <c r="EA111" s="37">
        <f t="shared" si="226"/>
        <v>-4.2598407807294905</v>
      </c>
      <c r="EB111" s="17">
        <f>SUM(EB10:EB110)</f>
        <v>341858</v>
      </c>
      <c r="EC111" s="36">
        <f>SUM(EC10:EC110)</f>
        <v>11045223.299999999</v>
      </c>
      <c r="ED111" s="11">
        <f t="shared" si="290"/>
        <v>32.30938957110847</v>
      </c>
      <c r="EE111" s="19">
        <f t="shared" si="227"/>
        <v>-1.1734028683181208</v>
      </c>
      <c r="EF111" s="19">
        <f t="shared" si="228"/>
        <v>5.750693581750099</v>
      </c>
      <c r="EG111" s="37">
        <f t="shared" si="229"/>
        <v>7.006308677047912</v>
      </c>
      <c r="EH111" s="17">
        <f>SUM(EH10:EH110)</f>
        <v>0</v>
      </c>
      <c r="EI111" s="36">
        <f>SUM(EI10:EI110)</f>
        <v>0</v>
      </c>
      <c r="EJ111" s="11" t="e">
        <f t="shared" si="291"/>
        <v>#DIV/0!</v>
      </c>
      <c r="EK111" s="19">
        <f t="shared" si="230"/>
        <v>-100</v>
      </c>
      <c r="EL111" s="19">
        <f t="shared" si="231"/>
        <v>-100</v>
      </c>
      <c r="EM111" s="37" t="e">
        <f t="shared" si="232"/>
        <v>#DIV/0!</v>
      </c>
      <c r="EN111" s="17">
        <f>SUM(EN10:EN110)</f>
        <v>0</v>
      </c>
      <c r="EO111" s="36">
        <f>SUM(EO10:EO110)</f>
        <v>0</v>
      </c>
      <c r="EP111" s="11" t="e">
        <f t="shared" si="292"/>
        <v>#DIV/0!</v>
      </c>
      <c r="EQ111" s="19" t="e">
        <f t="shared" si="233"/>
        <v>#DIV/0!</v>
      </c>
      <c r="ER111" s="19" t="e">
        <f t="shared" si="234"/>
        <v>#DIV/0!</v>
      </c>
      <c r="ES111" s="37" t="e">
        <f t="shared" si="235"/>
        <v>#DIV/0!</v>
      </c>
    </row>
    <row r="112" spans="1:149" ht="12">
      <c r="A112" s="29"/>
      <c r="B112" s="30"/>
      <c r="C112" s="30"/>
      <c r="D112" s="30"/>
      <c r="E112" s="30"/>
      <c r="F112" s="30"/>
      <c r="G112" s="30"/>
      <c r="H112" s="31"/>
      <c r="I112" s="31"/>
      <c r="J112" s="31"/>
      <c r="K112" s="30"/>
      <c r="L112" s="30"/>
      <c r="M112" s="32"/>
      <c r="N112" s="31"/>
      <c r="O112" s="31"/>
      <c r="P112" s="31"/>
      <c r="Q112" s="30"/>
      <c r="R112" s="30"/>
      <c r="S112" s="32"/>
      <c r="T112" s="31"/>
      <c r="U112" s="31"/>
      <c r="V112" s="31"/>
      <c r="W112" s="30"/>
      <c r="X112" s="30"/>
      <c r="Y112" s="29"/>
      <c r="Z112" s="31"/>
      <c r="AA112" s="31"/>
      <c r="AB112" s="31"/>
      <c r="AC112" s="30"/>
      <c r="AD112" s="30"/>
      <c r="AE112" s="29"/>
      <c r="AF112" s="31"/>
      <c r="AG112" s="31"/>
      <c r="AH112" s="31"/>
      <c r="AI112" s="30"/>
      <c r="AJ112" s="30"/>
      <c r="AK112" s="29"/>
      <c r="AL112" s="31"/>
      <c r="AM112" s="31"/>
      <c r="AN112" s="31"/>
      <c r="AO112" s="30"/>
      <c r="AP112" s="30"/>
      <c r="AQ112" s="29"/>
      <c r="AR112" s="31"/>
      <c r="AS112" s="31"/>
      <c r="AT112" s="31"/>
      <c r="AU112" s="33"/>
      <c r="AV112" s="30"/>
      <c r="AW112" s="34"/>
      <c r="AX112" s="29"/>
      <c r="AY112" s="31"/>
      <c r="AZ112" s="31"/>
      <c r="BA112" s="31"/>
      <c r="BB112" s="30"/>
      <c r="BC112" s="35"/>
      <c r="BD112" s="29"/>
      <c r="BE112" s="31"/>
      <c r="BF112" s="31"/>
      <c r="BG112" s="31"/>
      <c r="BH112" s="30"/>
      <c r="BI112" s="34"/>
      <c r="BJ112" s="29"/>
      <c r="BK112" s="31"/>
      <c r="BL112" s="31"/>
      <c r="BM112" s="31"/>
      <c r="BN112" s="30"/>
      <c r="BO112" s="35"/>
      <c r="BP112" s="29"/>
      <c r="BQ112" s="31"/>
      <c r="BR112" s="31"/>
      <c r="BS112" s="31"/>
      <c r="BT112" s="30"/>
      <c r="BU112" s="35"/>
      <c r="BV112" s="29"/>
      <c r="BW112" s="31"/>
      <c r="BX112" s="31"/>
      <c r="BY112" s="31"/>
      <c r="BZ112" s="30"/>
      <c r="CA112" s="35"/>
      <c r="CB112" s="29"/>
      <c r="CC112" s="31"/>
      <c r="CD112" s="31"/>
      <c r="CE112" s="31"/>
      <c r="CF112" s="30"/>
      <c r="CG112" s="35"/>
      <c r="CH112" s="29"/>
      <c r="CI112" s="31"/>
      <c r="CJ112" s="31"/>
      <c r="CK112" s="31"/>
      <c r="CL112" s="30"/>
      <c r="CM112" s="35"/>
      <c r="CN112" s="29"/>
      <c r="CO112" s="31"/>
      <c r="CP112" s="31"/>
      <c r="CQ112" s="31"/>
      <c r="CR112" s="30"/>
      <c r="CS112" s="35"/>
      <c r="CT112" s="29"/>
      <c r="CU112" s="31"/>
      <c r="CV112" s="31"/>
      <c r="CW112" s="31"/>
      <c r="CX112" s="30"/>
      <c r="CY112" s="35"/>
      <c r="CZ112" s="29"/>
      <c r="DA112" s="31"/>
      <c r="DB112" s="31"/>
      <c r="DC112" s="31"/>
      <c r="DD112" s="30"/>
      <c r="DE112" s="35"/>
      <c r="DF112" s="29"/>
      <c r="DG112" s="31"/>
      <c r="DH112" s="31"/>
      <c r="DI112" s="31"/>
      <c r="DJ112" s="30"/>
      <c r="DK112" s="35"/>
      <c r="DL112" s="29"/>
      <c r="DM112" s="31"/>
      <c r="DN112" s="31"/>
      <c r="DO112" s="31"/>
      <c r="DP112" s="30"/>
      <c r="DQ112" s="35"/>
      <c r="DR112" s="29"/>
      <c r="DS112" s="31"/>
      <c r="DT112" s="31"/>
      <c r="DU112" s="31"/>
      <c r="DV112" s="30"/>
      <c r="DW112" s="35"/>
      <c r="DX112" s="29"/>
      <c r="DY112" s="31"/>
      <c r="DZ112" s="31"/>
      <c r="EA112" s="31"/>
      <c r="EB112" s="30"/>
      <c r="EC112" s="35"/>
      <c r="ED112" s="29"/>
      <c r="EE112" s="31"/>
      <c r="EF112" s="31"/>
      <c r="EG112" s="31"/>
      <c r="EH112" s="30"/>
      <c r="EI112" s="35"/>
      <c r="EJ112" s="29"/>
      <c r="EK112" s="31"/>
      <c r="EL112" s="31"/>
      <c r="EM112" s="31"/>
      <c r="EN112" s="30"/>
      <c r="EO112" s="35"/>
      <c r="EP112" s="29"/>
      <c r="EQ112" s="31"/>
      <c r="ER112" s="31"/>
      <c r="ES112" s="31"/>
    </row>
    <row r="113" spans="1:149" ht="12">
      <c r="A113" s="1" t="s">
        <v>119</v>
      </c>
      <c r="B113" s="9">
        <v>204286</v>
      </c>
      <c r="C113" s="9">
        <v>11377581</v>
      </c>
      <c r="D113" s="10">
        <f aca="true" t="shared" si="301" ref="D113:D126">C113/B113</f>
        <v>55.694374553322305</v>
      </c>
      <c r="E113" s="9">
        <v>203771</v>
      </c>
      <c r="F113" s="9">
        <v>11450403</v>
      </c>
      <c r="G113" s="10">
        <f aca="true" t="shared" si="302" ref="G113:G126">F113/E113</f>
        <v>56.1925053123359</v>
      </c>
      <c r="H113" s="19">
        <f aca="true" t="shared" si="303" ref="H113:H126">E113*100/B113-100</f>
        <v>-0.2520975495139197</v>
      </c>
      <c r="I113" s="19">
        <f aca="true" t="shared" si="304" ref="I113:I126">F113*100/C113-100</f>
        <v>0.6400481789582528</v>
      </c>
      <c r="J113" s="19">
        <f aca="true" t="shared" si="305" ref="J113:J126">G113*100/D113-100</f>
        <v>0.894400490190776</v>
      </c>
      <c r="K113" s="9">
        <v>204292</v>
      </c>
      <c r="L113" s="9">
        <v>11592878</v>
      </c>
      <c r="M113" s="10">
        <f aca="true" t="shared" si="306" ref="M113:M127">L113/K113</f>
        <v>56.74660779668318</v>
      </c>
      <c r="N113" s="19">
        <f aca="true" t="shared" si="307" ref="N113:N126">K113*100/E113-100</f>
        <v>0.25567916926353007</v>
      </c>
      <c r="O113" s="19">
        <f aca="true" t="shared" si="308" ref="O113:O126">L113*100/F113-100</f>
        <v>1.2442793498185125</v>
      </c>
      <c r="P113" s="19">
        <f aca="true" t="shared" si="309" ref="P113:P126">M113*100/G113-100</f>
        <v>0.9860789820055231</v>
      </c>
      <c r="Q113" s="9">
        <v>204039</v>
      </c>
      <c r="R113" s="9">
        <v>11733929</v>
      </c>
      <c r="S113" s="10">
        <f aca="true" t="shared" si="310" ref="S113:S127">R113/Q113</f>
        <v>57.508265576678966</v>
      </c>
      <c r="T113" s="19">
        <f aca="true" t="shared" si="311" ref="T113:T126">Q113*100/K113-100</f>
        <v>-0.12384234331251776</v>
      </c>
      <c r="U113" s="19">
        <f aca="true" t="shared" si="312" ref="U113:U126">R113*100/L113-100</f>
        <v>1.2167039107976478</v>
      </c>
      <c r="V113" s="19">
        <f aca="true" t="shared" si="313" ref="V113:V126">S113*100/M113-100</f>
        <v>1.3422084765396534</v>
      </c>
      <c r="W113" s="9">
        <v>201001</v>
      </c>
      <c r="X113" s="9">
        <v>11738176</v>
      </c>
      <c r="Y113" s="11">
        <f aca="true" t="shared" si="314" ref="Y113:Y127">X113/W113</f>
        <v>58.39859503186551</v>
      </c>
      <c r="Z113" s="19">
        <f aca="true" t="shared" si="315" ref="Z113:Z126">W113*100/Q113-100</f>
        <v>-1.4889310376937743</v>
      </c>
      <c r="AA113" s="19">
        <f aca="true" t="shared" si="316" ref="AA113:AA126">X113*100/R113-100</f>
        <v>0.03619418525542528</v>
      </c>
      <c r="AB113" s="19">
        <f aca="true" t="shared" si="317" ref="AB113:AB126">Y113*100/S113-100</f>
        <v>1.5481765034270154</v>
      </c>
      <c r="AC113" s="9">
        <v>193583</v>
      </c>
      <c r="AD113" s="9">
        <v>11477448</v>
      </c>
      <c r="AE113" s="11">
        <f aca="true" t="shared" si="318" ref="AE113:AE127">AD113/AC113</f>
        <v>59.28954505302635</v>
      </c>
      <c r="AF113" s="19">
        <f aca="true" t="shared" si="319" ref="AF113:AF126">AC113*100/W113-100</f>
        <v>-3.6905289028412795</v>
      </c>
      <c r="AG113" s="19">
        <f aca="true" t="shared" si="320" ref="AG113:AG126">AD113*100/X113-100</f>
        <v>-2.221196887829933</v>
      </c>
      <c r="AH113" s="19">
        <f aca="true" t="shared" si="321" ref="AH113:AH126">AE113*100/Y113-100</f>
        <v>1.5256360545569407</v>
      </c>
      <c r="AI113" s="9">
        <v>198430</v>
      </c>
      <c r="AJ113" s="9">
        <v>11906997</v>
      </c>
      <c r="AK113" s="11">
        <f aca="true" t="shared" si="322" ref="AK113:AK127">AJ113/AI113</f>
        <v>60.00603235397873</v>
      </c>
      <c r="AL113" s="19">
        <f aca="true" t="shared" si="323" ref="AL113:AL126">AI113*100/AC113-100</f>
        <v>2.5038355640732846</v>
      </c>
      <c r="AM113" s="19">
        <f aca="true" t="shared" si="324" ref="AM113:AM126">AJ113*100/AD113-100</f>
        <v>3.7425479949898204</v>
      </c>
      <c r="AN113" s="19">
        <f aca="true" t="shared" si="325" ref="AN113:AN126">AK113*100/AE113-100</f>
        <v>1.2084547120602593</v>
      </c>
      <c r="AO113" s="9">
        <v>197705</v>
      </c>
      <c r="AP113" s="9">
        <v>11994866</v>
      </c>
      <c r="AQ113" s="11">
        <f aca="true" t="shared" si="326" ref="AQ113:AQ127">AP113/AO113</f>
        <v>60.6705242659518</v>
      </c>
      <c r="AR113" s="19">
        <f aca="true" t="shared" si="327" ref="AR113:AR126">AO113*100/AI113-100</f>
        <v>-0.3653681398981945</v>
      </c>
      <c r="AS113" s="19">
        <f aca="true" t="shared" si="328" ref="AS113:AS126">AP113*100/AJ113-100</f>
        <v>0.7379610492889128</v>
      </c>
      <c r="AT113" s="19">
        <f aca="true" t="shared" si="329" ref="AT113:AT126">AQ113*100/AK113-100</f>
        <v>1.1073751853033684</v>
      </c>
      <c r="AU113" s="26"/>
      <c r="AV113" s="9">
        <v>189992</v>
      </c>
      <c r="AW113" s="14">
        <v>8660533.399999999</v>
      </c>
      <c r="AX113" s="11">
        <f aca="true" t="shared" si="330" ref="AX113:AX127">AW113/AV113</f>
        <v>45.583674049433654</v>
      </c>
      <c r="AY113" s="19">
        <f aca="true" t="shared" si="331" ref="AY113:AY127">AV113*100/AO113-100</f>
        <v>-3.9012670392756945</v>
      </c>
      <c r="AZ113" s="19" t="s">
        <v>0</v>
      </c>
      <c r="BA113" s="19">
        <f aca="true" t="shared" si="332" ref="BA113:BA126">AX113*100/AQ113-100</f>
        <v>-24.866853219174928</v>
      </c>
      <c r="BB113" s="9">
        <v>188959</v>
      </c>
      <c r="BC113" s="14">
        <v>8641138.9</v>
      </c>
      <c r="BD113" s="11">
        <f aca="true" t="shared" si="333" ref="BD113:BD127">BC113/BB113</f>
        <v>45.73023195508021</v>
      </c>
      <c r="BE113" s="19">
        <f aca="true" t="shared" si="334" ref="BE113:BE126">BB113*100/AV113-100</f>
        <v>-0.5437071034569811</v>
      </c>
      <c r="BF113" s="19">
        <f aca="true" t="shared" si="335" ref="BF113:BF126">BC113*100/AW113-100</f>
        <v>-0.22394117202986763</v>
      </c>
      <c r="BG113" s="19">
        <f aca="true" t="shared" si="336" ref="BG113:BG126">BD113*100/AX113-100</f>
        <v>0.32151402602522694</v>
      </c>
      <c r="BH113" s="9">
        <v>186950</v>
      </c>
      <c r="BI113" s="14">
        <v>8626960.7</v>
      </c>
      <c r="BJ113" s="11">
        <f aca="true" t="shared" si="337" ref="BJ113:BJ127">BI113/BH113</f>
        <v>46.14581813319069</v>
      </c>
      <c r="BK113" s="19">
        <f aca="true" t="shared" si="338" ref="BK113:BK126">BH113*100/BB113-100</f>
        <v>-1.063193602845061</v>
      </c>
      <c r="BL113" s="19">
        <f aca="true" t="shared" si="339" ref="BL113:BL126">BI113*100/BC113-100</f>
        <v>-0.16407790875808814</v>
      </c>
      <c r="BM113" s="19">
        <f aca="true" t="shared" si="340" ref="BM113:BM126">BJ113*100/BD113-100</f>
        <v>0.9087777611071459</v>
      </c>
      <c r="BN113" s="15">
        <v>186465</v>
      </c>
      <c r="BO113" s="14">
        <v>8649707.8</v>
      </c>
      <c r="BP113" s="11">
        <f aca="true" t="shared" si="341" ref="BP113:BP127">BO113/BN113</f>
        <v>46.3878357868769</v>
      </c>
      <c r="BQ113" s="19">
        <f aca="true" t="shared" si="342" ref="BQ113:BQ126">BN113*100/BH113-100</f>
        <v>-0.25942765445306293</v>
      </c>
      <c r="BR113" s="19">
        <f aca="true" t="shared" si="343" ref="BR113:BR126">BO113*100/BI113-100</f>
        <v>0.26367455226731806</v>
      </c>
      <c r="BS113" s="19">
        <f aca="true" t="shared" si="344" ref="BS113:BS126">BP113*100/BJ113-100</f>
        <v>0.5244628082823652</v>
      </c>
      <c r="BT113" s="17">
        <v>183949</v>
      </c>
      <c r="BU113" s="14">
        <v>8600425</v>
      </c>
      <c r="BV113" s="11">
        <f aca="true" t="shared" si="345" ref="BV113:BV127">BU113/BT113</f>
        <v>46.75439931720205</v>
      </c>
      <c r="BW113" s="19">
        <f aca="true" t="shared" si="346" ref="BW113:BW126">BT113*100/BN113-100</f>
        <v>-1.3493148848309318</v>
      </c>
      <c r="BX113" s="19">
        <f aca="true" t="shared" si="347" ref="BX113:BX126">BU113*100/BO113-100</f>
        <v>-0.5697625993793736</v>
      </c>
      <c r="BY113" s="19">
        <f aca="true" t="shared" si="348" ref="BY113:BY126">BV113*100/BP113-100</f>
        <v>0.7902147709784941</v>
      </c>
      <c r="BZ113" s="9">
        <v>181732</v>
      </c>
      <c r="CA113" s="14">
        <v>8530389.3</v>
      </c>
      <c r="CB113" s="11">
        <f aca="true" t="shared" si="349" ref="CB113:CB127">CA113/BZ113</f>
        <v>46.939390421059585</v>
      </c>
      <c r="CC113" s="19">
        <f aca="true" t="shared" si="350" ref="CC113:CC127">BZ113*100/BT113-100</f>
        <v>-1.2052253613773445</v>
      </c>
      <c r="CD113" s="19">
        <f aca="true" t="shared" si="351" ref="CD113:CD127">CA113*100/BU113-100</f>
        <v>-0.8143283616797845</v>
      </c>
      <c r="CE113" s="19">
        <f aca="true" t="shared" si="352" ref="CE113:CE127">CB113*100/BV113-100</f>
        <v>0.3956656626095878</v>
      </c>
      <c r="CF113" s="9">
        <v>179853</v>
      </c>
      <c r="CG113" s="14">
        <v>8482487.2</v>
      </c>
      <c r="CH113" s="11">
        <f aca="true" t="shared" si="353" ref="CH113:CH127">CG113/CF113</f>
        <v>47.16344570287957</v>
      </c>
      <c r="CI113" s="19">
        <f aca="true" t="shared" si="354" ref="CI113:CI127">CF113*100/BZ113-100</f>
        <v>-1.033940087601522</v>
      </c>
      <c r="CJ113" s="19">
        <f aca="true" t="shared" si="355" ref="CJ113:CJ127">CG113*100/CA113-100</f>
        <v>-0.5615464701007511</v>
      </c>
      <c r="CK113" s="19">
        <f aca="true" t="shared" si="356" ref="CK113:CK127">CH113*100/CB113-100</f>
        <v>0.4773289124765938</v>
      </c>
      <c r="CL113" s="9">
        <v>178640</v>
      </c>
      <c r="CM113" s="14">
        <v>8472876.4</v>
      </c>
      <c r="CN113" s="11">
        <f aca="true" t="shared" si="357" ref="CN113:CN127">CM113/CL113</f>
        <v>47.429894760412004</v>
      </c>
      <c r="CO113" s="19">
        <f aca="true" t="shared" si="358" ref="CO113:CO127">CL113*100/CF113-100</f>
        <v>-0.6744396812952829</v>
      </c>
      <c r="CP113" s="19">
        <f aca="true" t="shared" si="359" ref="CP113:CP127">CM113*100/CG113-100</f>
        <v>-0.11330167406558189</v>
      </c>
      <c r="CQ113" s="19">
        <f aca="true" t="shared" si="360" ref="CQ113:CQ127">CN113*100/CH113-100</f>
        <v>0.5649482423549301</v>
      </c>
      <c r="CR113" s="9">
        <v>177892</v>
      </c>
      <c r="CS113" s="14">
        <v>8529042.8</v>
      </c>
      <c r="CT113" s="11">
        <f aca="true" t="shared" si="361" ref="CT113:CT127">CS113/CR113</f>
        <v>47.945061048276486</v>
      </c>
      <c r="CU113" s="19">
        <f aca="true" t="shared" si="362" ref="CU113:CU127">CR113*100/CL113-100</f>
        <v>-0.4187192118226619</v>
      </c>
      <c r="CV113" s="19">
        <f aca="true" t="shared" si="363" ref="CV113:CV127">CS113*100/CM113-100</f>
        <v>0.6628964869592693</v>
      </c>
      <c r="CW113" s="19">
        <f aca="true" t="shared" si="364" ref="CW113:CW127">CT113*100/CN113-100</f>
        <v>1.0861636747599732</v>
      </c>
      <c r="CX113" s="9">
        <v>176334</v>
      </c>
      <c r="CY113" s="14">
        <v>8545748.2</v>
      </c>
      <c r="CZ113" s="11">
        <f aca="true" t="shared" si="365" ref="CZ113:CZ127">CY113/CX113</f>
        <v>48.463417151541954</v>
      </c>
      <c r="DA113" s="19">
        <f aca="true" t="shared" si="366" ref="DA113:DA127">CX113*100/CR113-100</f>
        <v>-0.8758122906032924</v>
      </c>
      <c r="DB113" s="19">
        <f aca="true" t="shared" si="367" ref="DB113:DB127">CY113*100/CS113-100</f>
        <v>0.1958648865028323</v>
      </c>
      <c r="DC113" s="19">
        <f aca="true" t="shared" si="368" ref="DC113:DC127">CZ113*100/CT113-100</f>
        <v>1.0811459865355602</v>
      </c>
      <c r="DD113" s="9">
        <v>177741</v>
      </c>
      <c r="DE113" s="14">
        <v>8775050.5</v>
      </c>
      <c r="DF113" s="11">
        <f aca="true" t="shared" si="369" ref="DF113:DF127">DE113/DD113</f>
        <v>49.3698724548641</v>
      </c>
      <c r="DG113" s="19">
        <f aca="true" t="shared" si="370" ref="DG113:DG127">DD113*100/CX113-100</f>
        <v>0.7979175882132807</v>
      </c>
      <c r="DH113" s="19">
        <f aca="true" t="shared" si="371" ref="DH113:DH127">DE113*100/CY113-100</f>
        <v>2.683232581086358</v>
      </c>
      <c r="DI113" s="19">
        <f aca="true" t="shared" si="372" ref="DI113:DI127">DF113*100/CZ113-100</f>
        <v>1.8703908155871858</v>
      </c>
      <c r="DJ113" s="9">
        <v>173314</v>
      </c>
      <c r="DK113" s="14">
        <v>8587697.3</v>
      </c>
      <c r="DL113" s="11">
        <f aca="true" t="shared" si="373" ref="DL113:DL127">DK113/DJ113</f>
        <v>49.549934223432615</v>
      </c>
      <c r="DM113" s="19">
        <f aca="true" t="shared" si="374" ref="DM113:DM127">DJ113*100/DD113-100</f>
        <v>-2.4907027641343262</v>
      </c>
      <c r="DN113" s="19">
        <f aca="true" t="shared" si="375" ref="DN113:DN127">DK113*100/DE113-100</f>
        <v>-2.1350669149995127</v>
      </c>
      <c r="DO113" s="19">
        <f aca="true" t="shared" si="376" ref="DO113:DO127">DL113*100/DF113-100</f>
        <v>0.36471993873010433</v>
      </c>
      <c r="DP113" s="9">
        <v>174318</v>
      </c>
      <c r="DQ113" s="14">
        <v>8773569.3</v>
      </c>
      <c r="DR113" s="11">
        <f aca="true" t="shared" si="377" ref="DR113:DR127">DQ113/DP113</f>
        <v>50.33082814167212</v>
      </c>
      <c r="DS113" s="19">
        <f aca="true" t="shared" si="378" ref="DS113:DS127">DP113*100/DJ113-100</f>
        <v>0.5792953829465546</v>
      </c>
      <c r="DT113" s="19">
        <f aca="true" t="shared" si="379" ref="DT113:DT127">DQ113*100/DK113-100</f>
        <v>2.1643985984461835</v>
      </c>
      <c r="DU113" s="19">
        <f aca="true" t="shared" si="380" ref="DU113:DU127">DR113*100/DL113-100</f>
        <v>1.5759736727767688</v>
      </c>
      <c r="DV113" s="9">
        <v>173082</v>
      </c>
      <c r="DW113" s="14">
        <v>8791402.8</v>
      </c>
      <c r="DX113" s="11">
        <f aca="true" t="shared" si="381" ref="DX113:DX127">DW113/DV113</f>
        <v>50.79328179706729</v>
      </c>
      <c r="DY113" s="19">
        <f aca="true" t="shared" si="382" ref="DY113:DY127">DV113*100/DP113-100</f>
        <v>-0.709048979451353</v>
      </c>
      <c r="DZ113" s="19">
        <f aca="true" t="shared" si="383" ref="DZ113:DZ127">DW113*100/DQ113-100</f>
        <v>0.20326390993459142</v>
      </c>
      <c r="EA113" s="19">
        <f aca="true" t="shared" si="384" ref="EA113:EA127">DX113*100/DR113-100</f>
        <v>0.9188278287284248</v>
      </c>
      <c r="EB113" s="9">
        <v>171604</v>
      </c>
      <c r="EC113" s="14">
        <v>8756110.299999999</v>
      </c>
      <c r="ED113" s="11">
        <f aca="true" t="shared" si="385" ref="ED113:ED127">EC113/EB113</f>
        <v>51.02509440339385</v>
      </c>
      <c r="EE113" s="19">
        <f aca="true" t="shared" si="386" ref="EE113:EE127">EB113*100/DV113-100</f>
        <v>-0.8539305069273553</v>
      </c>
      <c r="EF113" s="19">
        <f aca="true" t="shared" si="387" ref="EF113:EF127">EC113*100/DW113-100</f>
        <v>-0.40144332824793594</v>
      </c>
      <c r="EG113" s="19">
        <f aca="true" t="shared" si="388" ref="EG113:EG127">ED113*100/DX113-100</f>
        <v>0.4563843841646502</v>
      </c>
      <c r="EH113" s="9"/>
      <c r="EI113" s="14"/>
      <c r="EJ113" s="11" t="e">
        <f aca="true" t="shared" si="389" ref="EJ113:EJ127">EI113/EH113</f>
        <v>#DIV/0!</v>
      </c>
      <c r="EK113" s="19">
        <f aca="true" t="shared" si="390" ref="EK113:EK127">EH113*100/EB113-100</f>
        <v>-100</v>
      </c>
      <c r="EL113" s="19">
        <f aca="true" t="shared" si="391" ref="EL113:EL127">EI113*100/EC113-100</f>
        <v>-100</v>
      </c>
      <c r="EM113" s="19" t="e">
        <f aca="true" t="shared" si="392" ref="EM113:EM127">EJ113*100/ED113-100</f>
        <v>#DIV/0!</v>
      </c>
      <c r="EN113" s="9"/>
      <c r="EO113" s="14"/>
      <c r="EP113" s="11" t="e">
        <f aca="true" t="shared" si="393" ref="EP113:EP127">EO113/EN113</f>
        <v>#DIV/0!</v>
      </c>
      <c r="EQ113" s="19" t="e">
        <f aca="true" t="shared" si="394" ref="EQ113:EQ127">EN113*100/EH113-100</f>
        <v>#DIV/0!</v>
      </c>
      <c r="ER113" s="19" t="e">
        <f aca="true" t="shared" si="395" ref="ER113:ER127">EO113*100/EI113-100</f>
        <v>#DIV/0!</v>
      </c>
      <c r="ES113" s="19" t="e">
        <f aca="true" t="shared" si="396" ref="ES113:ES127">EP113*100/EJ113-100</f>
        <v>#DIV/0!</v>
      </c>
    </row>
    <row r="114" spans="1:149" ht="12">
      <c r="A114" s="1" t="s">
        <v>120</v>
      </c>
      <c r="B114" s="9">
        <v>1167</v>
      </c>
      <c r="C114" s="9">
        <v>27863</v>
      </c>
      <c r="D114" s="10">
        <f t="shared" si="301"/>
        <v>23.875749785775493</v>
      </c>
      <c r="E114" s="9">
        <v>1131</v>
      </c>
      <c r="F114" s="9">
        <v>27171</v>
      </c>
      <c r="G114" s="10">
        <f t="shared" si="302"/>
        <v>24.02387267904509</v>
      </c>
      <c r="H114" s="19">
        <f t="shared" si="303"/>
        <v>-3.0848329048843226</v>
      </c>
      <c r="I114" s="19">
        <f t="shared" si="304"/>
        <v>-2.483580375408252</v>
      </c>
      <c r="J114" s="19">
        <f t="shared" si="305"/>
        <v>0.6203905410243635</v>
      </c>
      <c r="K114" s="9">
        <v>1109</v>
      </c>
      <c r="L114" s="9">
        <v>26777</v>
      </c>
      <c r="M114" s="10">
        <f t="shared" si="306"/>
        <v>24.14517583408476</v>
      </c>
      <c r="N114" s="19">
        <f t="shared" si="307"/>
        <v>-1.9451812555260801</v>
      </c>
      <c r="O114" s="19">
        <f t="shared" si="308"/>
        <v>-1.450075448088029</v>
      </c>
      <c r="P114" s="19">
        <f t="shared" si="309"/>
        <v>0.5049275637623509</v>
      </c>
      <c r="Q114" s="9">
        <v>1056</v>
      </c>
      <c r="R114" s="9">
        <v>25471</v>
      </c>
      <c r="S114" s="10">
        <f t="shared" si="310"/>
        <v>24.120265151515152</v>
      </c>
      <c r="T114" s="19">
        <f t="shared" si="311"/>
        <v>-4.779080252479716</v>
      </c>
      <c r="U114" s="19">
        <f t="shared" si="312"/>
        <v>-4.877320088135335</v>
      </c>
      <c r="V114" s="19">
        <f t="shared" si="313"/>
        <v>-0.1031704334678949</v>
      </c>
      <c r="W114" s="9">
        <v>941</v>
      </c>
      <c r="X114" s="9">
        <v>22625</v>
      </c>
      <c r="Y114" s="11">
        <f t="shared" si="314"/>
        <v>24.043570669500532</v>
      </c>
      <c r="Z114" s="19">
        <f t="shared" si="315"/>
        <v>-10.890151515151516</v>
      </c>
      <c r="AA114" s="19">
        <f t="shared" si="316"/>
        <v>-11.173491421616745</v>
      </c>
      <c r="AB114" s="19">
        <f t="shared" si="317"/>
        <v>-0.31796699386534044</v>
      </c>
      <c r="AC114" s="9">
        <v>855</v>
      </c>
      <c r="AD114" s="9">
        <v>20497</v>
      </c>
      <c r="AE114" s="11">
        <f t="shared" si="318"/>
        <v>23.97309941520468</v>
      </c>
      <c r="AF114" s="19">
        <f t="shared" si="319"/>
        <v>-9.139213602550484</v>
      </c>
      <c r="AG114" s="19">
        <f t="shared" si="320"/>
        <v>-9.405524861878447</v>
      </c>
      <c r="AH114" s="19">
        <f t="shared" si="321"/>
        <v>-0.293098122839325</v>
      </c>
      <c r="AI114" s="9">
        <v>814</v>
      </c>
      <c r="AJ114" s="9">
        <v>19667</v>
      </c>
      <c r="AK114" s="11">
        <f t="shared" si="322"/>
        <v>24.16093366093366</v>
      </c>
      <c r="AL114" s="19">
        <f t="shared" si="323"/>
        <v>-4.795321637426895</v>
      </c>
      <c r="AM114" s="19">
        <f t="shared" si="324"/>
        <v>-4.049373078987173</v>
      </c>
      <c r="AN114" s="19">
        <f t="shared" si="325"/>
        <v>0.7835209059778521</v>
      </c>
      <c r="AO114" s="9">
        <v>798</v>
      </c>
      <c r="AP114" s="9">
        <v>19370</v>
      </c>
      <c r="AQ114" s="11">
        <f t="shared" si="326"/>
        <v>24.273182957393484</v>
      </c>
      <c r="AR114" s="19">
        <f t="shared" si="327"/>
        <v>-1.9656019656019623</v>
      </c>
      <c r="AS114" s="19">
        <f t="shared" si="328"/>
        <v>-1.5101438958661788</v>
      </c>
      <c r="AT114" s="19">
        <f t="shared" si="329"/>
        <v>0.46459006110893597</v>
      </c>
      <c r="AU114" s="26"/>
      <c r="AV114" s="9">
        <v>712</v>
      </c>
      <c r="AW114" s="14">
        <v>12676.400000000001</v>
      </c>
      <c r="AX114" s="11">
        <f t="shared" si="330"/>
        <v>17.803932584269663</v>
      </c>
      <c r="AY114" s="19">
        <f t="shared" si="331"/>
        <v>-10.77694235588973</v>
      </c>
      <c r="AZ114" s="19" t="s">
        <v>0</v>
      </c>
      <c r="BA114" s="19">
        <f t="shared" si="332"/>
        <v>-26.65184201214666</v>
      </c>
      <c r="BB114" s="9">
        <v>703</v>
      </c>
      <c r="BC114" s="14">
        <v>12533.6</v>
      </c>
      <c r="BD114" s="11">
        <f t="shared" si="333"/>
        <v>17.82873399715505</v>
      </c>
      <c r="BE114" s="19">
        <f t="shared" si="334"/>
        <v>-1.264044943820224</v>
      </c>
      <c r="BF114" s="19">
        <f t="shared" si="335"/>
        <v>-1.1265027925909692</v>
      </c>
      <c r="BG114" s="19">
        <f t="shared" si="336"/>
        <v>0.13930300380546612</v>
      </c>
      <c r="BH114" s="9">
        <v>678</v>
      </c>
      <c r="BI114" s="14">
        <v>12162.9</v>
      </c>
      <c r="BJ114" s="11">
        <f t="shared" si="337"/>
        <v>17.93938053097345</v>
      </c>
      <c r="BK114" s="19">
        <f t="shared" si="338"/>
        <v>-3.556187766714089</v>
      </c>
      <c r="BL114" s="19">
        <f t="shared" si="339"/>
        <v>-2.9576498372375113</v>
      </c>
      <c r="BM114" s="19">
        <f t="shared" si="340"/>
        <v>0.6206079121268857</v>
      </c>
      <c r="BN114" s="15">
        <v>654</v>
      </c>
      <c r="BO114" s="14">
        <v>11823.6</v>
      </c>
      <c r="BP114" s="11">
        <f t="shared" si="341"/>
        <v>18.078899082568807</v>
      </c>
      <c r="BQ114" s="19">
        <f t="shared" si="342"/>
        <v>-3.5398230088495524</v>
      </c>
      <c r="BR114" s="19">
        <f t="shared" si="343"/>
        <v>-2.7896307624004066</v>
      </c>
      <c r="BS114" s="19">
        <f t="shared" si="344"/>
        <v>0.7777222371445163</v>
      </c>
      <c r="BT114" s="17">
        <v>622</v>
      </c>
      <c r="BU114" s="14">
        <v>11289.6</v>
      </c>
      <c r="BV114" s="11">
        <f t="shared" si="345"/>
        <v>18.15048231511254</v>
      </c>
      <c r="BW114" s="19">
        <f t="shared" si="346"/>
        <v>-4.8929663608562635</v>
      </c>
      <c r="BX114" s="19">
        <f t="shared" si="347"/>
        <v>-4.516390946919728</v>
      </c>
      <c r="BY114" s="19">
        <f t="shared" si="348"/>
        <v>0.3959490686728344</v>
      </c>
      <c r="BZ114" s="9">
        <v>614</v>
      </c>
      <c r="CA114" s="14">
        <v>11152.1</v>
      </c>
      <c r="CB114" s="11">
        <f t="shared" si="349"/>
        <v>18.163029315960912</v>
      </c>
      <c r="CC114" s="19">
        <f t="shared" si="350"/>
        <v>-1.2861736334405123</v>
      </c>
      <c r="CD114" s="19">
        <f t="shared" si="351"/>
        <v>-1.2179350907029516</v>
      </c>
      <c r="CE114" s="19">
        <f t="shared" si="352"/>
        <v>0.06912764427160312</v>
      </c>
      <c r="CF114" s="9">
        <v>601</v>
      </c>
      <c r="CG114" s="14">
        <v>10928.699999999999</v>
      </c>
      <c r="CH114" s="11">
        <f t="shared" si="353"/>
        <v>18.184193011647253</v>
      </c>
      <c r="CI114" s="19">
        <f t="shared" si="354"/>
        <v>-2.117263843648203</v>
      </c>
      <c r="CJ114" s="19">
        <f t="shared" si="355"/>
        <v>-2.003210157728148</v>
      </c>
      <c r="CK114" s="19">
        <f t="shared" si="356"/>
        <v>0.11652073736259183</v>
      </c>
      <c r="CL114" s="9">
        <v>572</v>
      </c>
      <c r="CM114" s="14">
        <v>10443.400000000001</v>
      </c>
      <c r="CN114" s="11">
        <f t="shared" si="357"/>
        <v>18.25769230769231</v>
      </c>
      <c r="CO114" s="19">
        <f t="shared" si="358"/>
        <v>-4.825291181364392</v>
      </c>
      <c r="CP114" s="19">
        <f t="shared" si="359"/>
        <v>-4.440601352402368</v>
      </c>
      <c r="CQ114" s="19">
        <f t="shared" si="360"/>
        <v>0.4041933342765276</v>
      </c>
      <c r="CR114" s="9">
        <v>540</v>
      </c>
      <c r="CS114" s="14">
        <v>9857.2</v>
      </c>
      <c r="CT114" s="11">
        <f t="shared" si="361"/>
        <v>18.254074074074076</v>
      </c>
      <c r="CU114" s="19">
        <f t="shared" si="362"/>
        <v>-5.5944055944056</v>
      </c>
      <c r="CV114" s="19">
        <f t="shared" si="363"/>
        <v>-5.613114502939652</v>
      </c>
      <c r="CW114" s="19">
        <f t="shared" si="364"/>
        <v>-0.019817584595330118</v>
      </c>
      <c r="CX114" s="9">
        <v>523</v>
      </c>
      <c r="CY114" s="14">
        <v>9548.700000000003</v>
      </c>
      <c r="CZ114" s="11">
        <f t="shared" si="365"/>
        <v>18.257552581261955</v>
      </c>
      <c r="DA114" s="19">
        <f t="shared" si="366"/>
        <v>-3.1481481481481524</v>
      </c>
      <c r="DB114" s="19">
        <f t="shared" si="367"/>
        <v>-3.129692001785486</v>
      </c>
      <c r="DC114" s="19">
        <f t="shared" si="368"/>
        <v>0.019056059341949094</v>
      </c>
      <c r="DD114" s="9">
        <v>500</v>
      </c>
      <c r="DE114" s="14">
        <v>9187.099999999999</v>
      </c>
      <c r="DF114" s="11">
        <f t="shared" si="369"/>
        <v>18.3742</v>
      </c>
      <c r="DG114" s="19">
        <f t="shared" si="370"/>
        <v>-4.397705544933075</v>
      </c>
      <c r="DH114" s="19">
        <f t="shared" si="371"/>
        <v>-3.786902929194582</v>
      </c>
      <c r="DI114" s="19">
        <f t="shared" si="372"/>
        <v>0.6388995360624676</v>
      </c>
      <c r="DJ114" s="9">
        <v>483</v>
      </c>
      <c r="DK114" s="14">
        <v>9055.1</v>
      </c>
      <c r="DL114" s="11">
        <f t="shared" si="373"/>
        <v>18.747619047619047</v>
      </c>
      <c r="DM114" s="19">
        <f t="shared" si="374"/>
        <v>-3.4000000000000057</v>
      </c>
      <c r="DN114" s="19">
        <f t="shared" si="375"/>
        <v>-1.4367972483155569</v>
      </c>
      <c r="DO114" s="19">
        <f t="shared" si="376"/>
        <v>2.0323009851805693</v>
      </c>
      <c r="DP114" s="9">
        <v>462</v>
      </c>
      <c r="DQ114" s="14">
        <v>8747.3</v>
      </c>
      <c r="DR114" s="11">
        <f t="shared" si="377"/>
        <v>18.933549783549783</v>
      </c>
      <c r="DS114" s="19">
        <f t="shared" si="378"/>
        <v>-4.347826086956516</v>
      </c>
      <c r="DT114" s="19">
        <f t="shared" si="379"/>
        <v>-3.3991894070744877</v>
      </c>
      <c r="DU114" s="19">
        <f t="shared" si="380"/>
        <v>0.9917565289676133</v>
      </c>
      <c r="DV114" s="9">
        <v>446</v>
      </c>
      <c r="DW114" s="14">
        <v>8491.9</v>
      </c>
      <c r="DX114" s="11">
        <f t="shared" si="381"/>
        <v>19.04013452914798</v>
      </c>
      <c r="DY114" s="19">
        <f t="shared" si="382"/>
        <v>-3.4632034632034703</v>
      </c>
      <c r="DZ114" s="19">
        <f t="shared" si="383"/>
        <v>-2.919758096784136</v>
      </c>
      <c r="EA114" s="19">
        <f t="shared" si="384"/>
        <v>0.5629411643177633</v>
      </c>
      <c r="EB114" s="9">
        <v>437</v>
      </c>
      <c r="EC114" s="14">
        <v>8315.1</v>
      </c>
      <c r="ED114" s="11">
        <f t="shared" si="385"/>
        <v>19.027688787185355</v>
      </c>
      <c r="EE114" s="19">
        <f t="shared" si="386"/>
        <v>-2.017937219730939</v>
      </c>
      <c r="EF114" s="19">
        <f t="shared" si="387"/>
        <v>-2.0819840082902488</v>
      </c>
      <c r="EG114" s="19">
        <f t="shared" si="388"/>
        <v>-0.06536582997128448</v>
      </c>
      <c r="EH114" s="9"/>
      <c r="EI114" s="14"/>
      <c r="EJ114" s="11" t="e">
        <f t="shared" si="389"/>
        <v>#DIV/0!</v>
      </c>
      <c r="EK114" s="19">
        <f t="shared" si="390"/>
        <v>-100</v>
      </c>
      <c r="EL114" s="19">
        <f t="shared" si="391"/>
        <v>-100</v>
      </c>
      <c r="EM114" s="19" t="e">
        <f t="shared" si="392"/>
        <v>#DIV/0!</v>
      </c>
      <c r="EN114" s="9"/>
      <c r="EO114" s="14"/>
      <c r="EP114" s="11" t="e">
        <f t="shared" si="393"/>
        <v>#DIV/0!</v>
      </c>
      <c r="EQ114" s="19" t="e">
        <f t="shared" si="394"/>
        <v>#DIV/0!</v>
      </c>
      <c r="ER114" s="19" t="e">
        <f t="shared" si="395"/>
        <v>#DIV/0!</v>
      </c>
      <c r="ES114" s="19" t="e">
        <f t="shared" si="396"/>
        <v>#DIV/0!</v>
      </c>
    </row>
    <row r="115" spans="1:149" ht="12">
      <c r="A115" s="1" t="s">
        <v>121</v>
      </c>
      <c r="B115" s="9">
        <v>4831</v>
      </c>
      <c r="C115" s="9">
        <v>618962</v>
      </c>
      <c r="D115" s="10">
        <f t="shared" si="301"/>
        <v>128.12295590974952</v>
      </c>
      <c r="E115" s="9">
        <v>4791</v>
      </c>
      <c r="F115" s="9">
        <v>625444</v>
      </c>
      <c r="G115" s="10">
        <f t="shared" si="302"/>
        <v>130.54560634523065</v>
      </c>
      <c r="H115" s="19">
        <f t="shared" si="303"/>
        <v>-0.827985924239286</v>
      </c>
      <c r="I115" s="19">
        <f t="shared" si="304"/>
        <v>1.0472371486456353</v>
      </c>
      <c r="J115" s="19">
        <f t="shared" si="305"/>
        <v>1.8908792872275342</v>
      </c>
      <c r="K115" s="9">
        <v>4723</v>
      </c>
      <c r="L115" s="9">
        <v>628452</v>
      </c>
      <c r="M115" s="10">
        <f t="shared" si="306"/>
        <v>133.06203684099088</v>
      </c>
      <c r="N115" s="19">
        <f t="shared" si="307"/>
        <v>-1.4193279064913327</v>
      </c>
      <c r="O115" s="19">
        <f t="shared" si="308"/>
        <v>0.48093834140226477</v>
      </c>
      <c r="P115" s="19">
        <f t="shared" si="309"/>
        <v>1.927625575621036</v>
      </c>
      <c r="Q115" s="9">
        <v>4664</v>
      </c>
      <c r="R115" s="9">
        <v>633184</v>
      </c>
      <c r="S115" s="10">
        <f t="shared" si="310"/>
        <v>135.7598627787307</v>
      </c>
      <c r="T115" s="19">
        <f t="shared" si="311"/>
        <v>-1.2492060131272495</v>
      </c>
      <c r="U115" s="19">
        <f t="shared" si="312"/>
        <v>0.7529612444546245</v>
      </c>
      <c r="V115" s="19">
        <f t="shared" si="313"/>
        <v>2.0274948451027655</v>
      </c>
      <c r="W115" s="9">
        <v>4570</v>
      </c>
      <c r="X115" s="9">
        <v>631422</v>
      </c>
      <c r="Y115" s="11">
        <f t="shared" si="314"/>
        <v>138.16673960612692</v>
      </c>
      <c r="Z115" s="19">
        <f t="shared" si="315"/>
        <v>-2.0154373927958886</v>
      </c>
      <c r="AA115" s="19">
        <f t="shared" si="316"/>
        <v>-0.27827614090058717</v>
      </c>
      <c r="AB115" s="19">
        <f t="shared" si="317"/>
        <v>1.772892796245003</v>
      </c>
      <c r="AC115" s="9">
        <v>4362</v>
      </c>
      <c r="AD115" s="9">
        <v>616219</v>
      </c>
      <c r="AE115" s="11">
        <f t="shared" si="318"/>
        <v>141.26983035304906</v>
      </c>
      <c r="AF115" s="19">
        <f t="shared" si="319"/>
        <v>-4.551422319474838</v>
      </c>
      <c r="AG115" s="19">
        <f t="shared" si="320"/>
        <v>-2.4077399900541963</v>
      </c>
      <c r="AH115" s="19">
        <f t="shared" si="321"/>
        <v>2.2459028531527423</v>
      </c>
      <c r="AI115" s="9">
        <v>4466</v>
      </c>
      <c r="AJ115" s="9">
        <v>643567</v>
      </c>
      <c r="AK115" s="11">
        <f t="shared" si="322"/>
        <v>144.1036721898791</v>
      </c>
      <c r="AL115" s="19">
        <f t="shared" si="323"/>
        <v>2.3842274186153105</v>
      </c>
      <c r="AM115" s="19">
        <f t="shared" si="324"/>
        <v>4.438032582572106</v>
      </c>
      <c r="AN115" s="19">
        <f t="shared" si="325"/>
        <v>2.0059780844557906</v>
      </c>
      <c r="AO115" s="9">
        <v>4389</v>
      </c>
      <c r="AP115" s="9">
        <v>642879</v>
      </c>
      <c r="AQ115" s="11">
        <f t="shared" si="326"/>
        <v>146.47505126452495</v>
      </c>
      <c r="AR115" s="19">
        <f t="shared" si="327"/>
        <v>-1.7241379310344769</v>
      </c>
      <c r="AS115" s="19">
        <f t="shared" si="328"/>
        <v>-0.10690417625515636</v>
      </c>
      <c r="AT115" s="19">
        <f t="shared" si="329"/>
        <v>1.6456062767930035</v>
      </c>
      <c r="AU115" s="26"/>
      <c r="AV115" s="9">
        <v>4131</v>
      </c>
      <c r="AW115" s="14">
        <v>460145.80000000005</v>
      </c>
      <c r="AX115" s="11">
        <f t="shared" si="330"/>
        <v>111.38847736625516</v>
      </c>
      <c r="AY115" s="19">
        <f t="shared" si="331"/>
        <v>-5.878332194121668</v>
      </c>
      <c r="AZ115" s="19" t="s">
        <v>0</v>
      </c>
      <c r="BA115" s="19">
        <f t="shared" si="332"/>
        <v>-23.95395911820205</v>
      </c>
      <c r="BB115" s="9">
        <v>4100</v>
      </c>
      <c r="BC115" s="14">
        <v>457829.7</v>
      </c>
      <c r="BD115" s="11">
        <f t="shared" si="333"/>
        <v>111.66578048780488</v>
      </c>
      <c r="BE115" s="19">
        <f t="shared" si="334"/>
        <v>-0.7504236262406181</v>
      </c>
      <c r="BF115" s="19">
        <f t="shared" si="335"/>
        <v>-0.5033404629576239</v>
      </c>
      <c r="BG115" s="19">
        <f t="shared" si="336"/>
        <v>0.24895135305415295</v>
      </c>
      <c r="BH115" s="9">
        <v>4065</v>
      </c>
      <c r="BI115" s="14">
        <v>455308.4</v>
      </c>
      <c r="BJ115" s="11">
        <f t="shared" si="337"/>
        <v>112.0069864698647</v>
      </c>
      <c r="BK115" s="19">
        <f t="shared" si="338"/>
        <v>-0.853658536585371</v>
      </c>
      <c r="BL115" s="19">
        <f t="shared" si="339"/>
        <v>-0.5507069550096872</v>
      </c>
      <c r="BM115" s="19">
        <f t="shared" si="340"/>
        <v>0.3055600207774347</v>
      </c>
      <c r="BN115" s="15">
        <v>4036</v>
      </c>
      <c r="BO115" s="14">
        <v>452414.1</v>
      </c>
      <c r="BP115" s="11">
        <f t="shared" si="341"/>
        <v>112.09467294350841</v>
      </c>
      <c r="BQ115" s="19">
        <f t="shared" si="342"/>
        <v>-0.7134071340713461</v>
      </c>
      <c r="BR115" s="19">
        <f t="shared" si="343"/>
        <v>-0.6356790254693294</v>
      </c>
      <c r="BS115" s="19">
        <f t="shared" si="344"/>
        <v>0.0782866108689575</v>
      </c>
      <c r="BT115" s="17">
        <v>3957</v>
      </c>
      <c r="BU115" s="14">
        <v>447205.9</v>
      </c>
      <c r="BV115" s="11">
        <f t="shared" si="345"/>
        <v>113.01640131412687</v>
      </c>
      <c r="BW115" s="19">
        <f t="shared" si="346"/>
        <v>-1.9573835480673978</v>
      </c>
      <c r="BX115" s="19">
        <f t="shared" si="347"/>
        <v>-1.151201962980366</v>
      </c>
      <c r="BY115" s="19">
        <f t="shared" si="348"/>
        <v>0.8222766938112898</v>
      </c>
      <c r="BZ115" s="9">
        <v>3895</v>
      </c>
      <c r="CA115" s="14">
        <v>442953.7</v>
      </c>
      <c r="CB115" s="11">
        <f t="shared" si="349"/>
        <v>113.72367137355585</v>
      </c>
      <c r="CC115" s="19">
        <f t="shared" si="350"/>
        <v>-1.5668435683598716</v>
      </c>
      <c r="CD115" s="19">
        <f t="shared" si="351"/>
        <v>-0.9508371870764734</v>
      </c>
      <c r="CE115" s="19">
        <f t="shared" si="352"/>
        <v>0.6258118743872672</v>
      </c>
      <c r="CF115" s="9">
        <v>3904</v>
      </c>
      <c r="CG115" s="14">
        <v>446928</v>
      </c>
      <c r="CH115" s="11">
        <f t="shared" si="353"/>
        <v>114.47950819672131</v>
      </c>
      <c r="CI115" s="19">
        <f t="shared" si="354"/>
        <v>0.23106546854941712</v>
      </c>
      <c r="CJ115" s="19">
        <f t="shared" si="355"/>
        <v>0.897226956225893</v>
      </c>
      <c r="CK115" s="19">
        <f t="shared" si="356"/>
        <v>0.664625767033769</v>
      </c>
      <c r="CL115" s="9">
        <v>3861</v>
      </c>
      <c r="CM115" s="14">
        <v>445808.4</v>
      </c>
      <c r="CN115" s="11">
        <f t="shared" si="357"/>
        <v>115.46449106449107</v>
      </c>
      <c r="CO115" s="19">
        <f t="shared" si="358"/>
        <v>-1.1014344262295026</v>
      </c>
      <c r="CP115" s="19">
        <f t="shared" si="359"/>
        <v>-0.2505101492857875</v>
      </c>
      <c r="CQ115" s="19">
        <f t="shared" si="360"/>
        <v>0.8604010300927882</v>
      </c>
      <c r="CR115" s="9">
        <v>3906</v>
      </c>
      <c r="CS115" s="14">
        <v>460837.19999999995</v>
      </c>
      <c r="CT115" s="11">
        <f t="shared" si="361"/>
        <v>117.98187403993855</v>
      </c>
      <c r="CU115" s="19">
        <f t="shared" si="362"/>
        <v>1.1655011655011691</v>
      </c>
      <c r="CV115" s="19">
        <f t="shared" si="363"/>
        <v>3.3711343258673168</v>
      </c>
      <c r="CW115" s="19">
        <f t="shared" si="364"/>
        <v>2.1802226400854465</v>
      </c>
      <c r="CX115" s="9">
        <v>3872</v>
      </c>
      <c r="CY115" s="14">
        <v>461053.4</v>
      </c>
      <c r="CZ115" s="11">
        <f t="shared" si="365"/>
        <v>119.07370867768596</v>
      </c>
      <c r="DA115" s="19">
        <f t="shared" si="366"/>
        <v>-0.870455709165384</v>
      </c>
      <c r="DB115" s="19">
        <f t="shared" si="367"/>
        <v>0.04691461539998443</v>
      </c>
      <c r="DC115" s="19">
        <f t="shared" si="368"/>
        <v>0.9254257458038069</v>
      </c>
      <c r="DD115" s="9">
        <v>3963</v>
      </c>
      <c r="DE115" s="14">
        <v>486753.70000000007</v>
      </c>
      <c r="DF115" s="11">
        <f t="shared" si="369"/>
        <v>122.82455210698967</v>
      </c>
      <c r="DG115" s="19">
        <f t="shared" si="370"/>
        <v>2.3502066115702434</v>
      </c>
      <c r="DH115" s="19">
        <f t="shared" si="371"/>
        <v>5.574256691307355</v>
      </c>
      <c r="DI115" s="19">
        <f t="shared" si="372"/>
        <v>3.150018145027005</v>
      </c>
      <c r="DJ115" s="9">
        <v>3756</v>
      </c>
      <c r="DK115" s="14">
        <v>460605.6000000001</v>
      </c>
      <c r="DL115" s="11">
        <f t="shared" si="373"/>
        <v>122.63194888178916</v>
      </c>
      <c r="DM115" s="19">
        <f t="shared" si="374"/>
        <v>-5.223315669947013</v>
      </c>
      <c r="DN115" s="19">
        <f t="shared" si="375"/>
        <v>-5.3719365666866</v>
      </c>
      <c r="DO115" s="19">
        <f t="shared" si="376"/>
        <v>-0.15681166501038035</v>
      </c>
      <c r="DP115" s="9">
        <v>3834</v>
      </c>
      <c r="DQ115" s="14">
        <v>484186.30000000005</v>
      </c>
      <c r="DR115" s="11">
        <f t="shared" si="377"/>
        <v>126.28750652060512</v>
      </c>
      <c r="DS115" s="19">
        <f t="shared" si="378"/>
        <v>2.0766773162939245</v>
      </c>
      <c r="DT115" s="19">
        <f t="shared" si="379"/>
        <v>5.119499198446562</v>
      </c>
      <c r="DU115" s="19">
        <f t="shared" si="380"/>
        <v>2.980917837601794</v>
      </c>
      <c r="DV115" s="9">
        <v>3825</v>
      </c>
      <c r="DW115" s="14">
        <v>488029.80000000005</v>
      </c>
      <c r="DX115" s="11">
        <f t="shared" si="381"/>
        <v>127.58949019607844</v>
      </c>
      <c r="DY115" s="19">
        <f t="shared" si="382"/>
        <v>-0.23474178403755275</v>
      </c>
      <c r="DZ115" s="19">
        <f t="shared" si="383"/>
        <v>0.793806020533836</v>
      </c>
      <c r="EA115" s="19">
        <f t="shared" si="384"/>
        <v>1.0309679170527346</v>
      </c>
      <c r="EB115" s="9">
        <v>3795</v>
      </c>
      <c r="EC115" s="14">
        <v>489910.20000000007</v>
      </c>
      <c r="ED115" s="11">
        <f t="shared" si="385"/>
        <v>129.0935968379447</v>
      </c>
      <c r="EE115" s="19">
        <f t="shared" si="386"/>
        <v>-0.7843137254901933</v>
      </c>
      <c r="EF115" s="19">
        <f t="shared" si="387"/>
        <v>0.385304340021861</v>
      </c>
      <c r="EG115" s="19">
        <f t="shared" si="388"/>
        <v>1.1788640581248018</v>
      </c>
      <c r="EH115" s="9"/>
      <c r="EI115" s="14"/>
      <c r="EJ115" s="11" t="e">
        <f t="shared" si="389"/>
        <v>#DIV/0!</v>
      </c>
      <c r="EK115" s="19">
        <f t="shared" si="390"/>
        <v>-100</v>
      </c>
      <c r="EL115" s="19">
        <f t="shared" si="391"/>
        <v>-100</v>
      </c>
      <c r="EM115" s="19" t="e">
        <f t="shared" si="392"/>
        <v>#DIV/0!</v>
      </c>
      <c r="EN115" s="9"/>
      <c r="EO115" s="14"/>
      <c r="EP115" s="11" t="e">
        <f t="shared" si="393"/>
        <v>#DIV/0!</v>
      </c>
      <c r="EQ115" s="19" t="e">
        <f t="shared" si="394"/>
        <v>#DIV/0!</v>
      </c>
      <c r="ER115" s="19" t="e">
        <f t="shared" si="395"/>
        <v>#DIV/0!</v>
      </c>
      <c r="ES115" s="19" t="e">
        <f t="shared" si="396"/>
        <v>#DIV/0!</v>
      </c>
    </row>
    <row r="116" spans="1:149" ht="12">
      <c r="A116" s="1" t="s">
        <v>122</v>
      </c>
      <c r="B116" s="9">
        <v>4076</v>
      </c>
      <c r="C116" s="9">
        <v>73511</v>
      </c>
      <c r="D116" s="10">
        <f t="shared" si="301"/>
        <v>18.035083415112855</v>
      </c>
      <c r="E116" s="9">
        <v>3953</v>
      </c>
      <c r="F116" s="9">
        <v>72048</v>
      </c>
      <c r="G116" s="10">
        <f t="shared" si="302"/>
        <v>18.226157348848975</v>
      </c>
      <c r="H116" s="19">
        <f t="shared" si="303"/>
        <v>-3.0176643768400453</v>
      </c>
      <c r="I116" s="19">
        <f t="shared" si="304"/>
        <v>-1.9901783406564988</v>
      </c>
      <c r="J116" s="19">
        <f t="shared" si="305"/>
        <v>1.0594568893205576</v>
      </c>
      <c r="K116" s="9">
        <v>3921</v>
      </c>
      <c r="L116" s="9">
        <v>71980</v>
      </c>
      <c r="M116" s="10">
        <f t="shared" si="306"/>
        <v>18.35756184646774</v>
      </c>
      <c r="N116" s="19">
        <f t="shared" si="307"/>
        <v>-0.809511763217813</v>
      </c>
      <c r="O116" s="19">
        <f t="shared" si="308"/>
        <v>-0.09438152342882233</v>
      </c>
      <c r="P116" s="19">
        <f t="shared" si="309"/>
        <v>0.7209665488104804</v>
      </c>
      <c r="Q116" s="9">
        <v>3766</v>
      </c>
      <c r="R116" s="9">
        <v>69533</v>
      </c>
      <c r="S116" s="10">
        <f t="shared" si="310"/>
        <v>18.463356346255974</v>
      </c>
      <c r="T116" s="19">
        <f t="shared" si="311"/>
        <v>-3.9530731956133707</v>
      </c>
      <c r="U116" s="19">
        <f t="shared" si="312"/>
        <v>-3.39955543206446</v>
      </c>
      <c r="V116" s="19">
        <f t="shared" si="313"/>
        <v>0.576299296568024</v>
      </c>
      <c r="W116" s="9">
        <v>3374</v>
      </c>
      <c r="X116" s="9">
        <v>62107</v>
      </c>
      <c r="Y116" s="11">
        <f t="shared" si="314"/>
        <v>18.407528156490812</v>
      </c>
      <c r="Z116" s="19">
        <f t="shared" si="315"/>
        <v>-10.408921933085509</v>
      </c>
      <c r="AA116" s="19">
        <f t="shared" si="316"/>
        <v>-10.6798210921433</v>
      </c>
      <c r="AB116" s="19">
        <f t="shared" si="317"/>
        <v>-0.3023729202761274</v>
      </c>
      <c r="AC116" s="9">
        <v>2813</v>
      </c>
      <c r="AD116" s="9">
        <v>52930</v>
      </c>
      <c r="AE116" s="11">
        <f t="shared" si="318"/>
        <v>18.816210451475293</v>
      </c>
      <c r="AF116" s="19">
        <f t="shared" si="319"/>
        <v>-16.62714878482514</v>
      </c>
      <c r="AG116" s="19">
        <f t="shared" si="320"/>
        <v>-14.776112193472557</v>
      </c>
      <c r="AH116" s="19">
        <f t="shared" si="321"/>
        <v>2.220191062646137</v>
      </c>
      <c r="AI116" s="9">
        <v>2969</v>
      </c>
      <c r="AJ116" s="9">
        <v>55623</v>
      </c>
      <c r="AK116" s="11">
        <f t="shared" si="322"/>
        <v>18.73459077130347</v>
      </c>
      <c r="AL116" s="19">
        <f t="shared" si="323"/>
        <v>5.545680767863487</v>
      </c>
      <c r="AM116" s="19">
        <f t="shared" si="324"/>
        <v>5.0878518798412955</v>
      </c>
      <c r="AN116" s="19">
        <f t="shared" si="325"/>
        <v>-0.4337732105107506</v>
      </c>
      <c r="AO116" s="9">
        <v>2823</v>
      </c>
      <c r="AP116" s="9">
        <v>53169</v>
      </c>
      <c r="AQ116" s="11">
        <f t="shared" si="326"/>
        <v>18.83421891604676</v>
      </c>
      <c r="AR116" s="19">
        <f t="shared" si="327"/>
        <v>-4.917480633209834</v>
      </c>
      <c r="AS116" s="19">
        <f t="shared" si="328"/>
        <v>-4.411844021358078</v>
      </c>
      <c r="AT116" s="19">
        <f t="shared" si="329"/>
        <v>0.5317871415472553</v>
      </c>
      <c r="AU116" s="26"/>
      <c r="AV116" s="9">
        <v>2408</v>
      </c>
      <c r="AW116" s="14">
        <v>33810.4</v>
      </c>
      <c r="AX116" s="11">
        <f t="shared" si="330"/>
        <v>14.040863787375416</v>
      </c>
      <c r="AY116" s="19">
        <f t="shared" si="331"/>
        <v>-14.700673042862206</v>
      </c>
      <c r="AZ116" s="19" t="s">
        <v>0</v>
      </c>
      <c r="BA116" s="19">
        <f t="shared" si="332"/>
        <v>-25.45024643728337</v>
      </c>
      <c r="BB116" s="9">
        <v>2338</v>
      </c>
      <c r="BC116" s="14">
        <v>32875.2</v>
      </c>
      <c r="BD116" s="11">
        <f t="shared" si="333"/>
        <v>14.061248930710008</v>
      </c>
      <c r="BE116" s="19">
        <f t="shared" si="334"/>
        <v>-2.9069767441860535</v>
      </c>
      <c r="BF116" s="19">
        <f t="shared" si="335"/>
        <v>-2.7660128244563964</v>
      </c>
      <c r="BG116" s="19">
        <f t="shared" si="336"/>
        <v>0.14518439636826486</v>
      </c>
      <c r="BH116" s="9">
        <v>2254</v>
      </c>
      <c r="BI116" s="14">
        <v>31923</v>
      </c>
      <c r="BJ116" s="11">
        <f t="shared" si="337"/>
        <v>14.162821650399291</v>
      </c>
      <c r="BK116" s="19">
        <f t="shared" si="338"/>
        <v>-3.5928143712574894</v>
      </c>
      <c r="BL116" s="19">
        <f t="shared" si="339"/>
        <v>-2.8964082347787894</v>
      </c>
      <c r="BM116" s="19">
        <f t="shared" si="340"/>
        <v>0.7223591601984083</v>
      </c>
      <c r="BN116" s="15">
        <v>2184</v>
      </c>
      <c r="BO116" s="14">
        <v>30731</v>
      </c>
      <c r="BP116" s="11">
        <f t="shared" si="341"/>
        <v>14.070970695970695</v>
      </c>
      <c r="BQ116" s="19">
        <f t="shared" si="342"/>
        <v>-3.1055900621118013</v>
      </c>
      <c r="BR116" s="19">
        <f t="shared" si="343"/>
        <v>-3.7339849011684407</v>
      </c>
      <c r="BS116" s="19">
        <f t="shared" si="344"/>
        <v>-0.6485356992828173</v>
      </c>
      <c r="BT116" s="17">
        <v>2100</v>
      </c>
      <c r="BU116" s="14">
        <v>29657</v>
      </c>
      <c r="BV116" s="11">
        <f t="shared" si="345"/>
        <v>14.122380952380952</v>
      </c>
      <c r="BW116" s="19">
        <f t="shared" si="346"/>
        <v>-3.8461538461538396</v>
      </c>
      <c r="BX116" s="19">
        <f t="shared" si="347"/>
        <v>-3.4948423416094556</v>
      </c>
      <c r="BY116" s="19">
        <f t="shared" si="348"/>
        <v>0.3653639647261713</v>
      </c>
      <c r="BZ116" s="9">
        <v>2042</v>
      </c>
      <c r="CA116" s="14">
        <v>28830.6</v>
      </c>
      <c r="CB116" s="11">
        <f t="shared" si="349"/>
        <v>14.118805093046033</v>
      </c>
      <c r="CC116" s="19">
        <f t="shared" si="350"/>
        <v>-2.761904761904759</v>
      </c>
      <c r="CD116" s="19">
        <f t="shared" si="351"/>
        <v>-2.7865259466567807</v>
      </c>
      <c r="CE116" s="19">
        <f t="shared" si="352"/>
        <v>-0.025320513212164997</v>
      </c>
      <c r="CF116" s="9">
        <v>2004</v>
      </c>
      <c r="CG116" s="14">
        <v>28357.899999999998</v>
      </c>
      <c r="CH116" s="11">
        <f t="shared" si="353"/>
        <v>14.15064870259481</v>
      </c>
      <c r="CI116" s="19">
        <f t="shared" si="354"/>
        <v>-1.8609206660137119</v>
      </c>
      <c r="CJ116" s="19">
        <f t="shared" si="355"/>
        <v>-1.639577393463881</v>
      </c>
      <c r="CK116" s="19">
        <f t="shared" si="356"/>
        <v>0.22554040047242552</v>
      </c>
      <c r="CL116" s="9">
        <v>1950</v>
      </c>
      <c r="CM116" s="14">
        <v>28493</v>
      </c>
      <c r="CN116" s="11">
        <f t="shared" si="357"/>
        <v>14.611794871794872</v>
      </c>
      <c r="CO116" s="19">
        <f t="shared" si="358"/>
        <v>-2.6946107784431206</v>
      </c>
      <c r="CP116" s="19">
        <f t="shared" si="359"/>
        <v>0.4764104535244229</v>
      </c>
      <c r="CQ116" s="19">
        <f t="shared" si="360"/>
        <v>3.2588341276220234</v>
      </c>
      <c r="CR116" s="9">
        <v>1868</v>
      </c>
      <c r="CS116" s="14">
        <v>27290</v>
      </c>
      <c r="CT116" s="11">
        <f t="shared" si="361"/>
        <v>14.609207708779444</v>
      </c>
      <c r="CU116" s="19">
        <f t="shared" si="362"/>
        <v>-4.205128205128204</v>
      </c>
      <c r="CV116" s="19">
        <f t="shared" si="363"/>
        <v>-4.222089636050953</v>
      </c>
      <c r="CW116" s="19">
        <f t="shared" si="364"/>
        <v>-0.017705990524291337</v>
      </c>
      <c r="CX116" s="9">
        <v>1786</v>
      </c>
      <c r="CY116" s="14">
        <v>25996.7</v>
      </c>
      <c r="CZ116" s="11">
        <f t="shared" si="365"/>
        <v>14.55582306830907</v>
      </c>
      <c r="DA116" s="19">
        <f t="shared" si="366"/>
        <v>-4.3897216274089885</v>
      </c>
      <c r="DB116" s="19">
        <f t="shared" si="367"/>
        <v>-4.7390985709050995</v>
      </c>
      <c r="DC116" s="19">
        <f t="shared" si="368"/>
        <v>-0.36541776620980215</v>
      </c>
      <c r="DD116" s="9">
        <v>1750</v>
      </c>
      <c r="DE116" s="14">
        <v>25594.100000000002</v>
      </c>
      <c r="DF116" s="11">
        <f t="shared" si="369"/>
        <v>14.625200000000001</v>
      </c>
      <c r="DG116" s="19">
        <f t="shared" si="370"/>
        <v>-2.0156774916013376</v>
      </c>
      <c r="DH116" s="19">
        <f t="shared" si="371"/>
        <v>-1.5486580989125542</v>
      </c>
      <c r="DI116" s="19">
        <f t="shared" si="372"/>
        <v>0.4766266487669668</v>
      </c>
      <c r="DJ116" s="9">
        <v>1687</v>
      </c>
      <c r="DK116" s="14">
        <v>24717.3</v>
      </c>
      <c r="DL116" s="11">
        <f t="shared" si="373"/>
        <v>14.651630112625963</v>
      </c>
      <c r="DM116" s="19">
        <f t="shared" si="374"/>
        <v>-3.5999999999999943</v>
      </c>
      <c r="DN116" s="19">
        <f t="shared" si="375"/>
        <v>-3.4257895374324647</v>
      </c>
      <c r="DO116" s="19">
        <f t="shared" si="376"/>
        <v>0.18071624747669546</v>
      </c>
      <c r="DP116" s="9">
        <v>1606</v>
      </c>
      <c r="DQ116" s="14">
        <v>23722.7</v>
      </c>
      <c r="DR116" s="11">
        <f t="shared" si="377"/>
        <v>14.771295143212951</v>
      </c>
      <c r="DS116" s="19">
        <f t="shared" si="378"/>
        <v>-4.801422643746292</v>
      </c>
      <c r="DT116" s="19">
        <f t="shared" si="379"/>
        <v>-4.0239022870621</v>
      </c>
      <c r="DU116" s="19">
        <f t="shared" si="380"/>
        <v>0.8167352688208211</v>
      </c>
      <c r="DV116" s="9">
        <v>1562</v>
      </c>
      <c r="DW116" s="14">
        <v>23020.4</v>
      </c>
      <c r="DX116" s="11">
        <f t="shared" si="381"/>
        <v>14.737772087067862</v>
      </c>
      <c r="DY116" s="19">
        <f t="shared" si="382"/>
        <v>-2.7397260273972535</v>
      </c>
      <c r="DZ116" s="19">
        <f t="shared" si="383"/>
        <v>-2.9604555973814115</v>
      </c>
      <c r="EA116" s="19">
        <f t="shared" si="384"/>
        <v>-0.22694730434989197</v>
      </c>
      <c r="EB116" s="9">
        <v>1527</v>
      </c>
      <c r="EC116" s="14">
        <v>22583.399999999998</v>
      </c>
      <c r="ED116" s="11">
        <f t="shared" si="385"/>
        <v>14.789390962671904</v>
      </c>
      <c r="EE116" s="19">
        <f t="shared" si="386"/>
        <v>-2.240717029449428</v>
      </c>
      <c r="EF116" s="19">
        <f t="shared" si="387"/>
        <v>-1.8983162759986811</v>
      </c>
      <c r="EG116" s="19">
        <f t="shared" si="388"/>
        <v>0.35024883882779534</v>
      </c>
      <c r="EH116" s="9"/>
      <c r="EI116" s="14"/>
      <c r="EJ116" s="11" t="e">
        <f t="shared" si="389"/>
        <v>#DIV/0!</v>
      </c>
      <c r="EK116" s="19">
        <f t="shared" si="390"/>
        <v>-100</v>
      </c>
      <c r="EL116" s="19">
        <f t="shared" si="391"/>
        <v>-100</v>
      </c>
      <c r="EM116" s="19" t="e">
        <f t="shared" si="392"/>
        <v>#DIV/0!</v>
      </c>
      <c r="EN116" s="9"/>
      <c r="EO116" s="14"/>
      <c r="EP116" s="11" t="e">
        <f t="shared" si="393"/>
        <v>#DIV/0!</v>
      </c>
      <c r="EQ116" s="19" t="e">
        <f t="shared" si="394"/>
        <v>#DIV/0!</v>
      </c>
      <c r="ER116" s="19" t="e">
        <f t="shared" si="395"/>
        <v>#DIV/0!</v>
      </c>
      <c r="ES116" s="19" t="e">
        <f t="shared" si="396"/>
        <v>#DIV/0!</v>
      </c>
    </row>
    <row r="117" spans="1:149" ht="12">
      <c r="A117" s="1" t="s">
        <v>123</v>
      </c>
      <c r="B117" s="9">
        <v>42729</v>
      </c>
      <c r="C117" s="9">
        <v>492061</v>
      </c>
      <c r="D117" s="10">
        <f t="shared" si="301"/>
        <v>11.51585574200192</v>
      </c>
      <c r="E117" s="9">
        <v>41433</v>
      </c>
      <c r="F117" s="9">
        <v>477432</v>
      </c>
      <c r="G117" s="10">
        <f t="shared" si="302"/>
        <v>11.52298892187387</v>
      </c>
      <c r="H117" s="19">
        <f t="shared" si="303"/>
        <v>-3.033068875939051</v>
      </c>
      <c r="I117" s="19">
        <f t="shared" si="304"/>
        <v>-2.973005379414346</v>
      </c>
      <c r="J117" s="19">
        <f t="shared" si="305"/>
        <v>0.06194224755640221</v>
      </c>
      <c r="K117" s="9">
        <v>40648</v>
      </c>
      <c r="L117" s="9">
        <v>468054</v>
      </c>
      <c r="M117" s="10">
        <f t="shared" si="306"/>
        <v>11.514810076756543</v>
      </c>
      <c r="N117" s="19">
        <f t="shared" si="307"/>
        <v>-1.8946250573214627</v>
      </c>
      <c r="O117" s="19">
        <f t="shared" si="308"/>
        <v>-1.964258784497062</v>
      </c>
      <c r="P117" s="19">
        <f t="shared" si="309"/>
        <v>-0.07097850369186176</v>
      </c>
      <c r="Q117" s="9">
        <v>39267</v>
      </c>
      <c r="R117" s="9">
        <v>451916</v>
      </c>
      <c r="S117" s="10">
        <f t="shared" si="310"/>
        <v>11.508798736852828</v>
      </c>
      <c r="T117" s="19">
        <f t="shared" si="311"/>
        <v>-3.3974611296988826</v>
      </c>
      <c r="U117" s="19">
        <f t="shared" si="312"/>
        <v>-3.4478927645100725</v>
      </c>
      <c r="V117" s="19">
        <f t="shared" si="313"/>
        <v>-0.052205289220097484</v>
      </c>
      <c r="W117" s="9">
        <v>37253</v>
      </c>
      <c r="X117" s="9">
        <v>427978</v>
      </c>
      <c r="Y117" s="11">
        <f t="shared" si="314"/>
        <v>11.48841704023837</v>
      </c>
      <c r="Z117" s="19">
        <f t="shared" si="315"/>
        <v>-5.12898871826215</v>
      </c>
      <c r="AA117" s="19">
        <f t="shared" si="316"/>
        <v>-5.297002097734975</v>
      </c>
      <c r="AB117" s="19">
        <f t="shared" si="317"/>
        <v>-0.1770966464918189</v>
      </c>
      <c r="AC117" s="9">
        <v>32279</v>
      </c>
      <c r="AD117" s="9">
        <v>368723</v>
      </c>
      <c r="AE117" s="11">
        <f t="shared" si="318"/>
        <v>11.4229994733418</v>
      </c>
      <c r="AF117" s="19">
        <f t="shared" si="319"/>
        <v>-13.351944809813972</v>
      </c>
      <c r="AG117" s="19">
        <f t="shared" si="320"/>
        <v>-13.845337844468645</v>
      </c>
      <c r="AH117" s="19">
        <f t="shared" si="321"/>
        <v>-0.5694219374822751</v>
      </c>
      <c r="AI117" s="9">
        <v>34210</v>
      </c>
      <c r="AJ117" s="9">
        <v>392540</v>
      </c>
      <c r="AK117" s="11">
        <f t="shared" si="322"/>
        <v>11.4744226834259</v>
      </c>
      <c r="AL117" s="19">
        <f t="shared" si="323"/>
        <v>5.982217540816009</v>
      </c>
      <c r="AM117" s="19">
        <f t="shared" si="324"/>
        <v>6.459320411257238</v>
      </c>
      <c r="AN117" s="19">
        <f t="shared" si="325"/>
        <v>0.4501725681079449</v>
      </c>
      <c r="AO117" s="9">
        <v>33092</v>
      </c>
      <c r="AP117" s="9">
        <v>379417</v>
      </c>
      <c r="AQ117" s="11">
        <f t="shared" si="326"/>
        <v>11.465520367460414</v>
      </c>
      <c r="AR117" s="19">
        <f t="shared" si="327"/>
        <v>-3.268050277696574</v>
      </c>
      <c r="AS117" s="19">
        <f t="shared" si="328"/>
        <v>-3.3430987924797506</v>
      </c>
      <c r="AT117" s="19">
        <f t="shared" si="329"/>
        <v>-0.07758399887381984</v>
      </c>
      <c r="AU117" s="26"/>
      <c r="AV117" s="9">
        <v>29183</v>
      </c>
      <c r="AW117" s="14">
        <v>243419.40000000002</v>
      </c>
      <c r="AX117" s="11">
        <f t="shared" si="330"/>
        <v>8.341136963300553</v>
      </c>
      <c r="AY117" s="19">
        <f t="shared" si="331"/>
        <v>-11.812522664087993</v>
      </c>
      <c r="AZ117" s="19" t="s">
        <v>0</v>
      </c>
      <c r="BA117" s="19">
        <f t="shared" si="332"/>
        <v>-27.250253839563882</v>
      </c>
      <c r="BB117" s="9">
        <v>28632</v>
      </c>
      <c r="BC117" s="14">
        <v>239096</v>
      </c>
      <c r="BD117" s="11">
        <f t="shared" si="333"/>
        <v>8.35065660799106</v>
      </c>
      <c r="BE117" s="19">
        <f t="shared" si="334"/>
        <v>-1.8880855292464815</v>
      </c>
      <c r="BF117" s="19">
        <f t="shared" si="335"/>
        <v>-1.776111517816588</v>
      </c>
      <c r="BG117" s="19">
        <f t="shared" si="336"/>
        <v>0.11412886195719807</v>
      </c>
      <c r="BH117" s="9">
        <v>27147</v>
      </c>
      <c r="BI117" s="14">
        <v>226996.5</v>
      </c>
      <c r="BJ117" s="11">
        <f t="shared" si="337"/>
        <v>8.361752679854128</v>
      </c>
      <c r="BK117" s="19">
        <f t="shared" si="338"/>
        <v>-5.186504610226322</v>
      </c>
      <c r="BL117" s="19">
        <f t="shared" si="339"/>
        <v>-5.060519623916747</v>
      </c>
      <c r="BM117" s="19">
        <f t="shared" si="340"/>
        <v>0.13287663933456884</v>
      </c>
      <c r="BN117" s="15">
        <v>26478</v>
      </c>
      <c r="BO117" s="14">
        <v>221216</v>
      </c>
      <c r="BP117" s="11">
        <f t="shared" si="341"/>
        <v>8.35470957020923</v>
      </c>
      <c r="BQ117" s="19">
        <f t="shared" si="342"/>
        <v>-2.4643607028400965</v>
      </c>
      <c r="BR117" s="19">
        <f t="shared" si="343"/>
        <v>-2.5465150343727743</v>
      </c>
      <c r="BS117" s="19">
        <f t="shared" si="344"/>
        <v>-0.08423006413316614</v>
      </c>
      <c r="BT117" s="17">
        <v>25118</v>
      </c>
      <c r="BU117" s="14">
        <v>209855.1</v>
      </c>
      <c r="BV117" s="11">
        <f t="shared" si="345"/>
        <v>8.354769488016561</v>
      </c>
      <c r="BW117" s="19">
        <f t="shared" si="346"/>
        <v>-5.13633960268902</v>
      </c>
      <c r="BX117" s="19">
        <f t="shared" si="347"/>
        <v>-5.135659265152611</v>
      </c>
      <c r="BY117" s="19">
        <f t="shared" si="348"/>
        <v>0.000717174030128831</v>
      </c>
      <c r="BZ117" s="9">
        <v>24291</v>
      </c>
      <c r="CA117" s="14">
        <v>202672.7</v>
      </c>
      <c r="CB117" s="11">
        <f t="shared" si="349"/>
        <v>8.343530525709111</v>
      </c>
      <c r="CC117" s="19">
        <f t="shared" si="350"/>
        <v>-3.2924595907317524</v>
      </c>
      <c r="CD117" s="19">
        <f t="shared" si="351"/>
        <v>-3.4225520370960822</v>
      </c>
      <c r="CE117" s="19">
        <f t="shared" si="352"/>
        <v>-0.13452151281457247</v>
      </c>
      <c r="CF117" s="9">
        <v>23558</v>
      </c>
      <c r="CG117" s="14">
        <v>196538.90000000002</v>
      </c>
      <c r="CH117" s="11">
        <f t="shared" si="353"/>
        <v>8.342766788352153</v>
      </c>
      <c r="CI117" s="19">
        <f t="shared" si="354"/>
        <v>-3.0175785270264726</v>
      </c>
      <c r="CJ117" s="19">
        <f t="shared" si="355"/>
        <v>-3.0264559558341944</v>
      </c>
      <c r="CK117" s="19">
        <f t="shared" si="356"/>
        <v>-0.00915364730319368</v>
      </c>
      <c r="CL117" s="9">
        <v>22667</v>
      </c>
      <c r="CM117" s="14">
        <v>189583.8</v>
      </c>
      <c r="CN117" s="11">
        <f t="shared" si="357"/>
        <v>8.36386817840914</v>
      </c>
      <c r="CO117" s="19">
        <f t="shared" si="358"/>
        <v>-3.7821546820612895</v>
      </c>
      <c r="CP117" s="19">
        <f t="shared" si="359"/>
        <v>-3.538790539684527</v>
      </c>
      <c r="CQ117" s="19">
        <f t="shared" si="360"/>
        <v>0.2529303598231678</v>
      </c>
      <c r="CR117" s="9">
        <v>21571</v>
      </c>
      <c r="CS117" s="14">
        <v>180488.49999999997</v>
      </c>
      <c r="CT117" s="11">
        <f t="shared" si="361"/>
        <v>8.367182791711093</v>
      </c>
      <c r="CU117" s="19">
        <f t="shared" si="362"/>
        <v>-4.835223011426308</v>
      </c>
      <c r="CV117" s="19">
        <f t="shared" si="363"/>
        <v>-4.7975090698678</v>
      </c>
      <c r="CW117" s="19">
        <f t="shared" si="364"/>
        <v>0.03963014757346173</v>
      </c>
      <c r="CX117" s="9">
        <v>20906</v>
      </c>
      <c r="CY117" s="14">
        <v>174737.5</v>
      </c>
      <c r="CZ117" s="11">
        <f t="shared" si="365"/>
        <v>8.358246436429733</v>
      </c>
      <c r="DA117" s="19">
        <f t="shared" si="366"/>
        <v>-3.082842705484211</v>
      </c>
      <c r="DB117" s="19">
        <f t="shared" si="367"/>
        <v>-3.186352593101489</v>
      </c>
      <c r="DC117" s="19">
        <f t="shared" si="368"/>
        <v>-0.10680243881145657</v>
      </c>
      <c r="DD117" s="9">
        <v>20067</v>
      </c>
      <c r="DE117" s="14">
        <v>168101.49999999997</v>
      </c>
      <c r="DF117" s="11">
        <f t="shared" si="369"/>
        <v>8.377012009767277</v>
      </c>
      <c r="DG117" s="19">
        <f t="shared" si="370"/>
        <v>-4.013201951592848</v>
      </c>
      <c r="DH117" s="19">
        <f t="shared" si="371"/>
        <v>-3.797696544817242</v>
      </c>
      <c r="DI117" s="19">
        <f t="shared" si="372"/>
        <v>0.22451567419398089</v>
      </c>
      <c r="DJ117" s="9">
        <v>19241</v>
      </c>
      <c r="DK117" s="14">
        <v>161355.69999999998</v>
      </c>
      <c r="DL117" s="11">
        <f t="shared" si="373"/>
        <v>8.386035029364377</v>
      </c>
      <c r="DM117" s="19">
        <f t="shared" si="374"/>
        <v>-4.116210694174512</v>
      </c>
      <c r="DN117" s="19">
        <f t="shared" si="375"/>
        <v>-4.012932662706746</v>
      </c>
      <c r="DO117" s="19">
        <f t="shared" si="376"/>
        <v>0.10771167077926691</v>
      </c>
      <c r="DP117" s="9">
        <v>17919</v>
      </c>
      <c r="DQ117" s="14">
        <v>150351.3</v>
      </c>
      <c r="DR117" s="11">
        <f t="shared" si="377"/>
        <v>8.390607734806629</v>
      </c>
      <c r="DS117" s="19">
        <f t="shared" si="378"/>
        <v>-6.870744763785666</v>
      </c>
      <c r="DT117" s="19">
        <f t="shared" si="379"/>
        <v>-6.819963595956011</v>
      </c>
      <c r="DU117" s="19">
        <f t="shared" si="380"/>
        <v>0.054527621530795045</v>
      </c>
      <c r="DV117" s="9">
        <v>17152</v>
      </c>
      <c r="DW117" s="14">
        <v>143704.30000000002</v>
      </c>
      <c r="DX117" s="11">
        <f t="shared" si="381"/>
        <v>8.378282416044778</v>
      </c>
      <c r="DY117" s="19">
        <f t="shared" si="382"/>
        <v>-4.280372788660088</v>
      </c>
      <c r="DZ117" s="19">
        <f t="shared" si="383"/>
        <v>-4.420979399579494</v>
      </c>
      <c r="EA117" s="19">
        <f t="shared" si="384"/>
        <v>-0.1468942316385835</v>
      </c>
      <c r="EB117" s="9">
        <v>16576</v>
      </c>
      <c r="EC117" s="14">
        <v>138924.40000000002</v>
      </c>
      <c r="ED117" s="11">
        <f t="shared" si="385"/>
        <v>8.38105694980695</v>
      </c>
      <c r="EE117" s="19">
        <f t="shared" si="386"/>
        <v>-3.358208955223887</v>
      </c>
      <c r="EF117" s="19">
        <f t="shared" si="387"/>
        <v>-3.326205270127616</v>
      </c>
      <c r="EG117" s="19">
        <f t="shared" si="388"/>
        <v>0.03311578226175982</v>
      </c>
      <c r="EH117" s="9"/>
      <c r="EI117" s="14"/>
      <c r="EJ117" s="11" t="e">
        <f t="shared" si="389"/>
        <v>#DIV/0!</v>
      </c>
      <c r="EK117" s="19">
        <f t="shared" si="390"/>
        <v>-100</v>
      </c>
      <c r="EL117" s="19">
        <f t="shared" si="391"/>
        <v>-100</v>
      </c>
      <c r="EM117" s="19" t="e">
        <f t="shared" si="392"/>
        <v>#DIV/0!</v>
      </c>
      <c r="EN117" s="9"/>
      <c r="EO117" s="14"/>
      <c r="EP117" s="11" t="e">
        <f t="shared" si="393"/>
        <v>#DIV/0!</v>
      </c>
      <c r="EQ117" s="19" t="e">
        <f t="shared" si="394"/>
        <v>#DIV/0!</v>
      </c>
      <c r="ER117" s="19" t="e">
        <f t="shared" si="395"/>
        <v>#DIV/0!</v>
      </c>
      <c r="ES117" s="19" t="e">
        <f t="shared" si="396"/>
        <v>#DIV/0!</v>
      </c>
    </row>
    <row r="118" spans="1:149" ht="12">
      <c r="A118" s="1" t="s">
        <v>124</v>
      </c>
      <c r="B118" s="9">
        <v>9903</v>
      </c>
      <c r="C118" s="9">
        <v>63585</v>
      </c>
      <c r="D118" s="10">
        <f t="shared" si="301"/>
        <v>6.420781581338988</v>
      </c>
      <c r="E118" s="9">
        <v>9463</v>
      </c>
      <c r="F118" s="9">
        <v>60936</v>
      </c>
      <c r="G118" s="10">
        <f t="shared" si="302"/>
        <v>6.43939554052626</v>
      </c>
      <c r="H118" s="19">
        <f t="shared" si="303"/>
        <v>-4.443098051095632</v>
      </c>
      <c r="I118" s="19">
        <f t="shared" si="304"/>
        <v>-4.1660769049304065</v>
      </c>
      <c r="J118" s="19">
        <f t="shared" si="305"/>
        <v>0.2899017658749017</v>
      </c>
      <c r="K118" s="9">
        <v>9156</v>
      </c>
      <c r="L118" s="9">
        <v>59092</v>
      </c>
      <c r="M118" s="10">
        <f t="shared" si="306"/>
        <v>6.45391000436872</v>
      </c>
      <c r="N118" s="19">
        <f t="shared" si="307"/>
        <v>-3.2442143083588775</v>
      </c>
      <c r="O118" s="19">
        <f t="shared" si="308"/>
        <v>-3.0261257713010394</v>
      </c>
      <c r="P118" s="19">
        <f t="shared" si="309"/>
        <v>0.2254010295083333</v>
      </c>
      <c r="Q118" s="9">
        <v>8762</v>
      </c>
      <c r="R118" s="9">
        <v>56654</v>
      </c>
      <c r="S118" s="10">
        <f t="shared" si="310"/>
        <v>6.465875370919881</v>
      </c>
      <c r="T118" s="19">
        <f t="shared" si="311"/>
        <v>-4.30318916557448</v>
      </c>
      <c r="U118" s="19">
        <f t="shared" si="312"/>
        <v>-4.125769985784885</v>
      </c>
      <c r="V118" s="19">
        <f t="shared" si="313"/>
        <v>0.1853971707548112</v>
      </c>
      <c r="W118" s="9">
        <v>8303</v>
      </c>
      <c r="X118" s="9">
        <v>53843</v>
      </c>
      <c r="Y118" s="11">
        <f t="shared" si="314"/>
        <v>6.484764542936288</v>
      </c>
      <c r="Z118" s="19">
        <f t="shared" si="315"/>
        <v>-5.238530015978085</v>
      </c>
      <c r="AA118" s="19">
        <f t="shared" si="316"/>
        <v>-4.961697320577542</v>
      </c>
      <c r="AB118" s="19">
        <f t="shared" si="317"/>
        <v>0.2921363455497499</v>
      </c>
      <c r="AC118" s="9">
        <v>7448</v>
      </c>
      <c r="AD118" s="9">
        <v>48414</v>
      </c>
      <c r="AE118" s="11">
        <f t="shared" si="318"/>
        <v>6.500268528464018</v>
      </c>
      <c r="AF118" s="19">
        <f t="shared" si="319"/>
        <v>-10.297482837528605</v>
      </c>
      <c r="AG118" s="19">
        <f t="shared" si="320"/>
        <v>-10.083019148264398</v>
      </c>
      <c r="AH118" s="19">
        <f t="shared" si="321"/>
        <v>0.23908324542973958</v>
      </c>
      <c r="AI118" s="9">
        <v>7445</v>
      </c>
      <c r="AJ118" s="9">
        <v>48347</v>
      </c>
      <c r="AK118" s="11">
        <f t="shared" si="322"/>
        <v>6.4938885157824044</v>
      </c>
      <c r="AL118" s="19">
        <f t="shared" si="323"/>
        <v>-0.04027926960257844</v>
      </c>
      <c r="AM118" s="19">
        <f t="shared" si="324"/>
        <v>-0.1383897219812411</v>
      </c>
      <c r="AN118" s="19">
        <f t="shared" si="325"/>
        <v>-0.09814998647634354</v>
      </c>
      <c r="AO118" s="9">
        <v>7104</v>
      </c>
      <c r="AP118" s="9">
        <v>46254</v>
      </c>
      <c r="AQ118" s="11">
        <f t="shared" si="326"/>
        <v>6.51097972972973</v>
      </c>
      <c r="AR118" s="19">
        <f t="shared" si="327"/>
        <v>-4.580255204835467</v>
      </c>
      <c r="AS118" s="19">
        <f t="shared" si="328"/>
        <v>-4.329120731379405</v>
      </c>
      <c r="AT118" s="19">
        <f t="shared" si="329"/>
        <v>0.26318921099104386</v>
      </c>
      <c r="AU118" s="26"/>
      <c r="AV118" s="9">
        <v>6160</v>
      </c>
      <c r="AW118" s="14">
        <v>28500.2</v>
      </c>
      <c r="AX118" s="11">
        <f t="shared" si="330"/>
        <v>4.626655844155844</v>
      </c>
      <c r="AY118" s="19">
        <f t="shared" si="331"/>
        <v>-13.288288288288285</v>
      </c>
      <c r="AZ118" s="19" t="s">
        <v>0</v>
      </c>
      <c r="BA118" s="19">
        <f t="shared" si="332"/>
        <v>-28.940711901926065</v>
      </c>
      <c r="BB118" s="9">
        <v>5971</v>
      </c>
      <c r="BC118" s="14">
        <v>27657.7</v>
      </c>
      <c r="BD118" s="11">
        <f t="shared" si="333"/>
        <v>4.632004689331771</v>
      </c>
      <c r="BE118" s="19">
        <f t="shared" si="334"/>
        <v>-3.068181818181813</v>
      </c>
      <c r="BF118" s="19">
        <f t="shared" si="335"/>
        <v>-2.9561196061782056</v>
      </c>
      <c r="BG118" s="19">
        <f t="shared" si="336"/>
        <v>0.115609316017796</v>
      </c>
      <c r="BH118" s="9">
        <v>5556</v>
      </c>
      <c r="BI118" s="14">
        <v>25413.8</v>
      </c>
      <c r="BJ118" s="11">
        <f t="shared" si="337"/>
        <v>4.574118070554356</v>
      </c>
      <c r="BK118" s="19">
        <f t="shared" si="338"/>
        <v>-6.950259588008706</v>
      </c>
      <c r="BL118" s="19">
        <f t="shared" si="339"/>
        <v>-8.113111357777399</v>
      </c>
      <c r="BM118" s="19">
        <f t="shared" si="340"/>
        <v>-1.2497098483241302</v>
      </c>
      <c r="BN118" s="15">
        <v>5363</v>
      </c>
      <c r="BO118" s="14">
        <v>24528.3</v>
      </c>
      <c r="BP118" s="11">
        <f t="shared" si="341"/>
        <v>4.573615513705016</v>
      </c>
      <c r="BQ118" s="19">
        <f t="shared" si="342"/>
        <v>-3.473722102231818</v>
      </c>
      <c r="BR118" s="19">
        <f t="shared" si="343"/>
        <v>-3.48432741266555</v>
      </c>
      <c r="BS118" s="19">
        <f t="shared" si="344"/>
        <v>-0.010986967139643866</v>
      </c>
      <c r="BT118" s="17">
        <v>5060</v>
      </c>
      <c r="BU118" s="14">
        <v>23051</v>
      </c>
      <c r="BV118" s="11">
        <f t="shared" si="345"/>
        <v>4.555533596837945</v>
      </c>
      <c r="BW118" s="19">
        <f t="shared" si="346"/>
        <v>-5.649822860339356</v>
      </c>
      <c r="BX118" s="19">
        <f t="shared" si="347"/>
        <v>-6.0228389248337635</v>
      </c>
      <c r="BY118" s="19">
        <f t="shared" si="348"/>
        <v>-0.39535279721016536</v>
      </c>
      <c r="BZ118" s="9">
        <v>4891</v>
      </c>
      <c r="CA118" s="14">
        <v>22300.2</v>
      </c>
      <c r="CB118" s="11">
        <f t="shared" si="349"/>
        <v>4.559435698221223</v>
      </c>
      <c r="CC118" s="19">
        <f t="shared" si="350"/>
        <v>-3.3399209486165944</v>
      </c>
      <c r="CD118" s="19">
        <f t="shared" si="351"/>
        <v>-3.2571255043165195</v>
      </c>
      <c r="CE118" s="19">
        <f t="shared" si="352"/>
        <v>0.08565629690420451</v>
      </c>
      <c r="CF118" s="9">
        <v>4662</v>
      </c>
      <c r="CG118" s="14">
        <v>21301</v>
      </c>
      <c r="CH118" s="11">
        <f t="shared" si="353"/>
        <v>4.569069069069069</v>
      </c>
      <c r="CI118" s="19">
        <f t="shared" si="354"/>
        <v>-4.682069106522178</v>
      </c>
      <c r="CJ118" s="19">
        <f t="shared" si="355"/>
        <v>-4.480677303342574</v>
      </c>
      <c r="CK118" s="19">
        <f t="shared" si="356"/>
        <v>0.21128427914018744</v>
      </c>
      <c r="CL118" s="9">
        <v>4441</v>
      </c>
      <c r="CM118" s="14">
        <v>20368.899999999998</v>
      </c>
      <c r="CN118" s="11">
        <f t="shared" si="357"/>
        <v>4.586557081738347</v>
      </c>
      <c r="CO118" s="19">
        <f t="shared" si="358"/>
        <v>-4.740454740454737</v>
      </c>
      <c r="CP118" s="19">
        <f t="shared" si="359"/>
        <v>-4.375850899018843</v>
      </c>
      <c r="CQ118" s="19">
        <f t="shared" si="360"/>
        <v>0.3827478290416906</v>
      </c>
      <c r="CR118" s="9">
        <v>4235</v>
      </c>
      <c r="CS118" s="14">
        <v>19460.9</v>
      </c>
      <c r="CT118" s="11">
        <f t="shared" si="361"/>
        <v>4.595253837072019</v>
      </c>
      <c r="CU118" s="19">
        <f t="shared" si="362"/>
        <v>-4.6385949110560745</v>
      </c>
      <c r="CV118" s="19">
        <f t="shared" si="363"/>
        <v>-4.457776315854048</v>
      </c>
      <c r="CW118" s="19">
        <f t="shared" si="364"/>
        <v>0.18961402155657936</v>
      </c>
      <c r="CX118" s="9">
        <v>4108</v>
      </c>
      <c r="CY118" s="14">
        <v>18912.399999999998</v>
      </c>
      <c r="CZ118" s="11">
        <f t="shared" si="365"/>
        <v>4.60379746835443</v>
      </c>
      <c r="DA118" s="19">
        <f t="shared" si="366"/>
        <v>-2.99881936245572</v>
      </c>
      <c r="DB118" s="19">
        <f t="shared" si="367"/>
        <v>-2.8184719103433196</v>
      </c>
      <c r="DC118" s="19">
        <f t="shared" si="368"/>
        <v>0.1859229453982607</v>
      </c>
      <c r="DD118" s="9">
        <v>3954</v>
      </c>
      <c r="DE118" s="14">
        <v>18279.4</v>
      </c>
      <c r="DF118" s="11">
        <f t="shared" si="369"/>
        <v>4.623014668689935</v>
      </c>
      <c r="DG118" s="19">
        <f t="shared" si="370"/>
        <v>-3.7487828627069177</v>
      </c>
      <c r="DH118" s="19">
        <f t="shared" si="371"/>
        <v>-3.3470104270214023</v>
      </c>
      <c r="DI118" s="19">
        <f t="shared" si="372"/>
        <v>0.41742062867882623</v>
      </c>
      <c r="DJ118" s="9">
        <v>3759</v>
      </c>
      <c r="DK118" s="14">
        <v>17343.2</v>
      </c>
      <c r="DL118" s="11">
        <f t="shared" si="373"/>
        <v>4.613780260707635</v>
      </c>
      <c r="DM118" s="19">
        <f t="shared" si="374"/>
        <v>-4.931714719271625</v>
      </c>
      <c r="DN118" s="19">
        <f t="shared" si="375"/>
        <v>-5.121612306749682</v>
      </c>
      <c r="DO118" s="19">
        <f t="shared" si="376"/>
        <v>-0.19974861954993628</v>
      </c>
      <c r="DP118" s="9">
        <v>3537</v>
      </c>
      <c r="DQ118" s="14">
        <v>16369.6</v>
      </c>
      <c r="DR118" s="11">
        <f t="shared" si="377"/>
        <v>4.628102912072378</v>
      </c>
      <c r="DS118" s="19">
        <f t="shared" si="378"/>
        <v>-5.905826017557857</v>
      </c>
      <c r="DT118" s="19">
        <f t="shared" si="379"/>
        <v>-5.613727570459901</v>
      </c>
      <c r="DU118" s="19">
        <f t="shared" si="380"/>
        <v>0.3104320222338828</v>
      </c>
      <c r="DV118" s="9">
        <v>3342</v>
      </c>
      <c r="DW118" s="14">
        <v>15419</v>
      </c>
      <c r="DX118" s="11">
        <f t="shared" si="381"/>
        <v>4.613704368641532</v>
      </c>
      <c r="DY118" s="19">
        <f t="shared" si="382"/>
        <v>-5.513146734520774</v>
      </c>
      <c r="DZ118" s="19">
        <f t="shared" si="383"/>
        <v>-5.807105854755164</v>
      </c>
      <c r="EA118" s="19">
        <f t="shared" si="384"/>
        <v>-0.31111113353351527</v>
      </c>
      <c r="EB118" s="9">
        <v>3216</v>
      </c>
      <c r="EC118" s="14">
        <v>14852</v>
      </c>
      <c r="ED118" s="11">
        <f t="shared" si="385"/>
        <v>4.6181592039801</v>
      </c>
      <c r="EE118" s="19">
        <f t="shared" si="386"/>
        <v>-3.770197486535011</v>
      </c>
      <c r="EF118" s="19">
        <f t="shared" si="387"/>
        <v>-3.677281276347358</v>
      </c>
      <c r="EG118" s="19">
        <f t="shared" si="388"/>
        <v>0.09655658409427303</v>
      </c>
      <c r="EH118" s="9"/>
      <c r="EI118" s="14"/>
      <c r="EJ118" s="11" t="e">
        <f t="shared" si="389"/>
        <v>#DIV/0!</v>
      </c>
      <c r="EK118" s="19">
        <f t="shared" si="390"/>
        <v>-100</v>
      </c>
      <c r="EL118" s="19">
        <f t="shared" si="391"/>
        <v>-100</v>
      </c>
      <c r="EM118" s="19" t="e">
        <f t="shared" si="392"/>
        <v>#DIV/0!</v>
      </c>
      <c r="EN118" s="9"/>
      <c r="EO118" s="14"/>
      <c r="EP118" s="11" t="e">
        <f t="shared" si="393"/>
        <v>#DIV/0!</v>
      </c>
      <c r="EQ118" s="19" t="e">
        <f t="shared" si="394"/>
        <v>#DIV/0!</v>
      </c>
      <c r="ER118" s="19" t="e">
        <f t="shared" si="395"/>
        <v>#DIV/0!</v>
      </c>
      <c r="ES118" s="19" t="e">
        <f t="shared" si="396"/>
        <v>#DIV/0!</v>
      </c>
    </row>
    <row r="119" spans="1:149" ht="12">
      <c r="A119" s="1" t="s">
        <v>125</v>
      </c>
      <c r="B119" s="9">
        <v>67706</v>
      </c>
      <c r="C119" s="9">
        <v>704109</v>
      </c>
      <c r="D119" s="10">
        <f t="shared" si="301"/>
        <v>10.39950669069211</v>
      </c>
      <c r="E119" s="9">
        <v>65010</v>
      </c>
      <c r="F119" s="9">
        <v>676955</v>
      </c>
      <c r="G119" s="10">
        <f t="shared" si="302"/>
        <v>10.413090293800954</v>
      </c>
      <c r="H119" s="19">
        <f t="shared" si="303"/>
        <v>-3.981921838537204</v>
      </c>
      <c r="I119" s="19">
        <f t="shared" si="304"/>
        <v>-3.8565051717844767</v>
      </c>
      <c r="J119" s="19">
        <f t="shared" si="305"/>
        <v>0.1306177640233699</v>
      </c>
      <c r="K119" s="9">
        <v>62800</v>
      </c>
      <c r="L119" s="9">
        <v>654474</v>
      </c>
      <c r="M119" s="10">
        <f t="shared" si="306"/>
        <v>10.42156050955414</v>
      </c>
      <c r="N119" s="19">
        <f t="shared" si="307"/>
        <v>-3.3994770035379105</v>
      </c>
      <c r="O119" s="19">
        <f t="shared" si="308"/>
        <v>-3.3209002075470266</v>
      </c>
      <c r="P119" s="19">
        <f t="shared" si="309"/>
        <v>0.08134199852496238</v>
      </c>
      <c r="Q119" s="9">
        <v>59987</v>
      </c>
      <c r="R119" s="9">
        <v>626384</v>
      </c>
      <c r="S119" s="10">
        <f t="shared" si="310"/>
        <v>10.441995765749246</v>
      </c>
      <c r="T119" s="19">
        <f t="shared" si="311"/>
        <v>-4.479299363057322</v>
      </c>
      <c r="U119" s="19">
        <f t="shared" si="312"/>
        <v>-4.291996320709458</v>
      </c>
      <c r="V119" s="19">
        <f t="shared" si="313"/>
        <v>0.19608633636364914</v>
      </c>
      <c r="W119" s="9">
        <v>55517</v>
      </c>
      <c r="X119" s="9">
        <v>581049</v>
      </c>
      <c r="Y119" s="11">
        <f t="shared" si="314"/>
        <v>10.466145504980457</v>
      </c>
      <c r="Z119" s="19">
        <f t="shared" si="315"/>
        <v>-7.451614516478571</v>
      </c>
      <c r="AA119" s="19">
        <f t="shared" si="316"/>
        <v>-7.237573118087312</v>
      </c>
      <c r="AB119" s="19">
        <f t="shared" si="317"/>
        <v>0.23127512951522533</v>
      </c>
      <c r="AC119" s="9">
        <v>51217</v>
      </c>
      <c r="AD119" s="9">
        <v>537394</v>
      </c>
      <c r="AE119" s="11">
        <f t="shared" si="318"/>
        <v>10.49249272702423</v>
      </c>
      <c r="AF119" s="19">
        <f t="shared" si="319"/>
        <v>-7.745375290451577</v>
      </c>
      <c r="AG119" s="19">
        <f t="shared" si="320"/>
        <v>-7.513135725214227</v>
      </c>
      <c r="AH119" s="19">
        <f t="shared" si="321"/>
        <v>0.2517375860218607</v>
      </c>
      <c r="AI119" s="9">
        <v>48704</v>
      </c>
      <c r="AJ119" s="9">
        <v>511694</v>
      </c>
      <c r="AK119" s="11">
        <f t="shared" si="322"/>
        <v>10.506200722733245</v>
      </c>
      <c r="AL119" s="19">
        <f t="shared" si="323"/>
        <v>-4.906573989105183</v>
      </c>
      <c r="AM119" s="19">
        <f t="shared" si="324"/>
        <v>-4.7823384704704495</v>
      </c>
      <c r="AN119" s="19">
        <f t="shared" si="325"/>
        <v>0.13064574897163084</v>
      </c>
      <c r="AO119" s="9">
        <v>46052</v>
      </c>
      <c r="AP119" s="9">
        <v>484850</v>
      </c>
      <c r="AQ119" s="11">
        <f t="shared" si="326"/>
        <v>10.528315816902632</v>
      </c>
      <c r="AR119" s="19">
        <f t="shared" si="327"/>
        <v>-5.445137976346913</v>
      </c>
      <c r="AS119" s="19">
        <f t="shared" si="328"/>
        <v>-5.246104116913628</v>
      </c>
      <c r="AT119" s="19">
        <f t="shared" si="329"/>
        <v>0.21049563731952503</v>
      </c>
      <c r="AU119" s="26"/>
      <c r="AV119" s="9">
        <v>40497</v>
      </c>
      <c r="AW119" s="14">
        <v>308057.89999999997</v>
      </c>
      <c r="AX119" s="11">
        <f t="shared" si="330"/>
        <v>7.60693137763291</v>
      </c>
      <c r="AY119" s="19">
        <f t="shared" si="331"/>
        <v>-12.062451142187086</v>
      </c>
      <c r="AZ119" s="19" t="s">
        <v>0</v>
      </c>
      <c r="BA119" s="19">
        <f t="shared" si="332"/>
        <v>-27.74788000355764</v>
      </c>
      <c r="BB119" s="9">
        <v>39713</v>
      </c>
      <c r="BC119" s="14">
        <v>302274.5</v>
      </c>
      <c r="BD119" s="11">
        <f t="shared" si="333"/>
        <v>7.611474831919019</v>
      </c>
      <c r="BE119" s="19">
        <f t="shared" si="334"/>
        <v>-1.9359458725337646</v>
      </c>
      <c r="BF119" s="19">
        <f t="shared" si="335"/>
        <v>-1.877374350730804</v>
      </c>
      <c r="BG119" s="19">
        <f t="shared" si="336"/>
        <v>0.05972782007037836</v>
      </c>
      <c r="BH119" s="9">
        <v>37408</v>
      </c>
      <c r="BI119" s="14">
        <v>285461.5</v>
      </c>
      <c r="BJ119" s="11">
        <f t="shared" si="337"/>
        <v>7.631028122326775</v>
      </c>
      <c r="BK119" s="19">
        <f t="shared" si="338"/>
        <v>-5.804144738498735</v>
      </c>
      <c r="BL119" s="19">
        <f t="shared" si="339"/>
        <v>-5.562162868518513</v>
      </c>
      <c r="BM119" s="19">
        <f t="shared" si="340"/>
        <v>0.25689226910083107</v>
      </c>
      <c r="BN119" s="15">
        <v>36133</v>
      </c>
      <c r="BO119" s="14">
        <v>276063.4</v>
      </c>
      <c r="BP119" s="11">
        <f t="shared" si="341"/>
        <v>7.640201477873413</v>
      </c>
      <c r="BQ119" s="19">
        <f t="shared" si="342"/>
        <v>-3.4083618477331044</v>
      </c>
      <c r="BR119" s="19">
        <f t="shared" si="343"/>
        <v>-3.2922478162554256</v>
      </c>
      <c r="BS119" s="19">
        <f t="shared" si="344"/>
        <v>0.12021126641899116</v>
      </c>
      <c r="BT119" s="17">
        <v>34210</v>
      </c>
      <c r="BU119" s="14">
        <v>262197.2</v>
      </c>
      <c r="BV119" s="11">
        <f t="shared" si="345"/>
        <v>7.6643437591347565</v>
      </c>
      <c r="BW119" s="19">
        <f t="shared" si="346"/>
        <v>-5.322004815542584</v>
      </c>
      <c r="BX119" s="19">
        <f t="shared" si="347"/>
        <v>-5.02283171184591</v>
      </c>
      <c r="BY119" s="19">
        <f t="shared" si="348"/>
        <v>0.3159901127118303</v>
      </c>
      <c r="BZ119" s="9">
        <v>33060</v>
      </c>
      <c r="CA119" s="14">
        <v>253348</v>
      </c>
      <c r="CB119" s="11">
        <f t="shared" si="349"/>
        <v>7.663278886872353</v>
      </c>
      <c r="CC119" s="19">
        <f t="shared" si="350"/>
        <v>-3.3615901783104363</v>
      </c>
      <c r="CD119" s="19">
        <f t="shared" si="351"/>
        <v>-3.375016971958516</v>
      </c>
      <c r="CE119" s="19">
        <f t="shared" si="352"/>
        <v>-0.013893847873589493</v>
      </c>
      <c r="CF119" s="9">
        <v>31970</v>
      </c>
      <c r="CG119" s="14">
        <v>245330.09999999998</v>
      </c>
      <c r="CH119" s="11">
        <f t="shared" si="353"/>
        <v>7.673759774788864</v>
      </c>
      <c r="CI119" s="19">
        <f t="shared" si="354"/>
        <v>-3.2970356926799695</v>
      </c>
      <c r="CJ119" s="19">
        <f t="shared" si="355"/>
        <v>-3.1647773023667156</v>
      </c>
      <c r="CK119" s="19">
        <f t="shared" si="356"/>
        <v>0.13676766918224814</v>
      </c>
      <c r="CL119" s="9">
        <v>30528</v>
      </c>
      <c r="CM119" s="14">
        <v>234198.90000000002</v>
      </c>
      <c r="CN119" s="11">
        <f t="shared" si="357"/>
        <v>7.671609669811321</v>
      </c>
      <c r="CO119" s="19">
        <f t="shared" si="358"/>
        <v>-4.510478573662809</v>
      </c>
      <c r="CP119" s="19">
        <f t="shared" si="359"/>
        <v>-4.537233710824694</v>
      </c>
      <c r="CQ119" s="19">
        <f t="shared" si="360"/>
        <v>-0.02801892475976331</v>
      </c>
      <c r="CR119" s="9">
        <v>28969</v>
      </c>
      <c r="CS119" s="14">
        <v>222789.7</v>
      </c>
      <c r="CT119" s="11">
        <f t="shared" si="361"/>
        <v>7.690624460630329</v>
      </c>
      <c r="CU119" s="19">
        <f t="shared" si="362"/>
        <v>-5.106787211740041</v>
      </c>
      <c r="CV119" s="19">
        <f t="shared" si="363"/>
        <v>-4.8715856479257695</v>
      </c>
      <c r="CW119" s="19">
        <f t="shared" si="364"/>
        <v>0.24785920605206968</v>
      </c>
      <c r="CX119" s="9">
        <v>27917</v>
      </c>
      <c r="CY119" s="14">
        <v>214935.9</v>
      </c>
      <c r="CZ119" s="11">
        <f t="shared" si="365"/>
        <v>7.699104488304617</v>
      </c>
      <c r="DA119" s="19">
        <f t="shared" si="366"/>
        <v>-3.6314681210949686</v>
      </c>
      <c r="DB119" s="19">
        <f t="shared" si="367"/>
        <v>-3.5252078529662754</v>
      </c>
      <c r="DC119" s="19">
        <f t="shared" si="368"/>
        <v>0.11026448785399623</v>
      </c>
      <c r="DD119" s="9">
        <v>26599</v>
      </c>
      <c r="DE119" s="14">
        <v>206270.4</v>
      </c>
      <c r="DF119" s="11">
        <f t="shared" si="369"/>
        <v>7.754817850295123</v>
      </c>
      <c r="DG119" s="19">
        <f t="shared" si="370"/>
        <v>-4.721137658057813</v>
      </c>
      <c r="DH119" s="19">
        <f t="shared" si="371"/>
        <v>-4.031667115637731</v>
      </c>
      <c r="DI119" s="19">
        <f t="shared" si="372"/>
        <v>0.7236343145509778</v>
      </c>
      <c r="DJ119" s="9">
        <v>25578</v>
      </c>
      <c r="DK119" s="14">
        <v>198653.99999999997</v>
      </c>
      <c r="DL119" s="11">
        <f t="shared" si="373"/>
        <v>7.766596293689888</v>
      </c>
      <c r="DM119" s="19">
        <f t="shared" si="374"/>
        <v>-3.8384901688033324</v>
      </c>
      <c r="DN119" s="19">
        <f t="shared" si="375"/>
        <v>-3.6924347846322263</v>
      </c>
      <c r="DO119" s="19">
        <f t="shared" si="376"/>
        <v>0.15188549392320283</v>
      </c>
      <c r="DP119" s="9">
        <v>24017</v>
      </c>
      <c r="DQ119" s="14">
        <v>186896.3</v>
      </c>
      <c r="DR119" s="11">
        <f t="shared" si="377"/>
        <v>7.781833701128367</v>
      </c>
      <c r="DS119" s="19">
        <f t="shared" si="378"/>
        <v>-6.102900930487138</v>
      </c>
      <c r="DT119" s="19">
        <f t="shared" si="379"/>
        <v>-5.91868273480523</v>
      </c>
      <c r="DU119" s="19">
        <f t="shared" si="380"/>
        <v>0.19619157301710288</v>
      </c>
      <c r="DV119" s="9">
        <v>22915</v>
      </c>
      <c r="DW119" s="14">
        <v>2897.2000000000003</v>
      </c>
      <c r="DX119" s="11">
        <f t="shared" si="381"/>
        <v>0.12643246781584117</v>
      </c>
      <c r="DY119" s="19">
        <f t="shared" si="382"/>
        <v>-4.5884165382853865</v>
      </c>
      <c r="DZ119" s="19">
        <f t="shared" si="383"/>
        <v>-98.44983555051651</v>
      </c>
      <c r="EA119" s="19">
        <f t="shared" si="384"/>
        <v>-98.37528694814554</v>
      </c>
      <c r="EB119" s="9">
        <v>22108</v>
      </c>
      <c r="EC119" s="14">
        <v>172866.50000000003</v>
      </c>
      <c r="ED119" s="11">
        <f t="shared" si="385"/>
        <v>7.81918310113986</v>
      </c>
      <c r="EE119" s="19">
        <f t="shared" si="386"/>
        <v>-3.5217106698669056</v>
      </c>
      <c r="EF119" s="19">
        <f t="shared" si="387"/>
        <v>5866.674720419716</v>
      </c>
      <c r="EG119" s="19">
        <f t="shared" si="388"/>
        <v>6084.4740011949425</v>
      </c>
      <c r="EH119" s="9"/>
      <c r="EI119" s="14"/>
      <c r="EJ119" s="11" t="e">
        <f t="shared" si="389"/>
        <v>#DIV/0!</v>
      </c>
      <c r="EK119" s="19">
        <f t="shared" si="390"/>
        <v>-100</v>
      </c>
      <c r="EL119" s="19">
        <f t="shared" si="391"/>
        <v>-100</v>
      </c>
      <c r="EM119" s="19" t="e">
        <f t="shared" si="392"/>
        <v>#DIV/0!</v>
      </c>
      <c r="EN119" s="9"/>
      <c r="EO119" s="14"/>
      <c r="EP119" s="11" t="e">
        <f t="shared" si="393"/>
        <v>#DIV/0!</v>
      </c>
      <c r="EQ119" s="19" t="e">
        <f t="shared" si="394"/>
        <v>#DIV/0!</v>
      </c>
      <c r="ER119" s="19" t="e">
        <f t="shared" si="395"/>
        <v>#DIV/0!</v>
      </c>
      <c r="ES119" s="19" t="e">
        <f t="shared" si="396"/>
        <v>#DIV/0!</v>
      </c>
    </row>
    <row r="120" spans="1:149" ht="12">
      <c r="A120" s="1" t="s">
        <v>126</v>
      </c>
      <c r="B120" s="9">
        <v>55625</v>
      </c>
      <c r="C120" s="9">
        <v>1283346</v>
      </c>
      <c r="D120" s="10">
        <f t="shared" si="301"/>
        <v>23.071388764044944</v>
      </c>
      <c r="E120" s="9">
        <v>54538</v>
      </c>
      <c r="F120" s="9">
        <v>1306086</v>
      </c>
      <c r="G120" s="10">
        <f t="shared" si="302"/>
        <v>23.948182918332172</v>
      </c>
      <c r="H120" s="19">
        <f t="shared" si="303"/>
        <v>-1.954157303370792</v>
      </c>
      <c r="I120" s="19">
        <f t="shared" si="304"/>
        <v>1.7719305627632735</v>
      </c>
      <c r="J120" s="19">
        <f t="shared" si="305"/>
        <v>3.800352736691977</v>
      </c>
      <c r="K120" s="9">
        <v>54335</v>
      </c>
      <c r="L120" s="9">
        <v>1348376</v>
      </c>
      <c r="M120" s="10">
        <f t="shared" si="306"/>
        <v>24.81597497009294</v>
      </c>
      <c r="N120" s="19">
        <f t="shared" si="307"/>
        <v>-0.3722175363966471</v>
      </c>
      <c r="O120" s="19">
        <f t="shared" si="308"/>
        <v>3.237918483162673</v>
      </c>
      <c r="P120" s="19">
        <f t="shared" si="309"/>
        <v>3.623623782731684</v>
      </c>
      <c r="Q120" s="9">
        <v>53390</v>
      </c>
      <c r="R120" s="9">
        <v>1369036</v>
      </c>
      <c r="S120" s="10">
        <f t="shared" si="310"/>
        <v>25.642180183554974</v>
      </c>
      <c r="T120" s="19">
        <f t="shared" si="311"/>
        <v>-1.73921045366707</v>
      </c>
      <c r="U120" s="19">
        <f t="shared" si="312"/>
        <v>1.5322135665422678</v>
      </c>
      <c r="V120" s="19">
        <f t="shared" si="313"/>
        <v>3.3293280415447555</v>
      </c>
      <c r="W120" s="9">
        <v>51677</v>
      </c>
      <c r="X120" s="9">
        <v>1378607</v>
      </c>
      <c r="Y120" s="11">
        <f t="shared" si="314"/>
        <v>26.67738065290168</v>
      </c>
      <c r="Z120" s="19">
        <f t="shared" si="315"/>
        <v>-3.2084660048698197</v>
      </c>
      <c r="AA120" s="19">
        <f t="shared" si="316"/>
        <v>0.6991050637090694</v>
      </c>
      <c r="AB120" s="19">
        <f t="shared" si="317"/>
        <v>4.037100051307675</v>
      </c>
      <c r="AC120" s="9">
        <v>48519</v>
      </c>
      <c r="AD120" s="9">
        <v>1369735</v>
      </c>
      <c r="AE120" s="11">
        <f t="shared" si="318"/>
        <v>28.2308992353511</v>
      </c>
      <c r="AF120" s="19">
        <f t="shared" si="319"/>
        <v>-6.11103585734466</v>
      </c>
      <c r="AG120" s="19">
        <f t="shared" si="320"/>
        <v>-0.6435481612961524</v>
      </c>
      <c r="AH120" s="19">
        <f t="shared" si="321"/>
        <v>5.823355008732634</v>
      </c>
      <c r="AI120" s="9">
        <v>49941</v>
      </c>
      <c r="AJ120" s="9">
        <v>1447408</v>
      </c>
      <c r="AK120" s="11">
        <f t="shared" si="322"/>
        <v>28.982359183836927</v>
      </c>
      <c r="AL120" s="19">
        <f t="shared" si="323"/>
        <v>2.9308106102763816</v>
      </c>
      <c r="AM120" s="19">
        <f t="shared" si="324"/>
        <v>5.67065892307636</v>
      </c>
      <c r="AN120" s="19">
        <f t="shared" si="325"/>
        <v>2.661834971040662</v>
      </c>
      <c r="AO120" s="9">
        <v>49481</v>
      </c>
      <c r="AP120" s="9">
        <v>1472978</v>
      </c>
      <c r="AQ120" s="11">
        <f t="shared" si="326"/>
        <v>29.768557628180513</v>
      </c>
      <c r="AR120" s="19">
        <f t="shared" si="327"/>
        <v>-0.9210868825213794</v>
      </c>
      <c r="AS120" s="19">
        <f t="shared" si="328"/>
        <v>1.7666062368039945</v>
      </c>
      <c r="AT120" s="19">
        <f t="shared" si="329"/>
        <v>2.7126792520811733</v>
      </c>
      <c r="AU120" s="26"/>
      <c r="AV120" s="9">
        <v>46968</v>
      </c>
      <c r="AW120" s="14">
        <v>1079282.0000000002</v>
      </c>
      <c r="AX120" s="11">
        <f t="shared" si="330"/>
        <v>22.979092147845346</v>
      </c>
      <c r="AY120" s="19">
        <f t="shared" si="331"/>
        <v>-5.078717083324918</v>
      </c>
      <c r="AZ120" s="19" t="s">
        <v>0</v>
      </c>
      <c r="BA120" s="19">
        <f t="shared" si="332"/>
        <v>-22.80750570833132</v>
      </c>
      <c r="BB120" s="9">
        <v>46817</v>
      </c>
      <c r="BC120" s="14">
        <v>1087257.3</v>
      </c>
      <c r="BD120" s="11">
        <f t="shared" si="333"/>
        <v>23.223557682038578</v>
      </c>
      <c r="BE120" s="19">
        <f t="shared" si="334"/>
        <v>-0.32149548628854063</v>
      </c>
      <c r="BF120" s="19">
        <f t="shared" si="335"/>
        <v>0.7389449652639257</v>
      </c>
      <c r="BG120" s="19">
        <f t="shared" si="336"/>
        <v>1.0638607157339521</v>
      </c>
      <c r="BH120" s="9">
        <v>46369</v>
      </c>
      <c r="BI120" s="14">
        <v>1097184</v>
      </c>
      <c r="BJ120" s="11">
        <f t="shared" si="337"/>
        <v>23.6620155707477</v>
      </c>
      <c r="BK120" s="19">
        <f t="shared" si="338"/>
        <v>-0.9569173590789717</v>
      </c>
      <c r="BL120" s="19">
        <f t="shared" si="339"/>
        <v>0.913003757252298</v>
      </c>
      <c r="BM120" s="19">
        <f t="shared" si="340"/>
        <v>1.8879875973879336</v>
      </c>
      <c r="BN120" s="15">
        <v>46536</v>
      </c>
      <c r="BO120" s="14">
        <v>1119015.1</v>
      </c>
      <c r="BP120" s="11">
        <f t="shared" si="341"/>
        <v>24.04622442839952</v>
      </c>
      <c r="BQ120" s="19">
        <f t="shared" si="342"/>
        <v>0.3601544135090222</v>
      </c>
      <c r="BR120" s="19">
        <f t="shared" si="343"/>
        <v>1.9897391868638437</v>
      </c>
      <c r="BS120" s="19">
        <f t="shared" si="344"/>
        <v>1.6237368135570023</v>
      </c>
      <c r="BT120" s="17">
        <v>46362</v>
      </c>
      <c r="BU120" s="14">
        <v>1144193.7</v>
      </c>
      <c r="BV120" s="11">
        <f t="shared" si="345"/>
        <v>24.679558690306717</v>
      </c>
      <c r="BW120" s="19">
        <f t="shared" si="346"/>
        <v>-0.3739040742650843</v>
      </c>
      <c r="BX120" s="19">
        <f t="shared" si="347"/>
        <v>2.2500679392083214</v>
      </c>
      <c r="BY120" s="19">
        <f t="shared" si="348"/>
        <v>2.6338199736637478</v>
      </c>
      <c r="BZ120" s="9">
        <v>45941</v>
      </c>
      <c r="CA120" s="14">
        <v>1136466.4</v>
      </c>
      <c r="CB120" s="11">
        <f t="shared" si="349"/>
        <v>24.737519862432247</v>
      </c>
      <c r="CC120" s="19">
        <f t="shared" si="350"/>
        <v>-0.9080712652603466</v>
      </c>
      <c r="CD120" s="19">
        <f t="shared" si="351"/>
        <v>-0.6753489378590416</v>
      </c>
      <c r="CE120" s="19">
        <f t="shared" si="352"/>
        <v>0.2348549779712812</v>
      </c>
      <c r="CF120" s="9">
        <v>45644</v>
      </c>
      <c r="CG120" s="14">
        <v>1129096.7</v>
      </c>
      <c r="CH120" s="11">
        <f t="shared" si="353"/>
        <v>24.737023486109894</v>
      </c>
      <c r="CI120" s="19">
        <f t="shared" si="354"/>
        <v>-0.6464813565225</v>
      </c>
      <c r="CJ120" s="19">
        <f t="shared" si="355"/>
        <v>-0.6484749571126684</v>
      </c>
      <c r="CK120" s="19">
        <f t="shared" si="356"/>
        <v>-0.0020065727086375773</v>
      </c>
      <c r="CL120" s="9">
        <v>45637</v>
      </c>
      <c r="CM120" s="14">
        <v>1144527.2</v>
      </c>
      <c r="CN120" s="11">
        <f t="shared" si="357"/>
        <v>25.078931568683306</v>
      </c>
      <c r="CO120" s="19">
        <f t="shared" si="358"/>
        <v>-0.015336079221796695</v>
      </c>
      <c r="CP120" s="19">
        <f t="shared" si="359"/>
        <v>1.366623425610939</v>
      </c>
      <c r="CQ120" s="19">
        <f t="shared" si="360"/>
        <v>1.3821714757452384</v>
      </c>
      <c r="CR120" s="9">
        <v>45612</v>
      </c>
      <c r="CS120" s="14">
        <v>1155964.0999999999</v>
      </c>
      <c r="CT120" s="11">
        <f t="shared" si="361"/>
        <v>25.343420591072523</v>
      </c>
      <c r="CU120" s="19">
        <f t="shared" si="362"/>
        <v>-0.054780112627909716</v>
      </c>
      <c r="CV120" s="19">
        <f t="shared" si="363"/>
        <v>0.999268518913297</v>
      </c>
      <c r="CW120" s="19">
        <f t="shared" si="364"/>
        <v>1.054626357047411</v>
      </c>
      <c r="CX120" s="9">
        <v>45442</v>
      </c>
      <c r="CY120" s="14">
        <v>1179361.1999999997</v>
      </c>
      <c r="CZ120" s="11">
        <f t="shared" si="365"/>
        <v>25.95310945821046</v>
      </c>
      <c r="DA120" s="19">
        <f t="shared" si="366"/>
        <v>-0.37270893624484813</v>
      </c>
      <c r="DB120" s="19">
        <f t="shared" si="367"/>
        <v>2.0240334453292945</v>
      </c>
      <c r="DC120" s="19">
        <f t="shared" si="368"/>
        <v>2.4057086727776067</v>
      </c>
      <c r="DD120" s="9">
        <v>46497</v>
      </c>
      <c r="DE120" s="14">
        <v>1242654.9000000001</v>
      </c>
      <c r="DF120" s="11">
        <f t="shared" si="369"/>
        <v>26.72548551519453</v>
      </c>
      <c r="DG120" s="19">
        <f t="shared" si="370"/>
        <v>2.321640772853314</v>
      </c>
      <c r="DH120" s="19">
        <f t="shared" si="371"/>
        <v>5.366778218581416</v>
      </c>
      <c r="DI120" s="19">
        <f t="shared" si="372"/>
        <v>2.9760443858480556</v>
      </c>
      <c r="DJ120" s="9">
        <v>45529</v>
      </c>
      <c r="DK120" s="14">
        <v>1232290.2000000002</v>
      </c>
      <c r="DL120" s="11">
        <f t="shared" si="373"/>
        <v>27.066050209756423</v>
      </c>
      <c r="DM120" s="19">
        <f t="shared" si="374"/>
        <v>-2.081854743316768</v>
      </c>
      <c r="DN120" s="19">
        <f t="shared" si="375"/>
        <v>-0.8340771037880188</v>
      </c>
      <c r="DO120" s="19">
        <f t="shared" si="376"/>
        <v>1.2743068572814735</v>
      </c>
      <c r="DP120" s="9">
        <v>46236</v>
      </c>
      <c r="DQ120" s="14">
        <v>1295014.9999999998</v>
      </c>
      <c r="DR120" s="11">
        <f t="shared" si="377"/>
        <v>28.00880266459036</v>
      </c>
      <c r="DS120" s="19">
        <f t="shared" si="378"/>
        <v>1.5528564211820992</v>
      </c>
      <c r="DT120" s="19">
        <f t="shared" si="379"/>
        <v>5.090099718394214</v>
      </c>
      <c r="DU120" s="19">
        <f t="shared" si="380"/>
        <v>3.483154902646646</v>
      </c>
      <c r="DV120" s="9">
        <v>46333</v>
      </c>
      <c r="DW120" s="14">
        <v>870630.2999999999</v>
      </c>
      <c r="DX120" s="11">
        <f t="shared" si="381"/>
        <v>18.790717199404313</v>
      </c>
      <c r="DY120" s="19">
        <f t="shared" si="382"/>
        <v>0.2097932347088829</v>
      </c>
      <c r="DZ120" s="19">
        <f t="shared" si="383"/>
        <v>-32.7706397223198</v>
      </c>
      <c r="EA120" s="19">
        <f t="shared" si="384"/>
        <v>-32.91138709345776</v>
      </c>
      <c r="EB120" s="9">
        <v>46079</v>
      </c>
      <c r="EC120" s="14">
        <v>1337022.5999999999</v>
      </c>
      <c r="ED120" s="11">
        <f t="shared" si="385"/>
        <v>29.01587708066581</v>
      </c>
      <c r="EE120" s="19">
        <f t="shared" si="386"/>
        <v>-0.5482053827725366</v>
      </c>
      <c r="EF120" s="19">
        <f t="shared" si="387"/>
        <v>53.56950016556971</v>
      </c>
      <c r="EG120" s="19">
        <f t="shared" si="388"/>
        <v>54.416017083082096</v>
      </c>
      <c r="EH120" s="9"/>
      <c r="EI120" s="14"/>
      <c r="EJ120" s="11" t="e">
        <f t="shared" si="389"/>
        <v>#DIV/0!</v>
      </c>
      <c r="EK120" s="19">
        <f t="shared" si="390"/>
        <v>-100</v>
      </c>
      <c r="EL120" s="19">
        <f t="shared" si="391"/>
        <v>-100</v>
      </c>
      <c r="EM120" s="19" t="e">
        <f t="shared" si="392"/>
        <v>#DIV/0!</v>
      </c>
      <c r="EN120" s="9"/>
      <c r="EO120" s="14"/>
      <c r="EP120" s="11" t="e">
        <f t="shared" si="393"/>
        <v>#DIV/0!</v>
      </c>
      <c r="EQ120" s="19" t="e">
        <f t="shared" si="394"/>
        <v>#DIV/0!</v>
      </c>
      <c r="ER120" s="19" t="e">
        <f t="shared" si="395"/>
        <v>#DIV/0!</v>
      </c>
      <c r="ES120" s="19" t="e">
        <f t="shared" si="396"/>
        <v>#DIV/0!</v>
      </c>
    </row>
    <row r="121" spans="1:149" ht="12">
      <c r="A121" s="1" t="s">
        <v>127</v>
      </c>
      <c r="B121" s="9">
        <v>390323</v>
      </c>
      <c r="C121" s="9">
        <v>14641018</v>
      </c>
      <c r="D121" s="10">
        <f t="shared" si="301"/>
        <v>37.51000581569623</v>
      </c>
      <c r="E121" s="9">
        <v>384090</v>
      </c>
      <c r="F121" s="9">
        <v>14696475</v>
      </c>
      <c r="G121" s="10">
        <f t="shared" si="302"/>
        <v>38.2631023978755</v>
      </c>
      <c r="H121" s="19">
        <f t="shared" si="303"/>
        <v>-1.596882581861692</v>
      </c>
      <c r="I121" s="19">
        <f t="shared" si="304"/>
        <v>0.3787783062625891</v>
      </c>
      <c r="J121" s="19">
        <f t="shared" si="305"/>
        <v>2.0077218486170807</v>
      </c>
      <c r="K121" s="9">
        <v>380984</v>
      </c>
      <c r="L121" s="9">
        <v>14850083</v>
      </c>
      <c r="M121" s="10">
        <f t="shared" si="306"/>
        <v>38.97823268168742</v>
      </c>
      <c r="N121" s="19">
        <f t="shared" si="307"/>
        <v>-0.8086646358926259</v>
      </c>
      <c r="O121" s="19">
        <f t="shared" si="308"/>
        <v>1.0452030163695696</v>
      </c>
      <c r="P121" s="19">
        <f t="shared" si="309"/>
        <v>1.8689814442532793</v>
      </c>
      <c r="Q121" s="9">
        <v>374931</v>
      </c>
      <c r="R121" s="9">
        <v>14966107</v>
      </c>
      <c r="S121" s="10">
        <f t="shared" si="310"/>
        <v>39.916963387930046</v>
      </c>
      <c r="T121" s="19">
        <f t="shared" si="311"/>
        <v>-1.5887806312076123</v>
      </c>
      <c r="U121" s="19">
        <f t="shared" si="312"/>
        <v>0.7813020304330962</v>
      </c>
      <c r="V121" s="19">
        <f t="shared" si="313"/>
        <v>2.40834599636338</v>
      </c>
      <c r="W121" s="9">
        <v>362636</v>
      </c>
      <c r="X121" s="9">
        <v>14895807</v>
      </c>
      <c r="Y121" s="11">
        <f t="shared" si="314"/>
        <v>41.07647062067748</v>
      </c>
      <c r="Z121" s="19">
        <f t="shared" si="315"/>
        <v>-3.2792700523562957</v>
      </c>
      <c r="AA121" s="19">
        <f t="shared" si="316"/>
        <v>-0.469728032814416</v>
      </c>
      <c r="AB121" s="19">
        <f t="shared" si="317"/>
        <v>2.9047981968940206</v>
      </c>
      <c r="AC121" s="9">
        <v>341076</v>
      </c>
      <c r="AD121" s="9">
        <v>14491360</v>
      </c>
      <c r="AE121" s="11">
        <f t="shared" si="318"/>
        <v>42.487187606281296</v>
      </c>
      <c r="AF121" s="19">
        <f t="shared" si="319"/>
        <v>-5.945355673457684</v>
      </c>
      <c r="AG121" s="19">
        <f t="shared" si="320"/>
        <v>-2.7151734712996785</v>
      </c>
      <c r="AH121" s="19">
        <f t="shared" si="321"/>
        <v>3.4343675692859392</v>
      </c>
      <c r="AI121" s="9">
        <v>346979</v>
      </c>
      <c r="AJ121" s="9">
        <v>15025843</v>
      </c>
      <c r="AK121" s="11">
        <f t="shared" si="322"/>
        <v>43.3047619596575</v>
      </c>
      <c r="AL121" s="19">
        <f t="shared" si="323"/>
        <v>1.7306993162814166</v>
      </c>
      <c r="AM121" s="19">
        <f t="shared" si="324"/>
        <v>3.68828736571308</v>
      </c>
      <c r="AN121" s="19">
        <f t="shared" si="325"/>
        <v>1.9242844712445333</v>
      </c>
      <c r="AO121" s="9">
        <v>341444</v>
      </c>
      <c r="AP121" s="9">
        <v>15093783</v>
      </c>
      <c r="AQ121" s="11">
        <f t="shared" si="326"/>
        <v>44.20573505465025</v>
      </c>
      <c r="AR121" s="19">
        <f t="shared" si="327"/>
        <v>-1.5951974038774637</v>
      </c>
      <c r="AS121" s="19">
        <f t="shared" si="328"/>
        <v>0.45215433170704955</v>
      </c>
      <c r="AT121" s="19">
        <f t="shared" si="329"/>
        <v>2.080540463037522</v>
      </c>
      <c r="AU121" s="26"/>
      <c r="AV121" s="9">
        <v>320051</v>
      </c>
      <c r="AW121" s="14">
        <v>10826425.500000002</v>
      </c>
      <c r="AX121" s="11">
        <f t="shared" si="330"/>
        <v>33.82718847933611</v>
      </c>
      <c r="AY121" s="19">
        <f t="shared" si="331"/>
        <v>-6.265449092676988</v>
      </c>
      <c r="AZ121" s="19" t="s">
        <v>0</v>
      </c>
      <c r="BA121" s="19">
        <f t="shared" si="332"/>
        <v>-23.477828300973727</v>
      </c>
      <c r="BB121" s="9">
        <v>317233</v>
      </c>
      <c r="BC121" s="14">
        <v>10800662.9</v>
      </c>
      <c r="BD121" s="11">
        <f t="shared" si="333"/>
        <v>34.04646710777252</v>
      </c>
      <c r="BE121" s="19">
        <f t="shared" si="334"/>
        <v>-0.8804846727552729</v>
      </c>
      <c r="BF121" s="19">
        <f t="shared" si="335"/>
        <v>-0.2379603498865066</v>
      </c>
      <c r="BG121" s="19">
        <f t="shared" si="336"/>
        <v>0.6482319054400989</v>
      </c>
      <c r="BH121" s="9">
        <v>310427</v>
      </c>
      <c r="BI121" s="14">
        <v>10761410.8</v>
      </c>
      <c r="BJ121" s="11">
        <f t="shared" si="337"/>
        <v>34.66647810918509</v>
      </c>
      <c r="BK121" s="19">
        <f t="shared" si="338"/>
        <v>-2.145426232453744</v>
      </c>
      <c r="BL121" s="19">
        <f t="shared" si="339"/>
        <v>-0.3634230635973381</v>
      </c>
      <c r="BM121" s="19">
        <f t="shared" si="340"/>
        <v>1.8210729455421983</v>
      </c>
      <c r="BN121" s="15">
        <v>307849</v>
      </c>
      <c r="BO121" s="14">
        <v>10785499.3</v>
      </c>
      <c r="BP121" s="11">
        <f t="shared" si="341"/>
        <v>35.035031135394306</v>
      </c>
      <c r="BQ121" s="19">
        <f t="shared" si="342"/>
        <v>-0.8304689991527852</v>
      </c>
      <c r="BR121" s="19">
        <f t="shared" si="343"/>
        <v>0.22384146881559275</v>
      </c>
      <c r="BS121" s="19">
        <f t="shared" si="344"/>
        <v>1.0631395120335725</v>
      </c>
      <c r="BT121" s="17">
        <v>301378</v>
      </c>
      <c r="BU121" s="14">
        <v>10727874.499999998</v>
      </c>
      <c r="BV121" s="11">
        <f t="shared" si="345"/>
        <v>35.59607701955683</v>
      </c>
      <c r="BW121" s="19">
        <f t="shared" si="346"/>
        <v>-2.1020045541807804</v>
      </c>
      <c r="BX121" s="19">
        <f t="shared" si="347"/>
        <v>-0.5342803183901168</v>
      </c>
      <c r="BY121" s="19">
        <f t="shared" si="348"/>
        <v>1.6013854304691222</v>
      </c>
      <c r="BZ121" s="9">
        <v>296466</v>
      </c>
      <c r="CA121" s="14">
        <v>10628113</v>
      </c>
      <c r="CB121" s="11">
        <f t="shared" si="349"/>
        <v>35.84934866055467</v>
      </c>
      <c r="CC121" s="19">
        <f t="shared" si="350"/>
        <v>-1.629846903224518</v>
      </c>
      <c r="CD121" s="19">
        <f t="shared" si="351"/>
        <v>-0.9299279181537656</v>
      </c>
      <c r="CE121" s="19">
        <f t="shared" si="352"/>
        <v>0.7115156000440379</v>
      </c>
      <c r="CF121" s="9">
        <v>292196</v>
      </c>
      <c r="CG121" s="14">
        <v>10560968.499999998</v>
      </c>
      <c r="CH121" s="11">
        <f t="shared" si="353"/>
        <v>36.143439677476756</v>
      </c>
      <c r="CI121" s="19">
        <f t="shared" si="354"/>
        <v>-1.4403000681359686</v>
      </c>
      <c r="CJ121" s="19">
        <f t="shared" si="355"/>
        <v>-0.6317631361277591</v>
      </c>
      <c r="CK121" s="19">
        <f t="shared" si="356"/>
        <v>0.82035246918079</v>
      </c>
      <c r="CL121" s="9">
        <v>288296</v>
      </c>
      <c r="CM121" s="14">
        <v>10546300</v>
      </c>
      <c r="CN121" s="11">
        <f t="shared" si="357"/>
        <v>36.5814995698865</v>
      </c>
      <c r="CO121" s="19">
        <f t="shared" si="358"/>
        <v>-1.334720530055165</v>
      </c>
      <c r="CP121" s="19">
        <f t="shared" si="359"/>
        <v>-0.13889351151836138</v>
      </c>
      <c r="CQ121" s="19">
        <f t="shared" si="360"/>
        <v>1.2120038831908175</v>
      </c>
      <c r="CR121" s="9">
        <v>284593</v>
      </c>
      <c r="CS121" s="14">
        <v>10605730.399999999</v>
      </c>
      <c r="CT121" s="11">
        <f t="shared" si="361"/>
        <v>37.26630802584743</v>
      </c>
      <c r="CU121" s="19">
        <f t="shared" si="362"/>
        <v>-1.2844437661292574</v>
      </c>
      <c r="CV121" s="19">
        <f t="shared" si="363"/>
        <v>0.5635189592558447</v>
      </c>
      <c r="CW121" s="19">
        <f t="shared" si="364"/>
        <v>1.8720076104388426</v>
      </c>
      <c r="CX121" s="9">
        <v>280888</v>
      </c>
      <c r="CY121" s="14">
        <v>10630293.999999998</v>
      </c>
      <c r="CZ121" s="11">
        <f t="shared" si="365"/>
        <v>37.84531201048104</v>
      </c>
      <c r="DA121" s="19">
        <f t="shared" si="366"/>
        <v>-1.3018591462193427</v>
      </c>
      <c r="DB121" s="19">
        <f t="shared" si="367"/>
        <v>0.2316068679248957</v>
      </c>
      <c r="DC121" s="19">
        <f t="shared" si="368"/>
        <v>1.5536929073629153</v>
      </c>
      <c r="DD121" s="9">
        <v>281071</v>
      </c>
      <c r="DE121" s="14">
        <v>10931891.6</v>
      </c>
      <c r="DF121" s="11">
        <f t="shared" si="369"/>
        <v>38.89370159141284</v>
      </c>
      <c r="DG121" s="19">
        <f t="shared" si="370"/>
        <v>0.06515052262822962</v>
      </c>
      <c r="DH121" s="19">
        <f t="shared" si="371"/>
        <v>2.8371520110356556</v>
      </c>
      <c r="DI121" s="19">
        <f t="shared" si="372"/>
        <v>2.770196690785525</v>
      </c>
      <c r="DJ121" s="9">
        <v>273347</v>
      </c>
      <c r="DK121" s="14">
        <v>10691718.4</v>
      </c>
      <c r="DL121" s="11">
        <f t="shared" si="373"/>
        <v>39.11408722246814</v>
      </c>
      <c r="DM121" s="19">
        <f t="shared" si="374"/>
        <v>-2.7480600986939265</v>
      </c>
      <c r="DN121" s="19">
        <f t="shared" si="375"/>
        <v>-2.196995806288456</v>
      </c>
      <c r="DO121" s="19">
        <f t="shared" si="376"/>
        <v>0.5666357842987111</v>
      </c>
      <c r="DP121" s="9">
        <v>271929</v>
      </c>
      <c r="DQ121" s="14">
        <v>10938857.8</v>
      </c>
      <c r="DR121" s="11">
        <f t="shared" si="377"/>
        <v>40.2268893718581</v>
      </c>
      <c r="DS121" s="19">
        <f t="shared" si="378"/>
        <v>-0.5187545500773751</v>
      </c>
      <c r="DT121" s="19">
        <f t="shared" si="379"/>
        <v>2.3115030788689666</v>
      </c>
      <c r="DU121" s="19">
        <f t="shared" si="380"/>
        <v>2.845016280351132</v>
      </c>
      <c r="DV121" s="9">
        <v>268657</v>
      </c>
      <c r="DW121" s="14">
        <v>10343595.700000001</v>
      </c>
      <c r="DX121" s="11">
        <f t="shared" si="381"/>
        <v>38.50112113214992</v>
      </c>
      <c r="DY121" s="19">
        <f t="shared" si="382"/>
        <v>-1.2032552614836902</v>
      </c>
      <c r="DZ121" s="19">
        <f t="shared" si="383"/>
        <v>-5.441720798308566</v>
      </c>
      <c r="EA121" s="19">
        <f t="shared" si="384"/>
        <v>-4.29008622504999</v>
      </c>
      <c r="EB121" s="9">
        <v>265342</v>
      </c>
      <c r="EC121" s="14">
        <v>10940584.499999998</v>
      </c>
      <c r="ED121" s="11">
        <f t="shared" si="385"/>
        <v>41.232011894083854</v>
      </c>
      <c r="EE121" s="19">
        <f t="shared" si="386"/>
        <v>-1.233915364200442</v>
      </c>
      <c r="EF121" s="19">
        <f t="shared" si="387"/>
        <v>5.771579026430786</v>
      </c>
      <c r="EG121" s="19">
        <f t="shared" si="388"/>
        <v>7.093016207399572</v>
      </c>
      <c r="EH121" s="9"/>
      <c r="EI121" s="14"/>
      <c r="EJ121" s="11" t="e">
        <f t="shared" si="389"/>
        <v>#DIV/0!</v>
      </c>
      <c r="EK121" s="19">
        <f t="shared" si="390"/>
        <v>-100</v>
      </c>
      <c r="EL121" s="19">
        <f t="shared" si="391"/>
        <v>-100</v>
      </c>
      <c r="EM121" s="19" t="e">
        <f t="shared" si="392"/>
        <v>#DIV/0!</v>
      </c>
      <c r="EN121" s="9"/>
      <c r="EO121" s="14"/>
      <c r="EP121" s="11" t="e">
        <f t="shared" si="393"/>
        <v>#DIV/0!</v>
      </c>
      <c r="EQ121" s="19" t="e">
        <f t="shared" si="394"/>
        <v>#DIV/0!</v>
      </c>
      <c r="ER121" s="19" t="e">
        <f t="shared" si="395"/>
        <v>#DIV/0!</v>
      </c>
      <c r="ES121" s="19" t="e">
        <f t="shared" si="396"/>
        <v>#DIV/0!</v>
      </c>
    </row>
    <row r="122" spans="1:149" ht="12">
      <c r="A122" s="1" t="s">
        <v>128</v>
      </c>
      <c r="B122" s="9">
        <v>4141</v>
      </c>
      <c r="C122" s="9">
        <v>143</v>
      </c>
      <c r="D122" s="10">
        <f t="shared" si="301"/>
        <v>0.034532721564839414</v>
      </c>
      <c r="E122" s="9">
        <v>4175</v>
      </c>
      <c r="F122" s="9">
        <v>150</v>
      </c>
      <c r="G122" s="10">
        <f t="shared" si="302"/>
        <v>0.03592814371257485</v>
      </c>
      <c r="H122" s="19">
        <f t="shared" si="303"/>
        <v>0.821057715527644</v>
      </c>
      <c r="I122" s="19">
        <f t="shared" si="304"/>
        <v>4.895104895104893</v>
      </c>
      <c r="J122" s="19">
        <f t="shared" si="305"/>
        <v>4.040869310330379</v>
      </c>
      <c r="K122" s="9">
        <v>4292</v>
      </c>
      <c r="L122" s="9">
        <v>150</v>
      </c>
      <c r="M122" s="10">
        <f t="shared" si="306"/>
        <v>0.03494874184529357</v>
      </c>
      <c r="N122" s="19">
        <f t="shared" si="307"/>
        <v>2.802395209580837</v>
      </c>
      <c r="O122" s="19">
        <f t="shared" si="308"/>
        <v>0</v>
      </c>
      <c r="P122" s="19">
        <f t="shared" si="309"/>
        <v>-2.7260018639328933</v>
      </c>
      <c r="Q122" s="9">
        <v>4439</v>
      </c>
      <c r="R122" s="9">
        <v>263</v>
      </c>
      <c r="S122" s="10">
        <f t="shared" si="310"/>
        <v>0.05924757828339716</v>
      </c>
      <c r="T122" s="19">
        <f t="shared" si="311"/>
        <v>3.4249767008387693</v>
      </c>
      <c r="U122" s="19">
        <f t="shared" si="312"/>
        <v>75.33333333333334</v>
      </c>
      <c r="V122" s="19">
        <f t="shared" si="313"/>
        <v>69.52707066156043</v>
      </c>
      <c r="W122" s="9">
        <v>4523</v>
      </c>
      <c r="X122" s="9">
        <v>1306</v>
      </c>
      <c r="Y122" s="11">
        <f t="shared" si="314"/>
        <v>0.288746407251824</v>
      </c>
      <c r="Z122" s="19">
        <f t="shared" si="315"/>
        <v>1.8923180896598382</v>
      </c>
      <c r="AA122" s="19">
        <f t="shared" si="316"/>
        <v>396.5779467680608</v>
      </c>
      <c r="AB122" s="19">
        <f t="shared" si="317"/>
        <v>387.35562805735617</v>
      </c>
      <c r="AC122" s="9">
        <v>4312</v>
      </c>
      <c r="AD122" s="9">
        <v>4863</v>
      </c>
      <c r="AE122" s="11">
        <f t="shared" si="318"/>
        <v>1.12778293135436</v>
      </c>
      <c r="AF122" s="19">
        <f t="shared" si="319"/>
        <v>-4.66504532390006</v>
      </c>
      <c r="AG122" s="19">
        <f t="shared" si="320"/>
        <v>272.3583460949464</v>
      </c>
      <c r="AH122" s="19">
        <f t="shared" si="321"/>
        <v>290.57903510840504</v>
      </c>
      <c r="AI122" s="9">
        <v>4833</v>
      </c>
      <c r="AJ122" s="9">
        <v>7524</v>
      </c>
      <c r="AK122" s="11">
        <f t="shared" si="322"/>
        <v>1.5567970204841712</v>
      </c>
      <c r="AL122" s="19">
        <f t="shared" si="323"/>
        <v>12.082560296846012</v>
      </c>
      <c r="AM122" s="19">
        <f t="shared" si="324"/>
        <v>54.719309068476235</v>
      </c>
      <c r="AN122" s="19">
        <f t="shared" si="325"/>
        <v>38.04048431683623</v>
      </c>
      <c r="AO122" s="9">
        <v>4954</v>
      </c>
      <c r="AP122" s="9">
        <v>8675</v>
      </c>
      <c r="AQ122" s="11">
        <f t="shared" si="326"/>
        <v>1.7511102139685102</v>
      </c>
      <c r="AR122" s="19">
        <f t="shared" si="327"/>
        <v>2.503620939375125</v>
      </c>
      <c r="AS122" s="19">
        <f t="shared" si="328"/>
        <v>15.297713981924502</v>
      </c>
      <c r="AT122" s="19">
        <f t="shared" si="329"/>
        <v>12.48160106472369</v>
      </c>
      <c r="AU122" s="26"/>
      <c r="AV122" s="9">
        <v>4995</v>
      </c>
      <c r="AW122" s="14">
        <v>7942.4</v>
      </c>
      <c r="AX122" s="11">
        <f t="shared" si="330"/>
        <v>1.59007007007007</v>
      </c>
      <c r="AY122" s="19">
        <f t="shared" si="331"/>
        <v>0.8276140492531283</v>
      </c>
      <c r="AZ122" s="19" t="s">
        <v>0</v>
      </c>
      <c r="BA122" s="19">
        <f t="shared" si="332"/>
        <v>-9.196459629658463</v>
      </c>
      <c r="BB122" s="9">
        <v>5035</v>
      </c>
      <c r="BC122" s="14">
        <v>8580.4</v>
      </c>
      <c r="BD122" s="11">
        <f t="shared" si="333"/>
        <v>1.7041509433962263</v>
      </c>
      <c r="BE122" s="19">
        <f t="shared" si="334"/>
        <v>0.8008008008008005</v>
      </c>
      <c r="BF122" s="19">
        <f t="shared" si="335"/>
        <v>8.032836422240138</v>
      </c>
      <c r="BG122" s="19">
        <f t="shared" si="336"/>
        <v>7.174581515211415</v>
      </c>
      <c r="BH122" s="9">
        <v>5171</v>
      </c>
      <c r="BI122" s="14">
        <v>20548.5</v>
      </c>
      <c r="BJ122" s="11">
        <f t="shared" si="337"/>
        <v>3.9737961709533938</v>
      </c>
      <c r="BK122" s="19">
        <f t="shared" si="338"/>
        <v>2.7010923535253255</v>
      </c>
      <c r="BL122" s="19">
        <f t="shared" si="339"/>
        <v>139.48184233835252</v>
      </c>
      <c r="BM122" s="19">
        <f t="shared" si="340"/>
        <v>133.18334484115354</v>
      </c>
      <c r="BN122" s="15">
        <v>5247</v>
      </c>
      <c r="BO122" s="14">
        <v>24305.8</v>
      </c>
      <c r="BP122" s="11">
        <f t="shared" si="341"/>
        <v>4.632323232323232</v>
      </c>
      <c r="BQ122" s="19">
        <f t="shared" si="342"/>
        <v>1.4697350609166477</v>
      </c>
      <c r="BR122" s="19">
        <f t="shared" si="343"/>
        <v>18.285032970776456</v>
      </c>
      <c r="BS122" s="19">
        <f t="shared" si="344"/>
        <v>16.571737276898233</v>
      </c>
      <c r="BT122" s="17">
        <v>5426</v>
      </c>
      <c r="BU122" s="14">
        <v>32819.3</v>
      </c>
      <c r="BV122" s="11">
        <f t="shared" si="345"/>
        <v>6.048525617397715</v>
      </c>
      <c r="BW122" s="19">
        <f t="shared" si="346"/>
        <v>3.4114732227939726</v>
      </c>
      <c r="BX122" s="19">
        <f t="shared" si="347"/>
        <v>35.02661916085876</v>
      </c>
      <c r="BY122" s="19">
        <f t="shared" si="348"/>
        <v>30.57218406506189</v>
      </c>
      <c r="BZ122" s="9">
        <v>5452</v>
      </c>
      <c r="CA122" s="14">
        <v>37009</v>
      </c>
      <c r="CB122" s="11">
        <f t="shared" si="349"/>
        <v>6.788151137197358</v>
      </c>
      <c r="CC122" s="19">
        <f t="shared" si="350"/>
        <v>0.4791743457427202</v>
      </c>
      <c r="CD122" s="19">
        <f t="shared" si="351"/>
        <v>12.76596392976083</v>
      </c>
      <c r="CE122" s="19">
        <f t="shared" si="352"/>
        <v>12.228195209626236</v>
      </c>
      <c r="CF122" s="9">
        <v>5469</v>
      </c>
      <c r="CG122" s="14">
        <v>31663.3</v>
      </c>
      <c r="CH122" s="11">
        <f t="shared" si="353"/>
        <v>5.789595904187237</v>
      </c>
      <c r="CI122" s="19">
        <f t="shared" si="354"/>
        <v>0.31181217901686864</v>
      </c>
      <c r="CJ122" s="19">
        <f t="shared" si="355"/>
        <v>-14.44432435353562</v>
      </c>
      <c r="CK122" s="19">
        <f t="shared" si="356"/>
        <v>-14.710268124972785</v>
      </c>
      <c r="CL122" s="9">
        <v>5464</v>
      </c>
      <c r="CM122" s="14">
        <v>42229.50000000001</v>
      </c>
      <c r="CN122" s="11">
        <f t="shared" si="357"/>
        <v>7.7286786237188885</v>
      </c>
      <c r="CO122" s="19">
        <f t="shared" si="358"/>
        <v>-0.09142439202778974</v>
      </c>
      <c r="CP122" s="19">
        <f t="shared" si="359"/>
        <v>33.370495178961164</v>
      </c>
      <c r="CQ122" s="19">
        <f t="shared" si="360"/>
        <v>33.49253992198729</v>
      </c>
      <c r="CR122" s="9">
        <v>5488</v>
      </c>
      <c r="CS122" s="14">
        <v>54557.3</v>
      </c>
      <c r="CT122" s="11">
        <f t="shared" si="361"/>
        <v>9.941198979591837</v>
      </c>
      <c r="CU122" s="19">
        <f t="shared" si="362"/>
        <v>0.4392386530014676</v>
      </c>
      <c r="CV122" s="19">
        <f t="shared" si="363"/>
        <v>29.192389206597255</v>
      </c>
      <c r="CW122" s="19">
        <f t="shared" si="364"/>
        <v>28.62740791269087</v>
      </c>
      <c r="CX122" s="9">
        <v>5483</v>
      </c>
      <c r="CY122" s="14">
        <v>60211.299999999996</v>
      </c>
      <c r="CZ122" s="11">
        <f t="shared" si="365"/>
        <v>10.981451759985408</v>
      </c>
      <c r="DA122" s="19">
        <f t="shared" si="366"/>
        <v>-0.09110787172011214</v>
      </c>
      <c r="DB122" s="19">
        <f t="shared" si="367"/>
        <v>10.363416078141697</v>
      </c>
      <c r="DC122" s="19">
        <f t="shared" si="368"/>
        <v>10.46405752997292</v>
      </c>
      <c r="DD122" s="9">
        <v>5556</v>
      </c>
      <c r="DE122" s="14">
        <v>68159.4</v>
      </c>
      <c r="DF122" s="11">
        <f t="shared" si="369"/>
        <v>12.267710583153347</v>
      </c>
      <c r="DG122" s="19">
        <f t="shared" si="370"/>
        <v>1.3313879263177029</v>
      </c>
      <c r="DH122" s="19">
        <f t="shared" si="371"/>
        <v>13.200346114433657</v>
      </c>
      <c r="DI122" s="19">
        <f t="shared" si="372"/>
        <v>11.713012553174934</v>
      </c>
      <c r="DJ122" s="9">
        <v>5474</v>
      </c>
      <c r="DK122" s="14">
        <v>73891.1</v>
      </c>
      <c r="DL122" s="11">
        <f t="shared" si="373"/>
        <v>13.49855681402996</v>
      </c>
      <c r="DM122" s="19">
        <f t="shared" si="374"/>
        <v>-1.4758819294456487</v>
      </c>
      <c r="DN122" s="19">
        <f t="shared" si="375"/>
        <v>8.409258297461562</v>
      </c>
      <c r="DO122" s="19">
        <f t="shared" si="376"/>
        <v>10.033218688472118</v>
      </c>
      <c r="DP122" s="9">
        <v>5557</v>
      </c>
      <c r="DQ122" s="14">
        <v>92561</v>
      </c>
      <c r="DR122" s="11">
        <f t="shared" si="377"/>
        <v>16.65664927118949</v>
      </c>
      <c r="DS122" s="19">
        <f t="shared" si="378"/>
        <v>1.5162586773840019</v>
      </c>
      <c r="DT122" s="19">
        <f t="shared" si="379"/>
        <v>25.266777731012255</v>
      </c>
      <c r="DU122" s="19">
        <f t="shared" si="380"/>
        <v>23.3957785315028</v>
      </c>
      <c r="DV122" s="9">
        <v>5530</v>
      </c>
      <c r="DW122" s="14">
        <v>100991.40000000001</v>
      </c>
      <c r="DX122" s="11">
        <f t="shared" si="381"/>
        <v>18.262459312839063</v>
      </c>
      <c r="DY122" s="19">
        <f t="shared" si="382"/>
        <v>-0.48587367284505945</v>
      </c>
      <c r="DZ122" s="19">
        <f t="shared" si="383"/>
        <v>9.107939629001422</v>
      </c>
      <c r="EA122" s="19">
        <f t="shared" si="384"/>
        <v>9.640654704947735</v>
      </c>
      <c r="EB122" s="9">
        <v>5473</v>
      </c>
      <c r="EC122" s="14">
        <v>104638.8</v>
      </c>
      <c r="ED122" s="11">
        <f t="shared" si="385"/>
        <v>19.119093732870457</v>
      </c>
      <c r="EE122" s="19">
        <f t="shared" si="386"/>
        <v>-1.0307414104882469</v>
      </c>
      <c r="EF122" s="19">
        <f t="shared" si="387"/>
        <v>3.611594650633606</v>
      </c>
      <c r="EG122" s="19">
        <f t="shared" si="388"/>
        <v>4.690684892746916</v>
      </c>
      <c r="EH122" s="9"/>
      <c r="EI122" s="14"/>
      <c r="EJ122" s="11" t="e">
        <f t="shared" si="389"/>
        <v>#DIV/0!</v>
      </c>
      <c r="EK122" s="19">
        <f t="shared" si="390"/>
        <v>-100</v>
      </c>
      <c r="EL122" s="19">
        <f t="shared" si="391"/>
        <v>-100</v>
      </c>
      <c r="EM122" s="19" t="e">
        <f t="shared" si="392"/>
        <v>#DIV/0!</v>
      </c>
      <c r="EN122" s="9"/>
      <c r="EO122" s="14"/>
      <c r="EP122" s="11" t="e">
        <f t="shared" si="393"/>
        <v>#DIV/0!</v>
      </c>
      <c r="EQ122" s="19" t="e">
        <f t="shared" si="394"/>
        <v>#DIV/0!</v>
      </c>
      <c r="ER122" s="19" t="e">
        <f t="shared" si="395"/>
        <v>#DIV/0!</v>
      </c>
      <c r="ES122" s="19" t="e">
        <f t="shared" si="396"/>
        <v>#DIV/0!</v>
      </c>
    </row>
    <row r="123" spans="1:149" ht="12">
      <c r="A123" s="1" t="s">
        <v>129</v>
      </c>
      <c r="B123" s="9">
        <v>147</v>
      </c>
      <c r="C123" s="9">
        <v>0</v>
      </c>
      <c r="D123" s="10">
        <f t="shared" si="301"/>
        <v>0</v>
      </c>
      <c r="E123" s="9">
        <v>137</v>
      </c>
      <c r="F123" s="9">
        <v>0</v>
      </c>
      <c r="G123" s="10">
        <f t="shared" si="302"/>
        <v>0</v>
      </c>
      <c r="H123" s="19">
        <f t="shared" si="303"/>
        <v>-6.802721088435376</v>
      </c>
      <c r="I123" s="19" t="e">
        <f t="shared" si="304"/>
        <v>#DIV/0!</v>
      </c>
      <c r="J123" s="19" t="e">
        <f t="shared" si="305"/>
        <v>#DIV/0!</v>
      </c>
      <c r="K123" s="9">
        <v>130</v>
      </c>
      <c r="L123" s="9">
        <v>0</v>
      </c>
      <c r="M123" s="10">
        <f t="shared" si="306"/>
        <v>0</v>
      </c>
      <c r="N123" s="19">
        <f t="shared" si="307"/>
        <v>-5.109489051094897</v>
      </c>
      <c r="O123" s="19" t="e">
        <f t="shared" si="308"/>
        <v>#DIV/0!</v>
      </c>
      <c r="P123" s="19" t="e">
        <f t="shared" si="309"/>
        <v>#DIV/0!</v>
      </c>
      <c r="Q123" s="9">
        <v>123</v>
      </c>
      <c r="R123" s="9">
        <v>0</v>
      </c>
      <c r="S123" s="10">
        <f t="shared" si="310"/>
        <v>0</v>
      </c>
      <c r="T123" s="19">
        <f t="shared" si="311"/>
        <v>-5.384615384615387</v>
      </c>
      <c r="U123" s="19" t="e">
        <f t="shared" si="312"/>
        <v>#DIV/0!</v>
      </c>
      <c r="V123" s="19" t="e">
        <f t="shared" si="313"/>
        <v>#DIV/0!</v>
      </c>
      <c r="W123" s="9">
        <v>111</v>
      </c>
      <c r="X123" s="9">
        <v>0</v>
      </c>
      <c r="Y123" s="11">
        <f t="shared" si="314"/>
        <v>0</v>
      </c>
      <c r="Z123" s="19">
        <f t="shared" si="315"/>
        <v>-9.756097560975604</v>
      </c>
      <c r="AA123" s="19" t="e">
        <f t="shared" si="316"/>
        <v>#DIV/0!</v>
      </c>
      <c r="AB123" s="19" t="e">
        <f t="shared" si="317"/>
        <v>#DIV/0!</v>
      </c>
      <c r="AC123" s="9">
        <v>106</v>
      </c>
      <c r="AD123" s="9">
        <v>0</v>
      </c>
      <c r="AE123" s="11">
        <f t="shared" si="318"/>
        <v>0</v>
      </c>
      <c r="AF123" s="19">
        <f t="shared" si="319"/>
        <v>-4.50450450450451</v>
      </c>
      <c r="AG123" s="19" t="e">
        <f t="shared" si="320"/>
        <v>#DIV/0!</v>
      </c>
      <c r="AH123" s="19" t="e">
        <f t="shared" si="321"/>
        <v>#DIV/0!</v>
      </c>
      <c r="AI123" s="9">
        <v>101</v>
      </c>
      <c r="AJ123" s="9">
        <v>0</v>
      </c>
      <c r="AK123" s="11">
        <f t="shared" si="322"/>
        <v>0</v>
      </c>
      <c r="AL123" s="19">
        <f t="shared" si="323"/>
        <v>-4.716981132075475</v>
      </c>
      <c r="AM123" s="19" t="e">
        <f t="shared" si="324"/>
        <v>#DIV/0!</v>
      </c>
      <c r="AN123" s="19" t="e">
        <f t="shared" si="325"/>
        <v>#DIV/0!</v>
      </c>
      <c r="AO123" s="9">
        <v>100</v>
      </c>
      <c r="AP123" s="9">
        <v>0</v>
      </c>
      <c r="AQ123" s="11">
        <f t="shared" si="326"/>
        <v>0</v>
      </c>
      <c r="AR123" s="19">
        <f t="shared" si="327"/>
        <v>-0.9900990099009874</v>
      </c>
      <c r="AS123" s="19" t="e">
        <f t="shared" si="328"/>
        <v>#DIV/0!</v>
      </c>
      <c r="AT123" s="19" t="e">
        <f t="shared" si="329"/>
        <v>#DIV/0!</v>
      </c>
      <c r="AU123" s="26"/>
      <c r="AV123" s="9">
        <v>87</v>
      </c>
      <c r="AW123" s="14">
        <v>0</v>
      </c>
      <c r="AX123" s="11">
        <f t="shared" si="330"/>
        <v>0</v>
      </c>
      <c r="AY123" s="19">
        <f t="shared" si="331"/>
        <v>-13</v>
      </c>
      <c r="AZ123" s="19" t="s">
        <v>0</v>
      </c>
      <c r="BA123" s="19" t="e">
        <f t="shared" si="332"/>
        <v>#DIV/0!</v>
      </c>
      <c r="BB123" s="9">
        <v>85</v>
      </c>
      <c r="BC123" s="14">
        <v>0</v>
      </c>
      <c r="BD123" s="11">
        <f t="shared" si="333"/>
        <v>0</v>
      </c>
      <c r="BE123" s="19">
        <f t="shared" si="334"/>
        <v>-2.2988505747126453</v>
      </c>
      <c r="BF123" s="19" t="e">
        <f t="shared" si="335"/>
        <v>#DIV/0!</v>
      </c>
      <c r="BG123" s="19" t="e">
        <f t="shared" si="336"/>
        <v>#DIV/0!</v>
      </c>
      <c r="BH123" s="9">
        <v>82</v>
      </c>
      <c r="BI123" s="14">
        <v>0</v>
      </c>
      <c r="BJ123" s="11">
        <f t="shared" si="337"/>
        <v>0</v>
      </c>
      <c r="BK123" s="19">
        <f t="shared" si="338"/>
        <v>-3.529411764705884</v>
      </c>
      <c r="BL123" s="19" t="e">
        <f t="shared" si="339"/>
        <v>#DIV/0!</v>
      </c>
      <c r="BM123" s="19" t="e">
        <f t="shared" si="340"/>
        <v>#DIV/0!</v>
      </c>
      <c r="BN123" s="15">
        <v>77</v>
      </c>
      <c r="BO123" s="14">
        <v>0</v>
      </c>
      <c r="BP123" s="11">
        <f t="shared" si="341"/>
        <v>0</v>
      </c>
      <c r="BQ123" s="19">
        <f t="shared" si="342"/>
        <v>-6.097560975609753</v>
      </c>
      <c r="BR123" s="19" t="e">
        <f t="shared" si="343"/>
        <v>#DIV/0!</v>
      </c>
      <c r="BS123" s="19" t="e">
        <f t="shared" si="344"/>
        <v>#DIV/0!</v>
      </c>
      <c r="BT123" s="17">
        <v>72</v>
      </c>
      <c r="BU123" s="14">
        <v>0</v>
      </c>
      <c r="BV123" s="11">
        <f t="shared" si="345"/>
        <v>0</v>
      </c>
      <c r="BW123" s="19">
        <f t="shared" si="346"/>
        <v>-6.493506493506487</v>
      </c>
      <c r="BX123" s="19" t="e">
        <f t="shared" si="347"/>
        <v>#DIV/0!</v>
      </c>
      <c r="BY123" s="19" t="e">
        <f t="shared" si="348"/>
        <v>#DIV/0!</v>
      </c>
      <c r="BZ123" s="9">
        <v>69</v>
      </c>
      <c r="CA123" s="14">
        <v>0</v>
      </c>
      <c r="CB123" s="11">
        <f t="shared" si="349"/>
        <v>0</v>
      </c>
      <c r="CC123" s="19">
        <f t="shared" si="350"/>
        <v>-4.166666666666671</v>
      </c>
      <c r="CD123" s="19" t="e">
        <f t="shared" si="351"/>
        <v>#DIV/0!</v>
      </c>
      <c r="CE123" s="19" t="e">
        <f t="shared" si="352"/>
        <v>#DIV/0!</v>
      </c>
      <c r="CF123" s="9">
        <v>69</v>
      </c>
      <c r="CG123" s="14">
        <v>37.3</v>
      </c>
      <c r="CH123" s="11">
        <f t="shared" si="353"/>
        <v>0.5405797101449274</v>
      </c>
      <c r="CI123" s="19">
        <f t="shared" si="354"/>
        <v>0</v>
      </c>
      <c r="CJ123" s="19" t="e">
        <f t="shared" si="355"/>
        <v>#DIV/0!</v>
      </c>
      <c r="CK123" s="19" t="e">
        <f t="shared" si="356"/>
        <v>#DIV/0!</v>
      </c>
      <c r="CL123" s="9">
        <v>65</v>
      </c>
      <c r="CM123" s="14">
        <v>37.3</v>
      </c>
      <c r="CN123" s="11">
        <f t="shared" si="357"/>
        <v>0.5738461538461538</v>
      </c>
      <c r="CO123" s="19">
        <f t="shared" si="358"/>
        <v>-5.79710144927536</v>
      </c>
      <c r="CP123" s="19">
        <f t="shared" si="359"/>
        <v>0</v>
      </c>
      <c r="CQ123" s="19">
        <f t="shared" si="360"/>
        <v>6.15384615384616</v>
      </c>
      <c r="CR123" s="9">
        <v>61</v>
      </c>
      <c r="CS123" s="14">
        <v>37.3</v>
      </c>
      <c r="CT123" s="11">
        <f t="shared" si="361"/>
        <v>0.6114754098360655</v>
      </c>
      <c r="CU123" s="19">
        <f t="shared" si="362"/>
        <v>-6.15384615384616</v>
      </c>
      <c r="CV123" s="19">
        <f t="shared" si="363"/>
        <v>0</v>
      </c>
      <c r="CW123" s="19">
        <f t="shared" si="364"/>
        <v>6.557377049180332</v>
      </c>
      <c r="CX123" s="9">
        <v>60</v>
      </c>
      <c r="CY123" s="14">
        <v>0</v>
      </c>
      <c r="CZ123" s="11">
        <f t="shared" si="365"/>
        <v>0</v>
      </c>
      <c r="DA123" s="19">
        <f t="shared" si="366"/>
        <v>-1.639344262295083</v>
      </c>
      <c r="DB123" s="19">
        <f t="shared" si="367"/>
        <v>-100</v>
      </c>
      <c r="DC123" s="19">
        <f t="shared" si="368"/>
        <v>-100</v>
      </c>
      <c r="DD123" s="9">
        <v>61</v>
      </c>
      <c r="DE123" s="14">
        <v>0</v>
      </c>
      <c r="DF123" s="11">
        <f t="shared" si="369"/>
        <v>0</v>
      </c>
      <c r="DG123" s="19">
        <f t="shared" si="370"/>
        <v>1.6666666666666714</v>
      </c>
      <c r="DH123" s="19" t="e">
        <f t="shared" si="371"/>
        <v>#DIV/0!</v>
      </c>
      <c r="DI123" s="19" t="e">
        <f t="shared" si="372"/>
        <v>#DIV/0!</v>
      </c>
      <c r="DJ123" s="9">
        <v>63</v>
      </c>
      <c r="DK123" s="14">
        <v>0</v>
      </c>
      <c r="DL123" s="11">
        <f t="shared" si="373"/>
        <v>0</v>
      </c>
      <c r="DM123" s="19">
        <f t="shared" si="374"/>
        <v>3.278688524590166</v>
      </c>
      <c r="DN123" s="19" t="e">
        <f t="shared" si="375"/>
        <v>#DIV/0!</v>
      </c>
      <c r="DO123" s="19" t="e">
        <f t="shared" si="376"/>
        <v>#DIV/0!</v>
      </c>
      <c r="DP123" s="9">
        <v>58</v>
      </c>
      <c r="DQ123" s="14">
        <v>0</v>
      </c>
      <c r="DR123" s="11">
        <f t="shared" si="377"/>
        <v>0</v>
      </c>
      <c r="DS123" s="19">
        <f t="shared" si="378"/>
        <v>-7.936507936507937</v>
      </c>
      <c r="DT123" s="19" t="e">
        <f t="shared" si="379"/>
        <v>#DIV/0!</v>
      </c>
      <c r="DU123" s="19" t="e">
        <f t="shared" si="380"/>
        <v>#DIV/0!</v>
      </c>
      <c r="DV123" s="9">
        <v>56</v>
      </c>
      <c r="DW123" s="14">
        <v>0</v>
      </c>
      <c r="DX123" s="11">
        <f t="shared" si="381"/>
        <v>0</v>
      </c>
      <c r="DY123" s="19">
        <f t="shared" si="382"/>
        <v>-3.448275862068968</v>
      </c>
      <c r="DZ123" s="19" t="e">
        <f t="shared" si="383"/>
        <v>#DIV/0!</v>
      </c>
      <c r="EA123" s="19" t="e">
        <f t="shared" si="384"/>
        <v>#DIV/0!</v>
      </c>
      <c r="EB123" s="9">
        <v>58</v>
      </c>
      <c r="EC123" s="14">
        <v>0</v>
      </c>
      <c r="ED123" s="11">
        <f t="shared" si="385"/>
        <v>0</v>
      </c>
      <c r="EE123" s="19">
        <f t="shared" si="386"/>
        <v>3.5714285714285694</v>
      </c>
      <c r="EF123" s="19" t="e">
        <f t="shared" si="387"/>
        <v>#DIV/0!</v>
      </c>
      <c r="EG123" s="19" t="e">
        <f t="shared" si="388"/>
        <v>#DIV/0!</v>
      </c>
      <c r="EH123" s="9"/>
      <c r="EI123" s="14"/>
      <c r="EJ123" s="11" t="e">
        <f t="shared" si="389"/>
        <v>#DIV/0!</v>
      </c>
      <c r="EK123" s="19">
        <f t="shared" si="390"/>
        <v>-100</v>
      </c>
      <c r="EL123" s="19" t="e">
        <f t="shared" si="391"/>
        <v>#DIV/0!</v>
      </c>
      <c r="EM123" s="19" t="e">
        <f t="shared" si="392"/>
        <v>#DIV/0!</v>
      </c>
      <c r="EN123" s="9"/>
      <c r="EO123" s="14"/>
      <c r="EP123" s="11" t="e">
        <f t="shared" si="393"/>
        <v>#DIV/0!</v>
      </c>
      <c r="EQ123" s="19" t="e">
        <f t="shared" si="394"/>
        <v>#DIV/0!</v>
      </c>
      <c r="ER123" s="19" t="e">
        <f t="shared" si="395"/>
        <v>#DIV/0!</v>
      </c>
      <c r="ES123" s="19" t="e">
        <f t="shared" si="396"/>
        <v>#DIV/0!</v>
      </c>
    </row>
    <row r="124" spans="1:149" ht="12">
      <c r="A124" s="1" t="s">
        <v>130</v>
      </c>
      <c r="B124" s="9">
        <v>57235</v>
      </c>
      <c r="C124" s="9">
        <v>0</v>
      </c>
      <c r="D124" s="10">
        <f t="shared" si="301"/>
        <v>0</v>
      </c>
      <c r="E124" s="9">
        <v>58998</v>
      </c>
      <c r="F124" s="9">
        <v>0</v>
      </c>
      <c r="G124" s="10">
        <f t="shared" si="302"/>
        <v>0</v>
      </c>
      <c r="H124" s="19">
        <f t="shared" si="303"/>
        <v>3.0802830435922033</v>
      </c>
      <c r="I124" s="19" t="e">
        <f t="shared" si="304"/>
        <v>#DIV/0!</v>
      </c>
      <c r="J124" s="19" t="e">
        <f t="shared" si="305"/>
        <v>#DIV/0!</v>
      </c>
      <c r="K124" s="9">
        <v>60769</v>
      </c>
      <c r="L124" s="9">
        <v>0</v>
      </c>
      <c r="M124" s="10">
        <f t="shared" si="306"/>
        <v>0</v>
      </c>
      <c r="N124" s="19">
        <f t="shared" si="307"/>
        <v>3.001796671073592</v>
      </c>
      <c r="O124" s="19" t="e">
        <f t="shared" si="308"/>
        <v>#DIV/0!</v>
      </c>
      <c r="P124" s="19" t="e">
        <f t="shared" si="309"/>
        <v>#DIV/0!</v>
      </c>
      <c r="Q124" s="9">
        <v>61871</v>
      </c>
      <c r="R124" s="9">
        <v>0</v>
      </c>
      <c r="S124" s="10">
        <f t="shared" si="310"/>
        <v>0</v>
      </c>
      <c r="T124" s="19">
        <f t="shared" si="311"/>
        <v>1.8134246079415561</v>
      </c>
      <c r="U124" s="19" t="e">
        <f t="shared" si="312"/>
        <v>#DIV/0!</v>
      </c>
      <c r="V124" s="19" t="e">
        <f t="shared" si="313"/>
        <v>#DIV/0!</v>
      </c>
      <c r="W124" s="9">
        <v>62176</v>
      </c>
      <c r="X124" s="9">
        <v>0</v>
      </c>
      <c r="Y124" s="11">
        <f t="shared" si="314"/>
        <v>0</v>
      </c>
      <c r="Z124" s="19">
        <f t="shared" si="315"/>
        <v>0.49296116112556376</v>
      </c>
      <c r="AA124" s="19" t="e">
        <f t="shared" si="316"/>
        <v>#DIV/0!</v>
      </c>
      <c r="AB124" s="19" t="e">
        <f t="shared" si="317"/>
        <v>#DIV/0!</v>
      </c>
      <c r="AC124" s="9">
        <v>61015</v>
      </c>
      <c r="AD124" s="9">
        <v>223</v>
      </c>
      <c r="AE124" s="11">
        <f t="shared" si="318"/>
        <v>0.0036548389740227814</v>
      </c>
      <c r="AF124" s="19">
        <f t="shared" si="319"/>
        <v>-1.8672799794132828</v>
      </c>
      <c r="AG124" s="19" t="e">
        <f t="shared" si="320"/>
        <v>#DIV/0!</v>
      </c>
      <c r="AH124" s="19" t="e">
        <f t="shared" si="321"/>
        <v>#DIV/0!</v>
      </c>
      <c r="AI124" s="9">
        <v>63441</v>
      </c>
      <c r="AJ124" s="9">
        <v>0</v>
      </c>
      <c r="AK124" s="11">
        <f t="shared" si="322"/>
        <v>0</v>
      </c>
      <c r="AL124" s="19">
        <f t="shared" si="323"/>
        <v>3.9760714578382306</v>
      </c>
      <c r="AM124" s="19">
        <f t="shared" si="324"/>
        <v>-100</v>
      </c>
      <c r="AN124" s="19">
        <f t="shared" si="325"/>
        <v>-100</v>
      </c>
      <c r="AO124" s="9">
        <v>64185</v>
      </c>
      <c r="AP124" s="9">
        <v>0</v>
      </c>
      <c r="AQ124" s="11">
        <f t="shared" si="326"/>
        <v>0</v>
      </c>
      <c r="AR124" s="19">
        <f t="shared" si="327"/>
        <v>1.1727431787014666</v>
      </c>
      <c r="AS124" s="19" t="e">
        <f t="shared" si="328"/>
        <v>#DIV/0!</v>
      </c>
      <c r="AT124" s="19" t="e">
        <f t="shared" si="329"/>
        <v>#DIV/0!</v>
      </c>
      <c r="AU124" s="26"/>
      <c r="AV124" s="9">
        <v>63821</v>
      </c>
      <c r="AW124" s="14">
        <v>0</v>
      </c>
      <c r="AX124" s="11">
        <f t="shared" si="330"/>
        <v>0</v>
      </c>
      <c r="AY124" s="19">
        <f t="shared" si="331"/>
        <v>-0.5671106956453968</v>
      </c>
      <c r="AZ124" s="19" t="s">
        <v>0</v>
      </c>
      <c r="BA124" s="19" t="e">
        <f t="shared" si="332"/>
        <v>#DIV/0!</v>
      </c>
      <c r="BB124" s="9">
        <v>64015</v>
      </c>
      <c r="BC124" s="14">
        <v>344.8</v>
      </c>
      <c r="BD124" s="11">
        <f t="shared" si="333"/>
        <v>0.005386237600562368</v>
      </c>
      <c r="BE124" s="19">
        <f t="shared" si="334"/>
        <v>0.30397518058319406</v>
      </c>
      <c r="BF124" s="19" t="e">
        <f t="shared" si="335"/>
        <v>#DIV/0!</v>
      </c>
      <c r="BG124" s="19" t="e">
        <f t="shared" si="336"/>
        <v>#DIV/0!</v>
      </c>
      <c r="BH124" s="9">
        <v>64469</v>
      </c>
      <c r="BI124" s="14">
        <v>544.8</v>
      </c>
      <c r="BJ124" s="11">
        <f t="shared" si="337"/>
        <v>0.008450573143681459</v>
      </c>
      <c r="BK124" s="19">
        <f t="shared" si="338"/>
        <v>0.7092087791923802</v>
      </c>
      <c r="BL124" s="19">
        <f t="shared" si="339"/>
        <v>58.00464037122967</v>
      </c>
      <c r="BM124" s="19">
        <f t="shared" si="340"/>
        <v>56.89194889581455</v>
      </c>
      <c r="BN124" s="15">
        <v>65096</v>
      </c>
      <c r="BO124" s="14">
        <v>544.8</v>
      </c>
      <c r="BP124" s="11">
        <f t="shared" si="341"/>
        <v>0.008369177829666953</v>
      </c>
      <c r="BQ124" s="19">
        <f t="shared" si="342"/>
        <v>0.9725604554126761</v>
      </c>
      <c r="BR124" s="19">
        <f t="shared" si="343"/>
        <v>0</v>
      </c>
      <c r="BS124" s="19">
        <f t="shared" si="344"/>
        <v>-0.9631928229076863</v>
      </c>
      <c r="BT124" s="17">
        <v>65073</v>
      </c>
      <c r="BU124" s="14">
        <v>636.3</v>
      </c>
      <c r="BV124" s="11">
        <f t="shared" si="345"/>
        <v>0.009778249043382047</v>
      </c>
      <c r="BW124" s="19">
        <f t="shared" si="346"/>
        <v>-0.03533243210027592</v>
      </c>
      <c r="BX124" s="19">
        <f t="shared" si="347"/>
        <v>16.795154185022028</v>
      </c>
      <c r="BY124" s="19">
        <f t="shared" si="348"/>
        <v>16.83643533920663</v>
      </c>
      <c r="BZ124" s="9">
        <v>64764</v>
      </c>
      <c r="CA124" s="14">
        <v>33990.4</v>
      </c>
      <c r="CB124" s="11">
        <f t="shared" si="349"/>
        <v>0.5248347847569638</v>
      </c>
      <c r="CC124" s="19">
        <f t="shared" si="350"/>
        <v>-0.4748513208242997</v>
      </c>
      <c r="CD124" s="19">
        <f t="shared" si="351"/>
        <v>5241.882759704542</v>
      </c>
      <c r="CE124" s="19">
        <f t="shared" si="352"/>
        <v>5267.369786027017</v>
      </c>
      <c r="CF124" s="9">
        <v>64321</v>
      </c>
      <c r="CG124" s="14">
        <v>0</v>
      </c>
      <c r="CH124" s="11">
        <f t="shared" si="353"/>
        <v>0</v>
      </c>
      <c r="CI124" s="19">
        <f t="shared" si="354"/>
        <v>-0.6840219875239342</v>
      </c>
      <c r="CJ124" s="19">
        <f t="shared" si="355"/>
        <v>-100</v>
      </c>
      <c r="CK124" s="19">
        <f t="shared" si="356"/>
        <v>-100</v>
      </c>
      <c r="CL124" s="9">
        <v>64247</v>
      </c>
      <c r="CM124" s="14">
        <v>0</v>
      </c>
      <c r="CN124" s="11">
        <f t="shared" si="357"/>
        <v>0</v>
      </c>
      <c r="CO124" s="19">
        <f t="shared" si="358"/>
        <v>-0.11504796256276961</v>
      </c>
      <c r="CP124" s="19" t="e">
        <f t="shared" si="359"/>
        <v>#DIV/0!</v>
      </c>
      <c r="CQ124" s="19" t="e">
        <f t="shared" si="360"/>
        <v>#DIV/0!</v>
      </c>
      <c r="CR124" s="9">
        <v>64402</v>
      </c>
      <c r="CS124" s="14">
        <v>0</v>
      </c>
      <c r="CT124" s="11">
        <f t="shared" si="361"/>
        <v>0</v>
      </c>
      <c r="CU124" s="19">
        <f t="shared" si="362"/>
        <v>0.241256401077095</v>
      </c>
      <c r="CV124" s="19" t="e">
        <f t="shared" si="363"/>
        <v>#DIV/0!</v>
      </c>
      <c r="CW124" s="19" t="e">
        <f t="shared" si="364"/>
        <v>#DIV/0!</v>
      </c>
      <c r="CX124" s="9">
        <v>64245</v>
      </c>
      <c r="CY124" s="14">
        <v>0</v>
      </c>
      <c r="CZ124" s="11">
        <f t="shared" si="365"/>
        <v>0</v>
      </c>
      <c r="DA124" s="19">
        <f t="shared" si="366"/>
        <v>-0.24378124902953857</v>
      </c>
      <c r="DB124" s="19" t="e">
        <f t="shared" si="367"/>
        <v>#DIV/0!</v>
      </c>
      <c r="DC124" s="19" t="e">
        <f t="shared" si="368"/>
        <v>#DIV/0!</v>
      </c>
      <c r="DD124" s="9">
        <v>64840</v>
      </c>
      <c r="DE124" s="14">
        <v>0</v>
      </c>
      <c r="DF124" s="11">
        <f t="shared" si="369"/>
        <v>0</v>
      </c>
      <c r="DG124" s="19">
        <f t="shared" si="370"/>
        <v>0.9261421122266285</v>
      </c>
      <c r="DH124" s="19" t="e">
        <f t="shared" si="371"/>
        <v>#DIV/0!</v>
      </c>
      <c r="DI124" s="19" t="e">
        <f t="shared" si="372"/>
        <v>#DIV/0!</v>
      </c>
      <c r="DJ124" s="9">
        <v>63627</v>
      </c>
      <c r="DK124" s="14">
        <v>0</v>
      </c>
      <c r="DL124" s="11">
        <f t="shared" si="373"/>
        <v>0</v>
      </c>
      <c r="DM124" s="19">
        <f t="shared" si="374"/>
        <v>-1.8707587908698287</v>
      </c>
      <c r="DN124" s="19" t="e">
        <f t="shared" si="375"/>
        <v>#DIV/0!</v>
      </c>
      <c r="DO124" s="19" t="e">
        <f t="shared" si="376"/>
        <v>#DIV/0!</v>
      </c>
      <c r="DP124" s="9">
        <v>64312</v>
      </c>
      <c r="DQ124" s="14">
        <v>0</v>
      </c>
      <c r="DR124" s="11">
        <f t="shared" si="377"/>
        <v>0</v>
      </c>
      <c r="DS124" s="19">
        <f t="shared" si="378"/>
        <v>1.0765869835132946</v>
      </c>
      <c r="DT124" s="19" t="e">
        <f t="shared" si="379"/>
        <v>#DIV/0!</v>
      </c>
      <c r="DU124" s="19" t="e">
        <f t="shared" si="380"/>
        <v>#DIV/0!</v>
      </c>
      <c r="DV124" s="9">
        <v>63966</v>
      </c>
      <c r="DW124" s="14">
        <v>0</v>
      </c>
      <c r="DX124" s="11">
        <f t="shared" si="381"/>
        <v>0</v>
      </c>
      <c r="DY124" s="19">
        <f t="shared" si="382"/>
        <v>-0.538002239084463</v>
      </c>
      <c r="DZ124" s="19" t="e">
        <f t="shared" si="383"/>
        <v>#DIV/0!</v>
      </c>
      <c r="EA124" s="19" t="e">
        <f t="shared" si="384"/>
        <v>#DIV/0!</v>
      </c>
      <c r="EB124" s="9">
        <v>63415</v>
      </c>
      <c r="EC124" s="14">
        <v>0</v>
      </c>
      <c r="ED124" s="11">
        <f t="shared" si="385"/>
        <v>0</v>
      </c>
      <c r="EE124" s="19">
        <f t="shared" si="386"/>
        <v>-0.8613951161554638</v>
      </c>
      <c r="EF124" s="19" t="e">
        <f t="shared" si="387"/>
        <v>#DIV/0!</v>
      </c>
      <c r="EG124" s="19" t="e">
        <f t="shared" si="388"/>
        <v>#DIV/0!</v>
      </c>
      <c r="EH124" s="9"/>
      <c r="EI124" s="14"/>
      <c r="EJ124" s="11" t="e">
        <f t="shared" si="389"/>
        <v>#DIV/0!</v>
      </c>
      <c r="EK124" s="19">
        <f t="shared" si="390"/>
        <v>-100</v>
      </c>
      <c r="EL124" s="19" t="e">
        <f t="shared" si="391"/>
        <v>#DIV/0!</v>
      </c>
      <c r="EM124" s="19" t="e">
        <f t="shared" si="392"/>
        <v>#DIV/0!</v>
      </c>
      <c r="EN124" s="9"/>
      <c r="EO124" s="14"/>
      <c r="EP124" s="11" t="e">
        <f t="shared" si="393"/>
        <v>#DIV/0!</v>
      </c>
      <c r="EQ124" s="19" t="e">
        <f t="shared" si="394"/>
        <v>#DIV/0!</v>
      </c>
      <c r="ER124" s="19" t="e">
        <f t="shared" si="395"/>
        <v>#DIV/0!</v>
      </c>
      <c r="ES124" s="19" t="e">
        <f t="shared" si="396"/>
        <v>#DIV/0!</v>
      </c>
    </row>
    <row r="125" spans="1:149" ht="12">
      <c r="A125" s="1" t="s">
        <v>131</v>
      </c>
      <c r="B125" s="9">
        <v>18297</v>
      </c>
      <c r="C125" s="9">
        <v>0</v>
      </c>
      <c r="D125" s="10">
        <f t="shared" si="301"/>
        <v>0</v>
      </c>
      <c r="E125" s="9">
        <v>17741</v>
      </c>
      <c r="F125" s="9">
        <v>0</v>
      </c>
      <c r="G125" s="10">
        <f t="shared" si="302"/>
        <v>0</v>
      </c>
      <c r="H125" s="19">
        <f t="shared" si="303"/>
        <v>-3.038749521779522</v>
      </c>
      <c r="I125" s="19" t="e">
        <f t="shared" si="304"/>
        <v>#DIV/0!</v>
      </c>
      <c r="J125" s="19" t="e">
        <f t="shared" si="305"/>
        <v>#DIV/0!</v>
      </c>
      <c r="K125" s="9">
        <v>17241</v>
      </c>
      <c r="L125" s="9">
        <v>0</v>
      </c>
      <c r="M125" s="10">
        <f t="shared" si="306"/>
        <v>0</v>
      </c>
      <c r="N125" s="19">
        <f t="shared" si="307"/>
        <v>-2.818330421058562</v>
      </c>
      <c r="O125" s="19" t="e">
        <f t="shared" si="308"/>
        <v>#DIV/0!</v>
      </c>
      <c r="P125" s="19" t="e">
        <f t="shared" si="309"/>
        <v>#DIV/0!</v>
      </c>
      <c r="Q125" s="9">
        <v>16556</v>
      </c>
      <c r="R125" s="9">
        <v>0</v>
      </c>
      <c r="S125" s="10">
        <f t="shared" si="310"/>
        <v>0</v>
      </c>
      <c r="T125" s="19">
        <f t="shared" si="311"/>
        <v>-3.973087407922975</v>
      </c>
      <c r="U125" s="19" t="e">
        <f t="shared" si="312"/>
        <v>#DIV/0!</v>
      </c>
      <c r="V125" s="19" t="e">
        <f t="shared" si="313"/>
        <v>#DIV/0!</v>
      </c>
      <c r="W125" s="9">
        <v>15433</v>
      </c>
      <c r="X125" s="9">
        <v>0</v>
      </c>
      <c r="Y125" s="11">
        <f t="shared" si="314"/>
        <v>0</v>
      </c>
      <c r="Z125" s="19">
        <f t="shared" si="315"/>
        <v>-6.783039381493111</v>
      </c>
      <c r="AA125" s="19" t="e">
        <f t="shared" si="316"/>
        <v>#DIV/0!</v>
      </c>
      <c r="AB125" s="19" t="e">
        <f t="shared" si="317"/>
        <v>#DIV/0!</v>
      </c>
      <c r="AC125" s="9">
        <v>13902</v>
      </c>
      <c r="AD125" s="9">
        <v>0</v>
      </c>
      <c r="AE125" s="11">
        <f t="shared" si="318"/>
        <v>0</v>
      </c>
      <c r="AF125" s="19">
        <f t="shared" si="319"/>
        <v>-9.920300654441775</v>
      </c>
      <c r="AG125" s="19" t="e">
        <f t="shared" si="320"/>
        <v>#DIV/0!</v>
      </c>
      <c r="AH125" s="19" t="e">
        <f t="shared" si="321"/>
        <v>#DIV/0!</v>
      </c>
      <c r="AI125" s="9">
        <v>13602</v>
      </c>
      <c r="AJ125" s="9">
        <v>0</v>
      </c>
      <c r="AK125" s="11">
        <f t="shared" si="322"/>
        <v>0</v>
      </c>
      <c r="AL125" s="19">
        <f t="shared" si="323"/>
        <v>-2.157962883038408</v>
      </c>
      <c r="AM125" s="19" t="e">
        <f t="shared" si="324"/>
        <v>#DIV/0!</v>
      </c>
      <c r="AN125" s="19" t="e">
        <f t="shared" si="325"/>
        <v>#DIV/0!</v>
      </c>
      <c r="AO125" s="9">
        <v>13048</v>
      </c>
      <c r="AP125" s="9">
        <v>0</v>
      </c>
      <c r="AQ125" s="11">
        <f t="shared" si="326"/>
        <v>0</v>
      </c>
      <c r="AR125" s="19">
        <f t="shared" si="327"/>
        <v>-4.072930451404204</v>
      </c>
      <c r="AS125" s="19" t="e">
        <f t="shared" si="328"/>
        <v>#DIV/0!</v>
      </c>
      <c r="AT125" s="19" t="e">
        <f t="shared" si="329"/>
        <v>#DIV/0!</v>
      </c>
      <c r="AU125" s="26"/>
      <c r="AV125" s="9">
        <v>11549</v>
      </c>
      <c r="AW125" s="14">
        <v>0</v>
      </c>
      <c r="AX125" s="11">
        <f t="shared" si="330"/>
        <v>0</v>
      </c>
      <c r="AY125" s="19">
        <f t="shared" si="331"/>
        <v>-11.488350705088905</v>
      </c>
      <c r="AZ125" s="19" t="s">
        <v>0</v>
      </c>
      <c r="BA125" s="19" t="e">
        <f t="shared" si="332"/>
        <v>#DIV/0!</v>
      </c>
      <c r="BB125" s="9">
        <v>11383</v>
      </c>
      <c r="BC125" s="14">
        <v>15</v>
      </c>
      <c r="BD125" s="11">
        <f t="shared" si="333"/>
        <v>0.0013177545462531846</v>
      </c>
      <c r="BE125" s="19">
        <f t="shared" si="334"/>
        <v>-1.4373538834531132</v>
      </c>
      <c r="BF125" s="19" t="e">
        <f t="shared" si="335"/>
        <v>#DIV/0!</v>
      </c>
      <c r="BG125" s="19" t="e">
        <f t="shared" si="336"/>
        <v>#DIV/0!</v>
      </c>
      <c r="BH125" s="9">
        <v>10827</v>
      </c>
      <c r="BI125" s="14">
        <v>15</v>
      </c>
      <c r="BJ125" s="11">
        <f t="shared" si="337"/>
        <v>0.0013854253255749516</v>
      </c>
      <c r="BK125" s="19">
        <f t="shared" si="338"/>
        <v>-4.884476851445143</v>
      </c>
      <c r="BL125" s="19">
        <f t="shared" si="339"/>
        <v>0</v>
      </c>
      <c r="BM125" s="19">
        <f t="shared" si="340"/>
        <v>5.135309873464493</v>
      </c>
      <c r="BN125" s="15">
        <v>10513</v>
      </c>
      <c r="BO125" s="14">
        <v>15</v>
      </c>
      <c r="BP125" s="11">
        <f t="shared" si="341"/>
        <v>0.0014268049082088842</v>
      </c>
      <c r="BQ125" s="19">
        <f t="shared" si="342"/>
        <v>-2.9001570148702314</v>
      </c>
      <c r="BR125" s="19">
        <f t="shared" si="343"/>
        <v>0</v>
      </c>
      <c r="BS125" s="19">
        <f t="shared" si="344"/>
        <v>2.9867782745172633</v>
      </c>
      <c r="BT125" s="17">
        <v>10102</v>
      </c>
      <c r="BU125" s="14">
        <v>28.5</v>
      </c>
      <c r="BV125" s="11">
        <f t="shared" si="345"/>
        <v>0.0028212235200950307</v>
      </c>
      <c r="BW125" s="19">
        <f t="shared" si="346"/>
        <v>-3.909445448492349</v>
      </c>
      <c r="BX125" s="19">
        <f t="shared" si="347"/>
        <v>90</v>
      </c>
      <c r="BY125" s="19">
        <f t="shared" si="348"/>
        <v>97.73015244506038</v>
      </c>
      <c r="BZ125" s="9">
        <v>9841</v>
      </c>
      <c r="CA125" s="14">
        <v>15</v>
      </c>
      <c r="CB125" s="11">
        <f t="shared" si="349"/>
        <v>0.001524235341936795</v>
      </c>
      <c r="CC125" s="19">
        <f t="shared" si="350"/>
        <v>-2.5836468026133446</v>
      </c>
      <c r="CD125" s="19">
        <f t="shared" si="351"/>
        <v>-47.36842105263158</v>
      </c>
      <c r="CE125" s="19">
        <f t="shared" si="352"/>
        <v>-45.972542371068414</v>
      </c>
      <c r="CF125" s="9">
        <v>9751</v>
      </c>
      <c r="CG125" s="14">
        <v>0</v>
      </c>
      <c r="CH125" s="11">
        <f t="shared" si="353"/>
        <v>0</v>
      </c>
      <c r="CI125" s="19">
        <f t="shared" si="354"/>
        <v>-0.9145412051620809</v>
      </c>
      <c r="CJ125" s="19">
        <f t="shared" si="355"/>
        <v>-100</v>
      </c>
      <c r="CK125" s="19">
        <f t="shared" si="356"/>
        <v>-100</v>
      </c>
      <c r="CL125" s="9">
        <v>9445</v>
      </c>
      <c r="CM125" s="14">
        <v>0</v>
      </c>
      <c r="CN125" s="11">
        <f t="shared" si="357"/>
        <v>0</v>
      </c>
      <c r="CO125" s="19">
        <f t="shared" si="358"/>
        <v>-3.1381396779817408</v>
      </c>
      <c r="CP125" s="19" t="e">
        <f t="shared" si="359"/>
        <v>#DIV/0!</v>
      </c>
      <c r="CQ125" s="19" t="e">
        <f t="shared" si="360"/>
        <v>#DIV/0!</v>
      </c>
      <c r="CR125" s="9">
        <v>9031</v>
      </c>
      <c r="CS125" s="14">
        <v>0</v>
      </c>
      <c r="CT125" s="11">
        <f t="shared" si="361"/>
        <v>0</v>
      </c>
      <c r="CU125" s="19">
        <f t="shared" si="362"/>
        <v>-4.383271572260455</v>
      </c>
      <c r="CV125" s="19" t="e">
        <f t="shared" si="363"/>
        <v>#DIV/0!</v>
      </c>
      <c r="CW125" s="19" t="e">
        <f t="shared" si="364"/>
        <v>#DIV/0!</v>
      </c>
      <c r="CX125" s="9">
        <v>8764</v>
      </c>
      <c r="CY125" s="14">
        <v>0</v>
      </c>
      <c r="CZ125" s="11">
        <f t="shared" si="365"/>
        <v>0</v>
      </c>
      <c r="DA125" s="19">
        <f t="shared" si="366"/>
        <v>-2.9564832244491157</v>
      </c>
      <c r="DB125" s="19" t="e">
        <f t="shared" si="367"/>
        <v>#DIV/0!</v>
      </c>
      <c r="DC125" s="19" t="e">
        <f t="shared" si="368"/>
        <v>#DIV/0!</v>
      </c>
      <c r="DD125" s="9">
        <v>8477</v>
      </c>
      <c r="DE125" s="14">
        <v>0</v>
      </c>
      <c r="DF125" s="11">
        <f t="shared" si="369"/>
        <v>0</v>
      </c>
      <c r="DG125" s="19">
        <f t="shared" si="370"/>
        <v>-3.274760383386578</v>
      </c>
      <c r="DH125" s="19" t="e">
        <f t="shared" si="371"/>
        <v>#DIV/0!</v>
      </c>
      <c r="DI125" s="19" t="e">
        <f t="shared" si="372"/>
        <v>#DIV/0!</v>
      </c>
      <c r="DJ125" s="9">
        <v>8255</v>
      </c>
      <c r="DK125" s="14">
        <v>0</v>
      </c>
      <c r="DL125" s="11">
        <f t="shared" si="373"/>
        <v>0</v>
      </c>
      <c r="DM125" s="19">
        <f t="shared" si="374"/>
        <v>-2.618851008611543</v>
      </c>
      <c r="DN125" s="19" t="e">
        <f t="shared" si="375"/>
        <v>#DIV/0!</v>
      </c>
      <c r="DO125" s="19" t="e">
        <f t="shared" si="376"/>
        <v>#DIV/0!</v>
      </c>
      <c r="DP125" s="9">
        <v>7933</v>
      </c>
      <c r="DQ125" s="14">
        <v>0</v>
      </c>
      <c r="DR125" s="11">
        <f t="shared" si="377"/>
        <v>0</v>
      </c>
      <c r="DS125" s="19">
        <f t="shared" si="378"/>
        <v>-3.9006662628709847</v>
      </c>
      <c r="DT125" s="19" t="e">
        <f t="shared" si="379"/>
        <v>#DIV/0!</v>
      </c>
      <c r="DU125" s="19" t="e">
        <f t="shared" si="380"/>
        <v>#DIV/0!</v>
      </c>
      <c r="DV125" s="9">
        <v>7708</v>
      </c>
      <c r="DW125" s="14">
        <v>0</v>
      </c>
      <c r="DX125" s="11">
        <f t="shared" si="381"/>
        <v>0</v>
      </c>
      <c r="DY125" s="19">
        <f t="shared" si="382"/>
        <v>-2.8362536241018574</v>
      </c>
      <c r="DZ125" s="19" t="e">
        <f t="shared" si="383"/>
        <v>#DIV/0!</v>
      </c>
      <c r="EA125" s="19" t="e">
        <f t="shared" si="384"/>
        <v>#DIV/0!</v>
      </c>
      <c r="EB125" s="9">
        <v>7570</v>
      </c>
      <c r="EC125" s="14">
        <v>0</v>
      </c>
      <c r="ED125" s="11">
        <f t="shared" si="385"/>
        <v>0</v>
      </c>
      <c r="EE125" s="19">
        <f t="shared" si="386"/>
        <v>-1.790347690710945</v>
      </c>
      <c r="EF125" s="19" t="e">
        <f t="shared" si="387"/>
        <v>#DIV/0!</v>
      </c>
      <c r="EG125" s="19" t="e">
        <f t="shared" si="388"/>
        <v>#DIV/0!</v>
      </c>
      <c r="EH125" s="9"/>
      <c r="EI125" s="14"/>
      <c r="EJ125" s="11" t="e">
        <f t="shared" si="389"/>
        <v>#DIV/0!</v>
      </c>
      <c r="EK125" s="19">
        <f t="shared" si="390"/>
        <v>-100</v>
      </c>
      <c r="EL125" s="19" t="e">
        <f t="shared" si="391"/>
        <v>#DIV/0!</v>
      </c>
      <c r="EM125" s="19" t="e">
        <f t="shared" si="392"/>
        <v>#DIV/0!</v>
      </c>
      <c r="EN125" s="9"/>
      <c r="EO125" s="14"/>
      <c r="EP125" s="11" t="e">
        <f t="shared" si="393"/>
        <v>#DIV/0!</v>
      </c>
      <c r="EQ125" s="19" t="e">
        <f t="shared" si="394"/>
        <v>#DIV/0!</v>
      </c>
      <c r="ER125" s="19" t="e">
        <f t="shared" si="395"/>
        <v>#DIV/0!</v>
      </c>
      <c r="ES125" s="19" t="e">
        <f t="shared" si="396"/>
        <v>#DIV/0!</v>
      </c>
    </row>
    <row r="126" spans="1:149" ht="12">
      <c r="A126" s="1" t="s">
        <v>132</v>
      </c>
      <c r="B126" s="9">
        <v>75532</v>
      </c>
      <c r="C126" s="9">
        <v>0</v>
      </c>
      <c r="D126" s="10">
        <f t="shared" si="301"/>
        <v>0</v>
      </c>
      <c r="E126" s="9">
        <v>76739</v>
      </c>
      <c r="F126" s="9">
        <v>0</v>
      </c>
      <c r="G126" s="10">
        <f t="shared" si="302"/>
        <v>0</v>
      </c>
      <c r="H126" s="19">
        <f t="shared" si="303"/>
        <v>1.5979981994386492</v>
      </c>
      <c r="I126" s="19" t="e">
        <f t="shared" si="304"/>
        <v>#DIV/0!</v>
      </c>
      <c r="J126" s="19" t="e">
        <f t="shared" si="305"/>
        <v>#DIV/0!</v>
      </c>
      <c r="K126" s="9">
        <v>78010</v>
      </c>
      <c r="L126" s="9">
        <v>0</v>
      </c>
      <c r="M126" s="10">
        <f t="shared" si="306"/>
        <v>0</v>
      </c>
      <c r="N126" s="19">
        <f t="shared" si="307"/>
        <v>1.6562634384081036</v>
      </c>
      <c r="O126" s="19" t="e">
        <f t="shared" si="308"/>
        <v>#DIV/0!</v>
      </c>
      <c r="P126" s="19" t="e">
        <f t="shared" si="309"/>
        <v>#DIV/0!</v>
      </c>
      <c r="Q126" s="9">
        <v>78427</v>
      </c>
      <c r="R126" s="9">
        <v>0</v>
      </c>
      <c r="S126" s="10">
        <f t="shared" si="310"/>
        <v>0</v>
      </c>
      <c r="T126" s="19">
        <f t="shared" si="311"/>
        <v>0.5345468529675657</v>
      </c>
      <c r="U126" s="19" t="e">
        <f t="shared" si="312"/>
        <v>#DIV/0!</v>
      </c>
      <c r="V126" s="19" t="e">
        <f t="shared" si="313"/>
        <v>#DIV/0!</v>
      </c>
      <c r="W126" s="9">
        <v>77609</v>
      </c>
      <c r="X126" s="9">
        <v>0</v>
      </c>
      <c r="Y126" s="11">
        <f t="shared" si="314"/>
        <v>0</v>
      </c>
      <c r="Z126" s="19">
        <f t="shared" si="315"/>
        <v>-1.043008147704228</v>
      </c>
      <c r="AA126" s="19" t="e">
        <f t="shared" si="316"/>
        <v>#DIV/0!</v>
      </c>
      <c r="AB126" s="19" t="e">
        <f t="shared" si="317"/>
        <v>#DIV/0!</v>
      </c>
      <c r="AC126" s="9">
        <v>74917</v>
      </c>
      <c r="AD126" s="9">
        <v>223</v>
      </c>
      <c r="AE126" s="11">
        <f t="shared" si="318"/>
        <v>0.0029766274677309554</v>
      </c>
      <c r="AF126" s="19">
        <f t="shared" si="319"/>
        <v>-3.4686698707624117</v>
      </c>
      <c r="AG126" s="19" t="e">
        <f t="shared" si="320"/>
        <v>#DIV/0!</v>
      </c>
      <c r="AH126" s="19" t="e">
        <f t="shared" si="321"/>
        <v>#DIV/0!</v>
      </c>
      <c r="AI126" s="9">
        <v>77043</v>
      </c>
      <c r="AJ126" s="9">
        <v>0</v>
      </c>
      <c r="AK126" s="11">
        <f t="shared" si="322"/>
        <v>0</v>
      </c>
      <c r="AL126" s="19">
        <f t="shared" si="323"/>
        <v>2.837807173271756</v>
      </c>
      <c r="AM126" s="19">
        <f t="shared" si="324"/>
        <v>-100</v>
      </c>
      <c r="AN126" s="19">
        <f t="shared" si="325"/>
        <v>-100</v>
      </c>
      <c r="AO126" s="9">
        <v>77233</v>
      </c>
      <c r="AP126" s="9">
        <v>0</v>
      </c>
      <c r="AQ126" s="11">
        <f t="shared" si="326"/>
        <v>0</v>
      </c>
      <c r="AR126" s="19">
        <f t="shared" si="327"/>
        <v>0.24661552639435058</v>
      </c>
      <c r="AS126" s="19" t="e">
        <f t="shared" si="328"/>
        <v>#DIV/0!</v>
      </c>
      <c r="AT126" s="19" t="e">
        <f t="shared" si="329"/>
        <v>#DIV/0!</v>
      </c>
      <c r="AU126" s="26"/>
      <c r="AV126" s="9">
        <f>AV124+AV125</f>
        <v>75370</v>
      </c>
      <c r="AW126" s="14">
        <v>0</v>
      </c>
      <c r="AX126" s="11">
        <f t="shared" si="330"/>
        <v>0</v>
      </c>
      <c r="AY126" s="19">
        <f t="shared" si="331"/>
        <v>-2.4121813214558614</v>
      </c>
      <c r="AZ126" s="19" t="s">
        <v>0</v>
      </c>
      <c r="BA126" s="19" t="e">
        <f t="shared" si="332"/>
        <v>#DIV/0!</v>
      </c>
      <c r="BB126" s="9">
        <f>BB124+BB125</f>
        <v>75398</v>
      </c>
      <c r="BC126" s="14">
        <f>BC124+BC125</f>
        <v>359.8</v>
      </c>
      <c r="BD126" s="11">
        <f t="shared" si="333"/>
        <v>0.004772009867635746</v>
      </c>
      <c r="BE126" s="19">
        <f t="shared" si="334"/>
        <v>0.037150059705453486</v>
      </c>
      <c r="BF126" s="19" t="e">
        <f t="shared" si="335"/>
        <v>#DIV/0!</v>
      </c>
      <c r="BG126" s="19" t="e">
        <f t="shared" si="336"/>
        <v>#DIV/0!</v>
      </c>
      <c r="BH126" s="9">
        <v>75296</v>
      </c>
      <c r="BI126" s="14">
        <v>559.8</v>
      </c>
      <c r="BJ126" s="11">
        <f t="shared" si="337"/>
        <v>0.00743465788355291</v>
      </c>
      <c r="BK126" s="19">
        <f t="shared" si="338"/>
        <v>-0.13528210297354804</v>
      </c>
      <c r="BL126" s="19">
        <f t="shared" si="339"/>
        <v>55.58643690939408</v>
      </c>
      <c r="BM126" s="19">
        <f t="shared" si="340"/>
        <v>55.797202641501514</v>
      </c>
      <c r="BN126" s="15">
        <v>75609</v>
      </c>
      <c r="BO126" s="14">
        <v>559.8</v>
      </c>
      <c r="BP126" s="11">
        <f t="shared" si="341"/>
        <v>0.007403880490417807</v>
      </c>
      <c r="BQ126" s="19">
        <f t="shared" si="342"/>
        <v>0.41569273268167706</v>
      </c>
      <c r="BR126" s="19">
        <f t="shared" si="343"/>
        <v>0</v>
      </c>
      <c r="BS126" s="19">
        <f t="shared" si="344"/>
        <v>-0.413971881654291</v>
      </c>
      <c r="BT126" s="17">
        <v>75175</v>
      </c>
      <c r="BU126" s="14">
        <v>664.8</v>
      </c>
      <c r="BV126" s="11">
        <f t="shared" si="345"/>
        <v>0.008843365480545394</v>
      </c>
      <c r="BW126" s="19">
        <f t="shared" si="346"/>
        <v>-0.5740057400574017</v>
      </c>
      <c r="BX126" s="19">
        <f t="shared" si="347"/>
        <v>18.756698821007518</v>
      </c>
      <c r="BY126" s="19">
        <f t="shared" si="348"/>
        <v>19.442304504922603</v>
      </c>
      <c r="BZ126" s="9">
        <v>74605</v>
      </c>
      <c r="CA126" s="14">
        <v>34005.4</v>
      </c>
      <c r="CB126" s="11">
        <f t="shared" si="349"/>
        <v>0.45580591113196167</v>
      </c>
      <c r="CC126" s="19">
        <f t="shared" si="350"/>
        <v>-0.758230794812107</v>
      </c>
      <c r="CD126" s="19">
        <f t="shared" si="351"/>
        <v>5015.132370637786</v>
      </c>
      <c r="CE126" s="19">
        <f t="shared" si="352"/>
        <v>5054.213202368414</v>
      </c>
      <c r="CF126" s="9">
        <v>74072</v>
      </c>
      <c r="CG126" s="14">
        <v>0</v>
      </c>
      <c r="CH126" s="11">
        <f t="shared" si="353"/>
        <v>0</v>
      </c>
      <c r="CI126" s="19">
        <f t="shared" si="354"/>
        <v>-0.7144293277930416</v>
      </c>
      <c r="CJ126" s="19">
        <f t="shared" si="355"/>
        <v>-100</v>
      </c>
      <c r="CK126" s="19">
        <f t="shared" si="356"/>
        <v>-100</v>
      </c>
      <c r="CL126" s="9">
        <v>73692</v>
      </c>
      <c r="CM126" s="14">
        <v>0</v>
      </c>
      <c r="CN126" s="11">
        <f t="shared" si="357"/>
        <v>0</v>
      </c>
      <c r="CO126" s="19">
        <f t="shared" si="358"/>
        <v>-0.5130143644022098</v>
      </c>
      <c r="CP126" s="19" t="e">
        <f t="shared" si="359"/>
        <v>#DIV/0!</v>
      </c>
      <c r="CQ126" s="19" t="e">
        <f t="shared" si="360"/>
        <v>#DIV/0!</v>
      </c>
      <c r="CR126" s="9">
        <v>73433</v>
      </c>
      <c r="CS126" s="14">
        <v>0</v>
      </c>
      <c r="CT126" s="11">
        <f t="shared" si="361"/>
        <v>0</v>
      </c>
      <c r="CU126" s="19">
        <f t="shared" si="362"/>
        <v>-0.35146284535635175</v>
      </c>
      <c r="CV126" s="19" t="e">
        <f t="shared" si="363"/>
        <v>#DIV/0!</v>
      </c>
      <c r="CW126" s="19" t="e">
        <f t="shared" si="364"/>
        <v>#DIV/0!</v>
      </c>
      <c r="CX126" s="9">
        <v>73009</v>
      </c>
      <c r="CY126" s="14">
        <v>0</v>
      </c>
      <c r="CZ126" s="11">
        <f t="shared" si="365"/>
        <v>0</v>
      </c>
      <c r="DA126" s="19">
        <f t="shared" si="366"/>
        <v>-0.5773970830553026</v>
      </c>
      <c r="DB126" s="19" t="e">
        <f t="shared" si="367"/>
        <v>#DIV/0!</v>
      </c>
      <c r="DC126" s="19" t="e">
        <f t="shared" si="368"/>
        <v>#DIV/0!</v>
      </c>
      <c r="DD126" s="9">
        <v>73317</v>
      </c>
      <c r="DE126" s="14">
        <v>0</v>
      </c>
      <c r="DF126" s="11">
        <f t="shared" si="369"/>
        <v>0</v>
      </c>
      <c r="DG126" s="19">
        <f t="shared" si="370"/>
        <v>0.42186579736744534</v>
      </c>
      <c r="DH126" s="19" t="e">
        <f t="shared" si="371"/>
        <v>#DIV/0!</v>
      </c>
      <c r="DI126" s="19" t="e">
        <f t="shared" si="372"/>
        <v>#DIV/0!</v>
      </c>
      <c r="DJ126" s="9">
        <v>71882</v>
      </c>
      <c r="DK126" s="14">
        <v>0</v>
      </c>
      <c r="DL126" s="11">
        <f t="shared" si="373"/>
        <v>0</v>
      </c>
      <c r="DM126" s="19">
        <f t="shared" si="374"/>
        <v>-1.957254115689409</v>
      </c>
      <c r="DN126" s="19" t="e">
        <f t="shared" si="375"/>
        <v>#DIV/0!</v>
      </c>
      <c r="DO126" s="19" t="e">
        <f t="shared" si="376"/>
        <v>#DIV/0!</v>
      </c>
      <c r="DP126" s="9">
        <v>72245</v>
      </c>
      <c r="DQ126" s="14">
        <v>0</v>
      </c>
      <c r="DR126" s="11">
        <f t="shared" si="377"/>
        <v>0</v>
      </c>
      <c r="DS126" s="19">
        <f t="shared" si="378"/>
        <v>0.5049942962076699</v>
      </c>
      <c r="DT126" s="19" t="e">
        <f t="shared" si="379"/>
        <v>#DIV/0!</v>
      </c>
      <c r="DU126" s="19" t="e">
        <f t="shared" si="380"/>
        <v>#DIV/0!</v>
      </c>
      <c r="DV126" s="9">
        <v>71674</v>
      </c>
      <c r="DW126" s="14">
        <v>0</v>
      </c>
      <c r="DX126" s="11">
        <f t="shared" si="381"/>
        <v>0</v>
      </c>
      <c r="DY126" s="19">
        <f t="shared" si="382"/>
        <v>-0.790366115302092</v>
      </c>
      <c r="DZ126" s="19" t="e">
        <f t="shared" si="383"/>
        <v>#DIV/0!</v>
      </c>
      <c r="EA126" s="19" t="e">
        <f t="shared" si="384"/>
        <v>#DIV/0!</v>
      </c>
      <c r="EB126" s="9">
        <v>70985</v>
      </c>
      <c r="EC126" s="14">
        <v>0</v>
      </c>
      <c r="ED126" s="11">
        <f t="shared" si="385"/>
        <v>0</v>
      </c>
      <c r="EE126" s="19">
        <f t="shared" si="386"/>
        <v>-0.9612969835644662</v>
      </c>
      <c r="EF126" s="19" t="e">
        <f t="shared" si="387"/>
        <v>#DIV/0!</v>
      </c>
      <c r="EG126" s="19" t="e">
        <f t="shared" si="388"/>
        <v>#DIV/0!</v>
      </c>
      <c r="EH126" s="9"/>
      <c r="EI126" s="14"/>
      <c r="EJ126" s="11" t="e">
        <f t="shared" si="389"/>
        <v>#DIV/0!</v>
      </c>
      <c r="EK126" s="19">
        <f t="shared" si="390"/>
        <v>-100</v>
      </c>
      <c r="EL126" s="19" t="e">
        <f t="shared" si="391"/>
        <v>#DIV/0!</v>
      </c>
      <c r="EM126" s="19" t="e">
        <f t="shared" si="392"/>
        <v>#DIV/0!</v>
      </c>
      <c r="EN126" s="9"/>
      <c r="EO126" s="14"/>
      <c r="EP126" s="11" t="e">
        <f t="shared" si="393"/>
        <v>#DIV/0!</v>
      </c>
      <c r="EQ126" s="19" t="e">
        <f t="shared" si="394"/>
        <v>#DIV/0!</v>
      </c>
      <c r="ER126" s="19" t="e">
        <f t="shared" si="395"/>
        <v>#DIV/0!</v>
      </c>
      <c r="ES126" s="19" t="e">
        <f t="shared" si="396"/>
        <v>#DIV/0!</v>
      </c>
    </row>
    <row r="127" spans="1:149" ht="12">
      <c r="A127" s="1" t="s">
        <v>118</v>
      </c>
      <c r="B127" s="9">
        <f>B113+B114+B115+B116+B117+B118+B119+B120+B122+B123+B126</f>
        <v>470143</v>
      </c>
      <c r="C127" s="9">
        <f>C113+C114+C115+C116+C117+C118+C119+C120+C122+C123+C126</f>
        <v>14641161</v>
      </c>
      <c r="D127" s="18" t="s">
        <v>0</v>
      </c>
      <c r="E127" s="9">
        <f>E113+E114+E115+E116+E117+E118+E119+E120+E122+E123+E126</f>
        <v>465141</v>
      </c>
      <c r="F127" s="9">
        <f>F113+F114+F115+F116+F117+F118+F119+F120+F122+F123+F126</f>
        <v>14696625</v>
      </c>
      <c r="G127" s="18" t="s">
        <v>0</v>
      </c>
      <c r="H127" s="19">
        <f>E127*100/B127-100</f>
        <v>-1.0639316122966846</v>
      </c>
      <c r="I127" s="19">
        <f>F127*100/C127-100</f>
        <v>0.37882241715666964</v>
      </c>
      <c r="J127" s="21" t="s">
        <v>0</v>
      </c>
      <c r="K127" s="9">
        <f>K113+K114+K115+K116+K117+K118+K119+K120+K122+K123+K126</f>
        <v>463416</v>
      </c>
      <c r="L127" s="9">
        <f>L113+L114+L115+L116+L117+L118+L119+L120+L122+L123+L126</f>
        <v>14850233</v>
      </c>
      <c r="M127" s="10">
        <f t="shared" si="306"/>
        <v>32.04514518272999</v>
      </c>
      <c r="N127" s="19">
        <f>K127*100/E127-100</f>
        <v>-0.370855289041387</v>
      </c>
      <c r="O127" s="19">
        <f>L127*100/F127-100</f>
        <v>1.0451923485834271</v>
      </c>
      <c r="P127" s="21" t="s">
        <v>0</v>
      </c>
      <c r="Q127" s="9">
        <f>Q113+Q114+Q115+Q116+Q117+Q118+Q119+Q120+Q122+Q123+Q126</f>
        <v>457920</v>
      </c>
      <c r="R127" s="9">
        <f>R113+R114+R115+R116+R117+R118+R119+R120+R122+R123+R126</f>
        <v>14966370</v>
      </c>
      <c r="S127" s="10">
        <f t="shared" si="310"/>
        <v>32.683372641509436</v>
      </c>
      <c r="T127" s="19">
        <f>Q127*100/K127-100</f>
        <v>-1.1859754518618217</v>
      </c>
      <c r="U127" s="19">
        <f>R127*100/L127-100</f>
        <v>0.7820550694389823</v>
      </c>
      <c r="V127" s="21" t="s">
        <v>0</v>
      </c>
      <c r="W127" s="9">
        <f>W113+W114+W115+W116+W117+W118+W119+W120+W122+W123+W126</f>
        <v>444879</v>
      </c>
      <c r="X127" s="9">
        <f>X113+X114+X115+X116+X117+X118+X119+X120+X122+X123+X126</f>
        <v>14897113</v>
      </c>
      <c r="Y127" s="11">
        <f t="shared" si="314"/>
        <v>33.48576354469417</v>
      </c>
      <c r="Z127" s="19">
        <f>W127*100/Q127-100</f>
        <v>-2.847877358490564</v>
      </c>
      <c r="AA127" s="19">
        <f>X127*100/R127-100</f>
        <v>-0.46275082067327844</v>
      </c>
      <c r="AB127" s="21" t="s">
        <v>0</v>
      </c>
      <c r="AC127" s="9">
        <f>AC113+AC114+AC115+AC116+AC117+AC118+AC119+AC120+AC122+AC123+AC126</f>
        <v>420411</v>
      </c>
      <c r="AD127" s="9">
        <f>AD113+AD114+AD115+AD116+AD117+AD118+AD119+AD120+AD122+AD123+AD126</f>
        <v>14496446</v>
      </c>
      <c r="AE127" s="11">
        <f t="shared" si="318"/>
        <v>34.48160490567564</v>
      </c>
      <c r="AF127" s="19">
        <f>AC127*100/W127-100</f>
        <v>-5.4999224508237035</v>
      </c>
      <c r="AG127" s="19">
        <f>AD127*100/X127-100</f>
        <v>-2.6895613935398046</v>
      </c>
      <c r="AH127" s="21" t="s">
        <v>0</v>
      </c>
      <c r="AI127" s="9">
        <f>AI113+AI114+AI115+AI116+AI117+AI118+AI119+AI120+AI122+AI123+AI126</f>
        <v>428956</v>
      </c>
      <c r="AJ127" s="9">
        <f>AJ113+AJ114+AJ115+AJ116+AJ117+AJ118+AJ119+AJ120+AJ122+AJ123+AJ126</f>
        <v>15033367</v>
      </c>
      <c r="AK127" s="11">
        <f t="shared" si="322"/>
        <v>35.04640802320051</v>
      </c>
      <c r="AL127" s="19">
        <f>AI127*100/AC127-100</f>
        <v>2.0325348290125618</v>
      </c>
      <c r="AM127" s="19">
        <f>AJ127*100/AD127-100</f>
        <v>3.703811265188719</v>
      </c>
      <c r="AN127" s="21" t="s">
        <v>0</v>
      </c>
      <c r="AO127" s="9">
        <f>AO113+AO114+AO115+AO116+AO117+AO118+AO119+AO120+AO122+AO123+AO126</f>
        <v>423731</v>
      </c>
      <c r="AP127" s="9">
        <f>AP113+AP114+AP115+AP116+AP117+AP118+AP119+AP120+AP122+AP123+AP126</f>
        <v>15102458</v>
      </c>
      <c r="AQ127" s="11">
        <f t="shared" si="326"/>
        <v>35.64161696925644</v>
      </c>
      <c r="AR127" s="19">
        <f>AO127*100/AI127-100</f>
        <v>-1.2180736485793346</v>
      </c>
      <c r="AS127" s="19">
        <f>AP127*100/AJ127-100</f>
        <v>0.4595843366293195</v>
      </c>
      <c r="AT127" s="21" t="s">
        <v>0</v>
      </c>
      <c r="AU127" s="28"/>
      <c r="AV127" s="9">
        <f>AV113+AV114+AV115+AV116+AV117+AV118+AV119+AV120+AV122+AV123+AV126</f>
        <v>400503</v>
      </c>
      <c r="AW127" s="14">
        <f>AW113+AW114+AW115+AW116+AW117+AW118+AW119+AW120+AW122+AW123+AW126</f>
        <v>10834367.9</v>
      </c>
      <c r="AX127" s="11">
        <f t="shared" si="330"/>
        <v>27.051901983256055</v>
      </c>
      <c r="AY127" s="19">
        <f t="shared" si="331"/>
        <v>-5.481779714016682</v>
      </c>
      <c r="AZ127" s="19" t="s">
        <v>0</v>
      </c>
      <c r="BA127" s="21" t="s">
        <v>0</v>
      </c>
      <c r="BB127" s="9">
        <f>BB113+BB114+BB115+BB116+BB117+BB118+BB119+BB120+BB122+BB123+BB126</f>
        <v>397751</v>
      </c>
      <c r="BC127" s="14">
        <f>BC113+BC114+BC115+BC116+BC117+BC118+BC119+BC120+BC122+BC123+BC126</f>
        <v>10809603.1</v>
      </c>
      <c r="BD127" s="11">
        <f t="shared" si="333"/>
        <v>27.17680936063014</v>
      </c>
      <c r="BE127" s="19">
        <f>BB127*100/AV127-100</f>
        <v>-0.6871359265723385</v>
      </c>
      <c r="BF127" s="19">
        <f>BC127*100/AW127-100</f>
        <v>-0.22857632515875537</v>
      </c>
      <c r="BG127" s="21" t="s">
        <v>0</v>
      </c>
      <c r="BH127" s="9">
        <f>BH113+BH114+BH115+BH116+BH117+BH118+BH119+BH120+BH122+BH123+BH126</f>
        <v>390976</v>
      </c>
      <c r="BI127" s="14">
        <f>BI113+BI114+BI115+BI116+BI117+BI118+BI119+BI120+BI122+BI123+BI126</f>
        <v>10782519.100000001</v>
      </c>
      <c r="BJ127" s="11">
        <f t="shared" si="337"/>
        <v>27.57846798780488</v>
      </c>
      <c r="BK127" s="19">
        <f>BH127*100/BB127-100</f>
        <v>-1.7033269558090325</v>
      </c>
      <c r="BL127" s="19">
        <f>BI127*100/BC127-100</f>
        <v>-0.2505549903122528</v>
      </c>
      <c r="BM127" s="21" t="s">
        <v>0</v>
      </c>
      <c r="BN127" s="9">
        <f>BN113+BN114+BN115+BN116+BN117+BN118+BN119+BN120+BN122+BN123+BN126</f>
        <v>388782</v>
      </c>
      <c r="BO127" s="14">
        <f>BO113+BO114+BO115+BO116+BO117+BO118+BO119+BO120+BO122+BO123+BO126</f>
        <v>10810364.900000002</v>
      </c>
      <c r="BP127" s="11">
        <f t="shared" si="341"/>
        <v>27.80572377321996</v>
      </c>
      <c r="BQ127" s="19">
        <f>BN127*100/BH127-100</f>
        <v>-0.561159764282209</v>
      </c>
      <c r="BR127" s="19">
        <f>BO127*100/BI127-100</f>
        <v>0.25824948457545815</v>
      </c>
      <c r="BS127" s="21" t="s">
        <v>0</v>
      </c>
      <c r="BT127" s="9">
        <f>BT113+BT114+BT115+BT116+BT117+BT118+BT119+BT120+BT122+BT123+BT126</f>
        <v>382051</v>
      </c>
      <c r="BU127" s="14">
        <f>BU113+BU114+BU115+BU116+BU117+BU118+BU119+BU120+BU122+BU123+BU126</f>
        <v>10761358.6</v>
      </c>
      <c r="BV127" s="11">
        <f t="shared" si="345"/>
        <v>28.16733525105287</v>
      </c>
      <c r="BW127" s="19">
        <f>BT127*100/BN127-100</f>
        <v>-1.7313044328183906</v>
      </c>
      <c r="BX127" s="19">
        <f>BU127*100/BO127-100</f>
        <v>-0.45332697326435323</v>
      </c>
      <c r="BY127" s="21" t="s">
        <v>0</v>
      </c>
      <c r="BZ127" s="9">
        <f>BZ113+BZ114+BZ115+BZ116+BZ117+BZ118+BZ119+BZ120+BZ122+BZ123+BZ126</f>
        <v>376592</v>
      </c>
      <c r="CA127" s="14">
        <f>CA113+CA114+CA115+CA116+CA117+CA118+CA119+CA120+CA122+CA123+CA126</f>
        <v>10699127.399999999</v>
      </c>
      <c r="CB127" s="11">
        <f t="shared" si="349"/>
        <v>28.41039480392573</v>
      </c>
      <c r="CC127" s="19">
        <f t="shared" si="350"/>
        <v>-1.4288668266802063</v>
      </c>
      <c r="CD127" s="19">
        <f t="shared" si="351"/>
        <v>-0.578283860924401</v>
      </c>
      <c r="CE127" s="21">
        <f t="shared" si="352"/>
        <v>0.8629128410852189</v>
      </c>
      <c r="CF127" s="9">
        <f>CF113+CF114+CF115+CF116+CF117+CF118+CF119+CF120+CF122+CF123+CF126</f>
        <v>371806</v>
      </c>
      <c r="CG127" s="14">
        <f>CG113+CG114+CG115+CG116+CG117+CG118+CG119+CG120+CG122+CG123+CG126</f>
        <v>10592669.1</v>
      </c>
      <c r="CH127" s="11">
        <f t="shared" si="353"/>
        <v>28.48977450605961</v>
      </c>
      <c r="CI127" s="19">
        <f t="shared" si="354"/>
        <v>-1.2708713939754404</v>
      </c>
      <c r="CJ127" s="19">
        <f t="shared" si="355"/>
        <v>-0.9950185283334321</v>
      </c>
      <c r="CK127" s="21">
        <f t="shared" si="356"/>
        <v>0.2794037276909478</v>
      </c>
      <c r="CL127" s="9">
        <f>CL113+CL114+CL115+CL116+CL117+CL118+CL119+CL120+CL122+CL123+CL126</f>
        <v>367517</v>
      </c>
      <c r="CM127" s="14">
        <f>CM113+CM114+CM115+CM116+CM117+CM118+CM119+CM120+CM122+CM123+CM126</f>
        <v>10588566.800000003</v>
      </c>
      <c r="CN127" s="11">
        <f t="shared" si="357"/>
        <v>28.811093908581107</v>
      </c>
      <c r="CO127" s="19">
        <f t="shared" si="358"/>
        <v>-1.153558576246752</v>
      </c>
      <c r="CP127" s="19">
        <f t="shared" si="359"/>
        <v>-0.03872772727316942</v>
      </c>
      <c r="CQ127" s="21">
        <f t="shared" si="360"/>
        <v>1.1278411573708809</v>
      </c>
      <c r="CR127" s="9">
        <f>CR121+CR122+CR123+CR126</f>
        <v>363575</v>
      </c>
      <c r="CS127" s="14">
        <f>CS121+CS122+CS123+CS126</f>
        <v>10660325</v>
      </c>
      <c r="CT127" s="11">
        <f t="shared" si="361"/>
        <v>29.32084164202709</v>
      </c>
      <c r="CU127" s="19">
        <f t="shared" si="362"/>
        <v>-1.0726034441944137</v>
      </c>
      <c r="CV127" s="19">
        <f t="shared" si="363"/>
        <v>0.6776951154522379</v>
      </c>
      <c r="CW127" s="37">
        <f t="shared" si="364"/>
        <v>1.7692758736042293</v>
      </c>
      <c r="CX127" s="9">
        <f>CX121+CX122+CX123+CX126</f>
        <v>359440</v>
      </c>
      <c r="CY127" s="14">
        <f>CY121+CY122+CY123+CY126</f>
        <v>10690505.299999999</v>
      </c>
      <c r="CZ127" s="11">
        <f t="shared" si="365"/>
        <v>29.742113565546404</v>
      </c>
      <c r="DA127" s="19">
        <f t="shared" si="366"/>
        <v>-1.1373169222306245</v>
      </c>
      <c r="DB127" s="19">
        <f t="shared" si="367"/>
        <v>0.28310862942733195</v>
      </c>
      <c r="DC127" s="37">
        <f t="shared" si="368"/>
        <v>1.436766136056221</v>
      </c>
      <c r="DD127" s="9">
        <f>DD121+DD122+DD123+DD126</f>
        <v>360005</v>
      </c>
      <c r="DE127" s="14">
        <f>DE121+DE122+DE123+DE126</f>
        <v>11000051</v>
      </c>
      <c r="DF127" s="11">
        <f t="shared" si="369"/>
        <v>30.55527284343273</v>
      </c>
      <c r="DG127" s="19">
        <f t="shared" si="370"/>
        <v>0.15718896060538157</v>
      </c>
      <c r="DH127" s="19">
        <f t="shared" si="371"/>
        <v>2.8955198216870173</v>
      </c>
      <c r="DI127" s="37">
        <f t="shared" si="372"/>
        <v>2.734033262613508</v>
      </c>
      <c r="DJ127" s="9">
        <f>DJ121+DJ122+DJ123+DJ126</f>
        <v>350766</v>
      </c>
      <c r="DK127" s="14">
        <f>DK121+DK122+DK123+DK126</f>
        <v>10765609.5</v>
      </c>
      <c r="DL127" s="11">
        <f t="shared" si="373"/>
        <v>30.691713278938096</v>
      </c>
      <c r="DM127" s="19">
        <f t="shared" si="374"/>
        <v>-2.566353245093822</v>
      </c>
      <c r="DN127" s="19">
        <f t="shared" si="375"/>
        <v>-2.131276482263587</v>
      </c>
      <c r="DO127" s="37">
        <f t="shared" si="376"/>
        <v>0.44653646591375207</v>
      </c>
      <c r="DP127" s="9">
        <f>DP121+DP122+DP123+DP126</f>
        <v>349789</v>
      </c>
      <c r="DQ127" s="14">
        <f>DQ121+DQ122+DQ123+DQ126</f>
        <v>11031418.8</v>
      </c>
      <c r="DR127" s="11">
        <f t="shared" si="377"/>
        <v>31.537351946459154</v>
      </c>
      <c r="DS127" s="19">
        <f t="shared" si="378"/>
        <v>-0.2785332671923726</v>
      </c>
      <c r="DT127" s="19">
        <f t="shared" si="379"/>
        <v>2.469059461984017</v>
      </c>
      <c r="DU127" s="37">
        <f t="shared" si="380"/>
        <v>2.7552670645511625</v>
      </c>
      <c r="DV127" s="9">
        <f>DV121+DV122+DV123+DV126</f>
        <v>345917</v>
      </c>
      <c r="DW127" s="14">
        <f>DW121+DW122+DW123+DW126</f>
        <v>10444587.100000001</v>
      </c>
      <c r="DX127" s="11">
        <f t="shared" si="381"/>
        <v>30.193910967081703</v>
      </c>
      <c r="DY127" s="19">
        <f t="shared" si="382"/>
        <v>-1.1069530488380082</v>
      </c>
      <c r="DZ127" s="19">
        <f t="shared" si="383"/>
        <v>-5.319639392169563</v>
      </c>
      <c r="EA127" s="37">
        <f t="shared" si="384"/>
        <v>-4.2598407807294905</v>
      </c>
      <c r="EB127" s="9">
        <f>EB121+EB122+EB123+EB126</f>
        <v>341858</v>
      </c>
      <c r="EC127" s="14">
        <f>EC121+EC122+EC123+EC126</f>
        <v>11045223.299999999</v>
      </c>
      <c r="ED127" s="11">
        <f t="shared" si="385"/>
        <v>32.30938957110847</v>
      </c>
      <c r="EE127" s="19">
        <f t="shared" si="386"/>
        <v>-1.1734028683181208</v>
      </c>
      <c r="EF127" s="19">
        <f t="shared" si="387"/>
        <v>5.750693581750099</v>
      </c>
      <c r="EG127" s="37">
        <f t="shared" si="388"/>
        <v>7.006308677047912</v>
      </c>
      <c r="EH127" s="9">
        <f>EH121+EH122+EH123+EH126</f>
        <v>0</v>
      </c>
      <c r="EI127" s="14">
        <f>EI121+EI122+EI123+EI126</f>
        <v>0</v>
      </c>
      <c r="EJ127" s="11" t="e">
        <f t="shared" si="389"/>
        <v>#DIV/0!</v>
      </c>
      <c r="EK127" s="19">
        <f t="shared" si="390"/>
        <v>-100</v>
      </c>
      <c r="EL127" s="19">
        <f t="shared" si="391"/>
        <v>-100</v>
      </c>
      <c r="EM127" s="37" t="e">
        <f t="shared" si="392"/>
        <v>#DIV/0!</v>
      </c>
      <c r="EN127" s="9">
        <f>EN121+EN122+EN123+EN126</f>
        <v>0</v>
      </c>
      <c r="EO127" s="14">
        <f>EO121+EO122+EO123+EO126</f>
        <v>0</v>
      </c>
      <c r="EP127" s="11" t="e">
        <f t="shared" si="393"/>
        <v>#DIV/0!</v>
      </c>
      <c r="EQ127" s="19" t="e">
        <f t="shared" si="394"/>
        <v>#DIV/0!</v>
      </c>
      <c r="ER127" s="19" t="e">
        <f t="shared" si="395"/>
        <v>#DIV/0!</v>
      </c>
      <c r="ES127" s="37" t="e">
        <f t="shared" si="396"/>
        <v>#DIV/0!</v>
      </c>
    </row>
    <row r="128" spans="1:149" ht="12.75" thickBo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25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</row>
    <row r="130" ht="12">
      <c r="A130" s="38" t="s">
        <v>154</v>
      </c>
    </row>
    <row r="132" ht="12">
      <c r="A132" s="1" t="s">
        <v>133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2006-05-03T06:56:19Z</dcterms:created>
  <dcterms:modified xsi:type="dcterms:W3CDTF">2016-04-26T09:02:03Z</dcterms:modified>
  <cp:category/>
  <cp:version/>
  <cp:contentType/>
  <cp:contentStatus/>
</cp:coreProperties>
</file>