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INCENDI" sheetId="1" r:id="rId1"/>
  </sheets>
  <definedNames>
    <definedName name="_Fill" hidden="1">'INCENDI'!$A$42:$A$47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<sst xmlns="http://schemas.openxmlformats.org/spreadsheetml/2006/main" count="676" uniqueCount="85">
  <si>
    <t>INCENDI FORESTALI PER TIPO DI BOSCO E DANNI SUBITI. (1)(a)</t>
  </si>
  <si>
    <t>EMILIA-ROMAGNA E ITALIA.</t>
  </si>
  <si>
    <t>-</t>
  </si>
  <si>
    <t>Emilia-Romagna</t>
  </si>
  <si>
    <t>Italia</t>
  </si>
  <si>
    <t>----------</t>
  </si>
  <si>
    <t>-----------</t>
  </si>
  <si>
    <t>Superficie forestale percorsa dal fuoco per cause (ettari)(b)</t>
  </si>
  <si>
    <t>Superficie forestale percorsa dal fuoco per cause (ettari) (b)</t>
  </si>
  <si>
    <t>---------</t>
  </si>
  <si>
    <t>Fustaie</t>
  </si>
  <si>
    <t>Cedui</t>
  </si>
  <si>
    <t>Di cui:</t>
  </si>
  <si>
    <t>Massa le-</t>
  </si>
  <si>
    <t>gnosa di-</t>
  </si>
  <si>
    <t>Conifere e</t>
  </si>
  <si>
    <t>Boschi radi</t>
  </si>
  <si>
    <t>strutta o</t>
  </si>
  <si>
    <t>Spese di</t>
  </si>
  <si>
    <t>Numero</t>
  </si>
  <si>
    <t>Non</t>
  </si>
  <si>
    <t>Macchia</t>
  </si>
  <si>
    <t>o fortemente</t>
  </si>
  <si>
    <t>Attività</t>
  </si>
  <si>
    <t>Sigarette</t>
  </si>
  <si>
    <t>danneggiata</t>
  </si>
  <si>
    <t>ripristino</t>
  </si>
  <si>
    <t>Anni</t>
  </si>
  <si>
    <t>incendi</t>
  </si>
  <si>
    <t>Conifere</t>
  </si>
  <si>
    <t>Semplici</t>
  </si>
  <si>
    <t>Composti</t>
  </si>
  <si>
    <t>mediterr.</t>
  </si>
  <si>
    <t>degradati</t>
  </si>
  <si>
    <t>Totale</t>
  </si>
  <si>
    <t>Naturali</t>
  </si>
  <si>
    <t>Volontarie</t>
  </si>
  <si>
    <t>Involont.</t>
  </si>
  <si>
    <t>agricole</t>
  </si>
  <si>
    <t>e fiammif.</t>
  </si>
  <si>
    <t>classific.</t>
  </si>
  <si>
    <t>(c)</t>
  </si>
  <si>
    <t>(d)</t>
  </si>
  <si>
    <t>....</t>
  </si>
  <si>
    <t>(....) Dato non disponibile.</t>
  </si>
  <si>
    <t>(1) La somma degli addendi può non coincidere con il totale a causa degli arrotondamenmti.</t>
  </si>
  <si>
    <t>(a) L'indagine sugli incendi forestali viene effettuata, tramite il Corpo Forestale dello Stato, con periodicità trimestrale</t>
  </si>
  <si>
    <t>e riguarda solo quegli incendi che abbiano prodotto danni apprezzabili dal punto di vista economico o delle</t>
  </si>
  <si>
    <t>funzioni protettive o ricreative della foresta.</t>
  </si>
  <si>
    <t>(b) Cause naturali: indipendenti da qualsiasi intervento umano anche involontario (ad esempio: fulmini)</t>
  </si>
  <si>
    <t>Cause involontarie: imputabili a fatti o circostanze connesse all'attività umana, purchè non provocati volontariamente</t>
  </si>
  <si>
    <t>(attività ricreative, attività lavorative forestali, attività agricole, bruciatura rifiuti, sigarette e fiammiferi etc.)</t>
  </si>
  <si>
    <t>Cause volontarie: incendi dolosi.</t>
  </si>
  <si>
    <t>Cause non classificabili: non attribuibili, neanche presuntivamente, a uno dei gruppi sopraindicati.</t>
  </si>
  <si>
    <t>(c) Valore della quantità di legname da lavoro o da utilizzare come</t>
  </si>
  <si>
    <t>combustibile totalmente distrutta o che abbia subito un danno economicamente apprezzabile valutato ai prezzi</t>
  </si>
  <si>
    <t>di macchiatico, nel caso di piante in piedi, ed a rezzi mercantili, qualora trattasi di massa legnosa abbattuta, tenuto conto della fase di trasformazione in cui</t>
  </si>
  <si>
    <t>si trovava al momento dell'incendio.</t>
  </si>
  <si>
    <t>(d) L'ammontare di tutte le spese che, si stima, saranno sostenute per il ripristino totale o parziale</t>
  </si>
  <si>
    <t>del soprassuolo boscato nelle condizioni preesistenti all'incendio.</t>
  </si>
  <si>
    <t>Fonte: Istat (Annuari di Statistiche Ambientali, Forestali e dell'Agricoltura, Collana informazioni "Coltivazioni agricole e foreste") e Annuario statistico italiano.</t>
  </si>
  <si>
    <t>FILE: INCENDI.XLS</t>
  </si>
  <si>
    <t>conifere</t>
  </si>
  <si>
    <t>non conifere</t>
  </si>
  <si>
    <t>consociate</t>
  </si>
  <si>
    <t>lavorative</t>
  </si>
  <si>
    <t>forestali</t>
  </si>
  <si>
    <t>….</t>
  </si>
  <si>
    <t>Superficie in ettari. Danni e spese ripristino in euro.</t>
  </si>
  <si>
    <t>..</t>
  </si>
  <si>
    <t>(ettarii)</t>
  </si>
  <si>
    <t>Superficie</t>
  </si>
  <si>
    <t>non boscata</t>
  </si>
  <si>
    <t xml:space="preserve">percorsa </t>
  </si>
  <si>
    <t>dal fuoco</t>
  </si>
  <si>
    <t>totale</t>
  </si>
  <si>
    <t>boscata</t>
  </si>
  <si>
    <t>(ettari) (e)</t>
  </si>
  <si>
    <t>Corpo forestale dello Stato</t>
  </si>
  <si>
    <t>(e) Dati di fonte Corpo forestale dello Stato. Possono esservi delle divergenze con quelli pubblicati dall'Istat.</t>
  </si>
  <si>
    <t>Dal 2007 i dati sono di fonte del Corpo forestale dello Stato, salvo indicazioni contrarie.</t>
  </si>
  <si>
    <t>(f) Dati provvisori.</t>
  </si>
  <si>
    <t>Superficie boscata percorsa dal fuoco (ettari)</t>
  </si>
  <si>
    <t>2015 (f)</t>
  </si>
  <si>
    <t>PERIODO: 1980 - 2015.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</si>
</sst>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00"/>
    <numFmt numFmtId="166" formatCode="0.000"/>
    <numFmt numFmtId="167" formatCode="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 quotePrefix="1">
      <alignment horizontal="center"/>
      <protection locked="0"/>
    </xf>
    <xf numFmtId="3" fontId="2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83"/>
  <sheetViews>
    <sheetView tabSelected="1" zoomScalePageLayoutView="0" workbookViewId="0" topLeftCell="A1">
      <pane xSplit="1" ySplit="16" topLeftCell="B4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52" sqref="B52"/>
    </sheetView>
  </sheetViews>
  <sheetFormatPr defaultColWidth="10.625" defaultRowHeight="12.75"/>
  <cols>
    <col min="1" max="1" width="6.625" style="2" customWidth="1"/>
    <col min="2" max="4" width="10.625" style="2" customWidth="1"/>
    <col min="5" max="5" width="11.625" style="2" customWidth="1"/>
    <col min="6" max="8" width="10.625" style="2" customWidth="1"/>
    <col min="9" max="9" width="12.625" style="2" customWidth="1"/>
    <col min="10" max="13" width="10.625" style="2" customWidth="1"/>
    <col min="14" max="14" width="11.625" style="2" customWidth="1"/>
    <col min="15" max="20" width="10.625" style="2" customWidth="1"/>
    <col min="21" max="21" width="12.625" style="2" customWidth="1"/>
    <col min="22" max="22" width="11.625" style="2" customWidth="1"/>
    <col min="23" max="25" width="10.625" style="2" customWidth="1"/>
    <col min="26" max="26" width="11.625" style="2" customWidth="1"/>
    <col min="27" max="29" width="10.625" style="2" customWidth="1"/>
    <col min="30" max="30" width="12.625" style="2" customWidth="1"/>
    <col min="31" max="31" width="10.625" style="2" customWidth="1"/>
    <col min="32" max="32" width="0.6171875" style="2" customWidth="1"/>
    <col min="33" max="35" width="10.625" style="2" customWidth="1"/>
    <col min="36" max="36" width="0.6171875" style="2" customWidth="1"/>
    <col min="37" max="37" width="10.625" style="2" customWidth="1"/>
    <col min="38" max="38" width="11.625" style="2" customWidth="1"/>
    <col min="39" max="44" width="10.625" style="2" customWidth="1"/>
    <col min="45" max="46" width="12.625" style="2" customWidth="1"/>
    <col min="47" max="16384" width="10.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68</v>
      </c>
    </row>
    <row r="4" ht="12">
      <c r="A4" s="3" t="s">
        <v>84</v>
      </c>
    </row>
    <row r="5" ht="12.75" thickBot="1">
      <c r="A5" s="1" t="s">
        <v>61</v>
      </c>
    </row>
    <row r="6" spans="1:46" ht="12.75" thickTop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2:46" ht="12">
      <c r="B7" s="12" t="s">
        <v>3</v>
      </c>
      <c r="U7" s="12" t="s">
        <v>3</v>
      </c>
      <c r="W7" s="12" t="s">
        <v>4</v>
      </c>
      <c r="AT7" s="12" t="s">
        <v>4</v>
      </c>
    </row>
    <row r="8" spans="2:46" ht="12"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4"/>
      <c r="L8" s="4"/>
      <c r="M8" s="4" t="s">
        <v>2</v>
      </c>
      <c r="N8" s="4" t="s">
        <v>2</v>
      </c>
      <c r="O8" s="4" t="s">
        <v>2</v>
      </c>
      <c r="P8" s="4"/>
      <c r="Q8" s="4" t="s">
        <v>2</v>
      </c>
      <c r="R8" s="4" t="s">
        <v>2</v>
      </c>
      <c r="S8" s="4" t="s">
        <v>2</v>
      </c>
      <c r="T8" s="4" t="s">
        <v>2</v>
      </c>
      <c r="U8" s="4" t="s">
        <v>2</v>
      </c>
      <c r="V8" s="1" t="s">
        <v>5</v>
      </c>
      <c r="W8" s="4" t="s">
        <v>2</v>
      </c>
      <c r="X8" s="4" t="s">
        <v>2</v>
      </c>
      <c r="Y8" s="4" t="s">
        <v>2</v>
      </c>
      <c r="Z8" s="4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4" t="s">
        <v>2</v>
      </c>
      <c r="AF8" s="4"/>
      <c r="AG8" s="4"/>
      <c r="AH8" s="4"/>
      <c r="AI8" s="4"/>
      <c r="AJ8" s="4"/>
      <c r="AK8" s="4" t="s">
        <v>2</v>
      </c>
      <c r="AL8" s="4" t="s">
        <v>2</v>
      </c>
      <c r="AM8" s="4" t="s">
        <v>2</v>
      </c>
      <c r="AN8" s="4"/>
      <c r="AO8" s="4" t="s">
        <v>2</v>
      </c>
      <c r="AP8" s="4" t="s">
        <v>2</v>
      </c>
      <c r="AQ8" s="4" t="s">
        <v>2</v>
      </c>
      <c r="AR8" s="4" t="s">
        <v>2</v>
      </c>
      <c r="AS8" s="4" t="s">
        <v>2</v>
      </c>
      <c r="AT8" s="1" t="s">
        <v>6</v>
      </c>
    </row>
    <row r="9" spans="3:37" ht="12">
      <c r="C9" s="1" t="s">
        <v>82</v>
      </c>
      <c r="M9" s="1" t="s">
        <v>7</v>
      </c>
      <c r="X9" s="1" t="s">
        <v>82</v>
      </c>
      <c r="AH9" s="2" t="s">
        <v>78</v>
      </c>
      <c r="AK9" s="1" t="s">
        <v>8</v>
      </c>
    </row>
    <row r="10" spans="3:44" ht="12"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1" t="s">
        <v>9</v>
      </c>
      <c r="M10" s="4" t="s">
        <v>2</v>
      </c>
      <c r="N10" s="4" t="s">
        <v>2</v>
      </c>
      <c r="O10" s="4" t="s">
        <v>2</v>
      </c>
      <c r="P10" s="4"/>
      <c r="Q10" s="4" t="s">
        <v>2</v>
      </c>
      <c r="R10" s="4" t="s">
        <v>2</v>
      </c>
      <c r="S10" s="4" t="s">
        <v>2</v>
      </c>
      <c r="T10" s="1" t="s">
        <v>9</v>
      </c>
      <c r="X10" s="4" t="s">
        <v>2</v>
      </c>
      <c r="Y10" s="4" t="s">
        <v>2</v>
      </c>
      <c r="Z10" s="4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1" t="s">
        <v>9</v>
      </c>
      <c r="AF10" s="1"/>
      <c r="AG10" s="20"/>
      <c r="AH10" s="20"/>
      <c r="AI10" s="20"/>
      <c r="AK10" s="4" t="s">
        <v>2</v>
      </c>
      <c r="AL10" s="4" t="s">
        <v>2</v>
      </c>
      <c r="AM10" s="4" t="s">
        <v>2</v>
      </c>
      <c r="AN10" s="4"/>
      <c r="AO10" s="4" t="s">
        <v>2</v>
      </c>
      <c r="AP10" s="4" t="s">
        <v>2</v>
      </c>
      <c r="AQ10" s="4" t="s">
        <v>2</v>
      </c>
      <c r="AR10" s="1" t="s">
        <v>9</v>
      </c>
    </row>
    <row r="11" spans="3:45" ht="12">
      <c r="C11" s="1" t="s">
        <v>10</v>
      </c>
      <c r="F11" s="1" t="s">
        <v>11</v>
      </c>
      <c r="K11" s="1" t="s">
        <v>71</v>
      </c>
      <c r="L11" s="1" t="s">
        <v>71</v>
      </c>
      <c r="P11" s="13" t="s">
        <v>12</v>
      </c>
      <c r="Q11" s="13"/>
      <c r="U11" s="1" t="s">
        <v>13</v>
      </c>
      <c r="X11" s="1" t="s">
        <v>10</v>
      </c>
      <c r="AA11" s="1" t="s">
        <v>11</v>
      </c>
      <c r="AG11" s="1" t="s">
        <v>71</v>
      </c>
      <c r="AH11" s="1" t="s">
        <v>71</v>
      </c>
      <c r="AI11" s="1" t="s">
        <v>71</v>
      </c>
      <c r="AJ11" s="1"/>
      <c r="AN11" s="1" t="s">
        <v>12</v>
      </c>
      <c r="AS11" s="1" t="s">
        <v>13</v>
      </c>
    </row>
    <row r="12" spans="3:45" ht="12"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1" t="s">
        <v>6</v>
      </c>
      <c r="K12" s="2" t="s">
        <v>72</v>
      </c>
      <c r="L12" s="2" t="s">
        <v>75</v>
      </c>
      <c r="P12" s="4" t="s">
        <v>2</v>
      </c>
      <c r="Q12" s="4" t="s">
        <v>2</v>
      </c>
      <c r="R12" s="1" t="s">
        <v>9</v>
      </c>
      <c r="U12" s="1" t="s">
        <v>14</v>
      </c>
      <c r="X12" s="4" t="s">
        <v>2</v>
      </c>
      <c r="Y12" s="4" t="s">
        <v>2</v>
      </c>
      <c r="Z12" s="4" t="s">
        <v>2</v>
      </c>
      <c r="AA12" s="4" t="s">
        <v>2</v>
      </c>
      <c r="AB12" s="4" t="s">
        <v>2</v>
      </c>
      <c r="AC12" s="4" t="s">
        <v>2</v>
      </c>
      <c r="AD12" s="1" t="s">
        <v>6</v>
      </c>
      <c r="AG12" s="2" t="s">
        <v>76</v>
      </c>
      <c r="AH12" s="2" t="s">
        <v>72</v>
      </c>
      <c r="AI12" s="2" t="s">
        <v>75</v>
      </c>
      <c r="AN12" s="4" t="s">
        <v>2</v>
      </c>
      <c r="AO12" s="4" t="s">
        <v>2</v>
      </c>
      <c r="AP12" s="1" t="s">
        <v>9</v>
      </c>
      <c r="AS12" s="1" t="s">
        <v>14</v>
      </c>
    </row>
    <row r="13" spans="5:46" ht="12">
      <c r="E13" s="1" t="s">
        <v>15</v>
      </c>
      <c r="I13" s="1" t="s">
        <v>16</v>
      </c>
      <c r="K13" s="2" t="s">
        <v>73</v>
      </c>
      <c r="L13" s="2" t="s">
        <v>73</v>
      </c>
      <c r="P13" s="2" t="s">
        <v>23</v>
      </c>
      <c r="U13" s="1" t="s">
        <v>17</v>
      </c>
      <c r="V13" s="1" t="s">
        <v>18</v>
      </c>
      <c r="Z13" s="1" t="s">
        <v>15</v>
      </c>
      <c r="AD13" s="1" t="s">
        <v>16</v>
      </c>
      <c r="AG13" s="2" t="s">
        <v>73</v>
      </c>
      <c r="AH13" s="2" t="s">
        <v>73</v>
      </c>
      <c r="AI13" s="2" t="s">
        <v>73</v>
      </c>
      <c r="AN13" s="2" t="s">
        <v>23</v>
      </c>
      <c r="AS13" s="1" t="s">
        <v>17</v>
      </c>
      <c r="AT13" s="1" t="s">
        <v>18</v>
      </c>
    </row>
    <row r="14" spans="2:46" ht="12">
      <c r="B14" s="1" t="s">
        <v>19</v>
      </c>
      <c r="D14" s="1" t="s">
        <v>20</v>
      </c>
      <c r="E14" s="1" t="s">
        <v>63</v>
      </c>
      <c r="H14" s="1" t="s">
        <v>21</v>
      </c>
      <c r="I14" s="1" t="s">
        <v>22</v>
      </c>
      <c r="K14" s="2" t="s">
        <v>74</v>
      </c>
      <c r="L14" s="2" t="s">
        <v>74</v>
      </c>
      <c r="P14" s="2" t="s">
        <v>65</v>
      </c>
      <c r="Q14" s="5" t="s">
        <v>23</v>
      </c>
      <c r="R14" s="5" t="s">
        <v>24</v>
      </c>
      <c r="S14" s="5" t="s">
        <v>20</v>
      </c>
      <c r="U14" s="1" t="s">
        <v>25</v>
      </c>
      <c r="V14" s="1" t="s">
        <v>26</v>
      </c>
      <c r="W14" s="1" t="s">
        <v>19</v>
      </c>
      <c r="Y14" s="1" t="s">
        <v>20</v>
      </c>
      <c r="Z14" s="1" t="s">
        <v>63</v>
      </c>
      <c r="AC14" s="1" t="s">
        <v>21</v>
      </c>
      <c r="AD14" s="1" t="s">
        <v>22</v>
      </c>
      <c r="AG14" s="2" t="s">
        <v>74</v>
      </c>
      <c r="AH14" s="2" t="s">
        <v>74</v>
      </c>
      <c r="AI14" s="2" t="s">
        <v>74</v>
      </c>
      <c r="AN14" s="2" t="s">
        <v>65</v>
      </c>
      <c r="AO14" s="5" t="s">
        <v>23</v>
      </c>
      <c r="AP14" s="5" t="s">
        <v>24</v>
      </c>
      <c r="AQ14" s="5" t="s">
        <v>20</v>
      </c>
      <c r="AS14" s="1" t="s">
        <v>25</v>
      </c>
      <c r="AT14" s="1" t="s">
        <v>26</v>
      </c>
    </row>
    <row r="15" spans="1:46" ht="12">
      <c r="A15" s="1" t="s">
        <v>27</v>
      </c>
      <c r="B15" s="1" t="s">
        <v>28</v>
      </c>
      <c r="C15" s="1" t="s">
        <v>29</v>
      </c>
      <c r="D15" s="1" t="s">
        <v>62</v>
      </c>
      <c r="E15" s="1" t="s">
        <v>64</v>
      </c>
      <c r="F15" s="1" t="s">
        <v>30</v>
      </c>
      <c r="G15" s="1" t="s">
        <v>31</v>
      </c>
      <c r="H15" s="1" t="s">
        <v>32</v>
      </c>
      <c r="I15" s="1" t="s">
        <v>33</v>
      </c>
      <c r="J15" s="1" t="s">
        <v>34</v>
      </c>
      <c r="K15" s="19" t="s">
        <v>70</v>
      </c>
      <c r="L15" s="19" t="s">
        <v>70</v>
      </c>
      <c r="M15" s="5" t="s">
        <v>35</v>
      </c>
      <c r="N15" s="5" t="s">
        <v>36</v>
      </c>
      <c r="O15" s="5" t="s">
        <v>37</v>
      </c>
      <c r="P15" s="1" t="s">
        <v>66</v>
      </c>
      <c r="Q15" s="5" t="s">
        <v>38</v>
      </c>
      <c r="R15" s="5" t="s">
        <v>39</v>
      </c>
      <c r="S15" s="5" t="s">
        <v>40</v>
      </c>
      <c r="T15" s="5" t="s">
        <v>34</v>
      </c>
      <c r="U15" s="5" t="s">
        <v>41</v>
      </c>
      <c r="V15" s="5" t="s">
        <v>42</v>
      </c>
      <c r="W15" s="1" t="s">
        <v>28</v>
      </c>
      <c r="X15" s="1" t="s">
        <v>29</v>
      </c>
      <c r="Y15" s="1" t="s">
        <v>62</v>
      </c>
      <c r="Z15" s="1" t="s">
        <v>64</v>
      </c>
      <c r="AA15" s="1" t="s">
        <v>30</v>
      </c>
      <c r="AB15" s="1" t="s">
        <v>31</v>
      </c>
      <c r="AC15" s="1" t="s">
        <v>32</v>
      </c>
      <c r="AD15" s="1" t="s">
        <v>33</v>
      </c>
      <c r="AE15" s="1" t="s">
        <v>34</v>
      </c>
      <c r="AF15" s="1"/>
      <c r="AG15" s="19" t="s">
        <v>77</v>
      </c>
      <c r="AH15" s="19" t="s">
        <v>77</v>
      </c>
      <c r="AI15" s="19" t="s">
        <v>77</v>
      </c>
      <c r="AJ15" s="19"/>
      <c r="AK15" s="5" t="s">
        <v>35</v>
      </c>
      <c r="AL15" s="5" t="s">
        <v>36</v>
      </c>
      <c r="AM15" s="5" t="s">
        <v>37</v>
      </c>
      <c r="AN15" s="1" t="s">
        <v>66</v>
      </c>
      <c r="AO15" s="5" t="s">
        <v>38</v>
      </c>
      <c r="AP15" s="5" t="s">
        <v>39</v>
      </c>
      <c r="AQ15" s="5" t="s">
        <v>40</v>
      </c>
      <c r="AR15" s="5" t="s">
        <v>34</v>
      </c>
      <c r="AS15" s="5" t="s">
        <v>41</v>
      </c>
      <c r="AT15" s="5" t="s">
        <v>42</v>
      </c>
    </row>
    <row r="16" spans="1:46" ht="12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">
      <c r="A17" s="6">
        <v>1980</v>
      </c>
      <c r="B17" s="7">
        <v>72</v>
      </c>
      <c r="C17" s="7">
        <v>15</v>
      </c>
      <c r="D17" s="7">
        <v>5</v>
      </c>
      <c r="E17" s="7">
        <v>0</v>
      </c>
      <c r="F17" s="7">
        <v>154</v>
      </c>
      <c r="G17" s="7">
        <v>3</v>
      </c>
      <c r="H17" s="5" t="s">
        <v>43</v>
      </c>
      <c r="I17" s="7">
        <v>15</v>
      </c>
      <c r="J17" s="8">
        <v>192</v>
      </c>
      <c r="K17" s="14" t="s">
        <v>67</v>
      </c>
      <c r="L17" s="14" t="s">
        <v>67</v>
      </c>
      <c r="M17" s="7">
        <v>0</v>
      </c>
      <c r="N17" s="7">
        <v>20</v>
      </c>
      <c r="O17" s="7">
        <v>167</v>
      </c>
      <c r="P17" s="14" t="s">
        <v>67</v>
      </c>
      <c r="Q17" s="7">
        <v>11</v>
      </c>
      <c r="R17" s="7">
        <v>48</v>
      </c>
      <c r="S17" s="7">
        <v>5</v>
      </c>
      <c r="T17" s="8">
        <f aca="true" t="shared" si="0" ref="T17:T37">SUM(M17:O17)+S17</f>
        <v>192</v>
      </c>
      <c r="U17" s="7">
        <v>11469.137186022816</v>
      </c>
      <c r="V17" s="7">
        <v>13498.236609828815</v>
      </c>
      <c r="W17" s="7">
        <v>5660</v>
      </c>
      <c r="X17" s="7">
        <v>6370</v>
      </c>
      <c r="Y17" s="7">
        <v>9199</v>
      </c>
      <c r="Z17" s="7">
        <v>4974</v>
      </c>
      <c r="AA17" s="7">
        <v>18031</v>
      </c>
      <c r="AB17" s="7">
        <v>2597</v>
      </c>
      <c r="AC17" s="5" t="s">
        <v>43</v>
      </c>
      <c r="AD17" s="7">
        <v>5050</v>
      </c>
      <c r="AE17" s="8">
        <f aca="true" t="shared" si="1" ref="AE17:AE40">SUM(X17:AD17)</f>
        <v>46221</v>
      </c>
      <c r="AF17" s="8"/>
      <c r="AG17" s="7">
        <v>45838</v>
      </c>
      <c r="AH17" s="7">
        <v>98081</v>
      </c>
      <c r="AI17" s="8">
        <f>AG17+AH17</f>
        <v>143919</v>
      </c>
      <c r="AJ17" s="8"/>
      <c r="AK17" s="7">
        <v>44</v>
      </c>
      <c r="AL17" s="7">
        <v>24346</v>
      </c>
      <c r="AM17" s="7">
        <v>15396</v>
      </c>
      <c r="AN17" s="7"/>
      <c r="AO17" s="7">
        <v>1577</v>
      </c>
      <c r="AP17" s="7">
        <v>7148</v>
      </c>
      <c r="AQ17" s="7">
        <v>6435</v>
      </c>
      <c r="AR17" s="8">
        <f aca="true" t="shared" si="2" ref="AR17:AR43">SUM(AK17:AM17)+AQ17</f>
        <v>46221</v>
      </c>
      <c r="AS17" s="7">
        <v>10956000.200379377</v>
      </c>
      <c r="AT17" s="7">
        <v>12111619.576652084</v>
      </c>
    </row>
    <row r="18" spans="1:46" ht="12">
      <c r="A18" s="6">
        <v>1981</v>
      </c>
      <c r="B18" s="7">
        <v>141</v>
      </c>
      <c r="C18" s="7">
        <v>25</v>
      </c>
      <c r="D18" s="7">
        <v>3</v>
      </c>
      <c r="E18" s="7">
        <v>33</v>
      </c>
      <c r="F18" s="7">
        <v>414</v>
      </c>
      <c r="G18" s="7">
        <v>8</v>
      </c>
      <c r="H18" s="5" t="s">
        <v>43</v>
      </c>
      <c r="I18" s="7">
        <v>0</v>
      </c>
      <c r="J18" s="8">
        <v>483</v>
      </c>
      <c r="K18" s="14" t="s">
        <v>67</v>
      </c>
      <c r="L18" s="14" t="s">
        <v>67</v>
      </c>
      <c r="M18" s="7">
        <v>33</v>
      </c>
      <c r="N18" s="7">
        <v>130</v>
      </c>
      <c r="O18" s="7">
        <v>181</v>
      </c>
      <c r="P18" s="14" t="s">
        <v>67</v>
      </c>
      <c r="Q18" s="7">
        <v>79</v>
      </c>
      <c r="R18" s="7">
        <v>24</v>
      </c>
      <c r="S18" s="7">
        <v>139</v>
      </c>
      <c r="T18" s="8">
        <f t="shared" si="0"/>
        <v>483</v>
      </c>
      <c r="U18" s="7">
        <v>23508.42600449201</v>
      </c>
      <c r="V18" s="7">
        <v>22700.194750163584</v>
      </c>
      <c r="W18" s="7">
        <v>8150</v>
      </c>
      <c r="X18" s="7">
        <v>13290</v>
      </c>
      <c r="Y18" s="7">
        <v>15994</v>
      </c>
      <c r="Z18" s="7">
        <v>7033</v>
      </c>
      <c r="AA18" s="7">
        <v>37400</v>
      </c>
      <c r="AB18" s="7">
        <v>4883</v>
      </c>
      <c r="AC18" s="5" t="s">
        <v>43</v>
      </c>
      <c r="AD18" s="7">
        <v>8055</v>
      </c>
      <c r="AE18" s="8">
        <f t="shared" si="1"/>
        <v>86655</v>
      </c>
      <c r="AF18" s="8"/>
      <c r="AG18" s="7">
        <v>74287</v>
      </c>
      <c r="AH18" s="7">
        <v>155563</v>
      </c>
      <c r="AI18" s="8">
        <f aca="true" t="shared" si="3" ref="AI18:AI47">AG18+AH18</f>
        <v>229850</v>
      </c>
      <c r="AJ18" s="8"/>
      <c r="AK18" s="7">
        <v>353</v>
      </c>
      <c r="AL18" s="7">
        <v>49413</v>
      </c>
      <c r="AM18" s="7">
        <v>25309</v>
      </c>
      <c r="AN18" s="7"/>
      <c r="AO18" s="7">
        <v>4918</v>
      </c>
      <c r="AP18" s="7">
        <v>10601</v>
      </c>
      <c r="AQ18" s="7">
        <v>11580</v>
      </c>
      <c r="AR18" s="8">
        <f t="shared" si="2"/>
        <v>86655</v>
      </c>
      <c r="AS18" s="7">
        <v>17043972.944652427</v>
      </c>
      <c r="AT18" s="7">
        <v>27878305.16229955</v>
      </c>
    </row>
    <row r="19" spans="1:46" ht="12">
      <c r="A19" s="6">
        <v>1982</v>
      </c>
      <c r="B19" s="7">
        <v>89</v>
      </c>
      <c r="C19" s="7">
        <v>24</v>
      </c>
      <c r="D19" s="7">
        <v>3</v>
      </c>
      <c r="E19" s="7">
        <v>9</v>
      </c>
      <c r="F19" s="7">
        <v>223</v>
      </c>
      <c r="G19" s="7">
        <v>1</v>
      </c>
      <c r="H19" s="5" t="s">
        <v>43</v>
      </c>
      <c r="I19" s="7">
        <v>3</v>
      </c>
      <c r="J19" s="8">
        <v>263</v>
      </c>
      <c r="K19" s="14" t="s">
        <v>67</v>
      </c>
      <c r="L19" s="14" t="s">
        <v>67</v>
      </c>
      <c r="M19" s="7">
        <v>0</v>
      </c>
      <c r="N19" s="7">
        <v>45</v>
      </c>
      <c r="O19" s="7">
        <v>184</v>
      </c>
      <c r="P19" s="14" t="s">
        <v>67</v>
      </c>
      <c r="Q19" s="7">
        <v>44</v>
      </c>
      <c r="R19" s="7">
        <v>50</v>
      </c>
      <c r="S19" s="7">
        <v>34</v>
      </c>
      <c r="T19" s="8">
        <f t="shared" si="0"/>
        <v>263</v>
      </c>
      <c r="U19" s="7">
        <v>38061.75299936426</v>
      </c>
      <c r="V19" s="7">
        <v>43146.63793873659</v>
      </c>
      <c r="W19" s="7">
        <v>6134</v>
      </c>
      <c r="X19" s="7">
        <v>7894</v>
      </c>
      <c r="Y19" s="7">
        <v>13624</v>
      </c>
      <c r="Z19" s="7">
        <v>4257</v>
      </c>
      <c r="AA19" s="7">
        <v>18630</v>
      </c>
      <c r="AB19" s="7">
        <v>2170</v>
      </c>
      <c r="AC19" s="5" t="s">
        <v>43</v>
      </c>
      <c r="AD19" s="7">
        <v>2040</v>
      </c>
      <c r="AE19" s="8">
        <f t="shared" si="1"/>
        <v>48615</v>
      </c>
      <c r="AF19" s="8"/>
      <c r="AG19" s="7">
        <v>48832</v>
      </c>
      <c r="AH19" s="7">
        <v>81624</v>
      </c>
      <c r="AI19" s="8">
        <f t="shared" si="3"/>
        <v>130456</v>
      </c>
      <c r="AJ19" s="8"/>
      <c r="AK19" s="7">
        <v>985</v>
      </c>
      <c r="AL19" s="7">
        <v>29684</v>
      </c>
      <c r="AM19" s="7">
        <v>14604</v>
      </c>
      <c r="AN19" s="7"/>
      <c r="AO19" s="7">
        <v>3605</v>
      </c>
      <c r="AP19" s="7">
        <v>5996</v>
      </c>
      <c r="AQ19" s="7">
        <v>3342</v>
      </c>
      <c r="AR19" s="8">
        <f t="shared" si="2"/>
        <v>48615</v>
      </c>
      <c r="AS19" s="7">
        <v>17349163.64849532</v>
      </c>
      <c r="AT19" s="7">
        <v>23045716.96826001</v>
      </c>
    </row>
    <row r="20" spans="1:46" ht="12">
      <c r="A20" s="6">
        <v>1983</v>
      </c>
      <c r="B20" s="7">
        <v>123</v>
      </c>
      <c r="C20" s="7">
        <v>41</v>
      </c>
      <c r="D20" s="7">
        <v>14</v>
      </c>
      <c r="E20" s="7">
        <v>14</v>
      </c>
      <c r="F20" s="7">
        <v>213</v>
      </c>
      <c r="G20" s="7">
        <v>8</v>
      </c>
      <c r="H20" s="5" t="s">
        <v>43</v>
      </c>
      <c r="I20" s="7">
        <v>1</v>
      </c>
      <c r="J20" s="8">
        <v>291</v>
      </c>
      <c r="K20" s="14" t="s">
        <v>67</v>
      </c>
      <c r="L20" s="14" t="s">
        <v>67</v>
      </c>
      <c r="M20" s="7">
        <v>0</v>
      </c>
      <c r="N20" s="7">
        <v>49</v>
      </c>
      <c r="O20" s="7">
        <v>207</v>
      </c>
      <c r="P20" s="14" t="s">
        <v>67</v>
      </c>
      <c r="Q20" s="7">
        <v>50</v>
      </c>
      <c r="R20" s="7">
        <v>58</v>
      </c>
      <c r="S20" s="7">
        <v>35</v>
      </c>
      <c r="T20" s="8">
        <f t="shared" si="0"/>
        <v>291</v>
      </c>
      <c r="U20" s="7">
        <v>29852.912240546146</v>
      </c>
      <c r="V20" s="7">
        <v>70369.31262126696</v>
      </c>
      <c r="W20" s="7">
        <v>5556</v>
      </c>
      <c r="X20" s="7">
        <v>12425</v>
      </c>
      <c r="Y20" s="7">
        <v>16914</v>
      </c>
      <c r="Z20" s="7">
        <v>5638</v>
      </c>
      <c r="AA20" s="7">
        <v>29750</v>
      </c>
      <c r="AB20" s="7">
        <v>4736</v>
      </c>
      <c r="AC20" s="5" t="s">
        <v>43</v>
      </c>
      <c r="AD20" s="7">
        <v>20525</v>
      </c>
      <c r="AE20" s="8">
        <f t="shared" si="1"/>
        <v>89988</v>
      </c>
      <c r="AF20" s="8"/>
      <c r="AG20" s="7">
        <v>78938</v>
      </c>
      <c r="AH20" s="7">
        <v>133740</v>
      </c>
      <c r="AI20" s="8">
        <f t="shared" si="3"/>
        <v>212678</v>
      </c>
      <c r="AJ20" s="8"/>
      <c r="AK20" s="7">
        <v>754</v>
      </c>
      <c r="AL20" s="7">
        <v>65790</v>
      </c>
      <c r="AM20" s="7">
        <v>13110</v>
      </c>
      <c r="AN20" s="7"/>
      <c r="AO20" s="7">
        <v>1871</v>
      </c>
      <c r="AP20" s="7">
        <v>5200</v>
      </c>
      <c r="AQ20" s="7">
        <v>10334</v>
      </c>
      <c r="AR20" s="8">
        <f t="shared" si="2"/>
        <v>89988</v>
      </c>
      <c r="AS20" s="7">
        <v>32362672.21393907</v>
      </c>
      <c r="AT20" s="7">
        <v>41569710.07479625</v>
      </c>
    </row>
    <row r="21" spans="1:46" ht="12">
      <c r="A21" s="6">
        <v>1984</v>
      </c>
      <c r="B21" s="7">
        <v>81</v>
      </c>
      <c r="C21" s="7">
        <v>29</v>
      </c>
      <c r="D21" s="7">
        <v>13</v>
      </c>
      <c r="E21" s="7">
        <v>8</v>
      </c>
      <c r="F21" s="7">
        <v>255</v>
      </c>
      <c r="G21" s="7">
        <v>8</v>
      </c>
      <c r="H21" s="5" t="s">
        <v>43</v>
      </c>
      <c r="I21" s="7">
        <v>2</v>
      </c>
      <c r="J21" s="8">
        <v>315</v>
      </c>
      <c r="K21" s="14" t="s">
        <v>67</v>
      </c>
      <c r="L21" s="14" t="s">
        <v>67</v>
      </c>
      <c r="M21" s="7">
        <v>0</v>
      </c>
      <c r="N21" s="7">
        <v>19</v>
      </c>
      <c r="O21" s="7">
        <v>203</v>
      </c>
      <c r="P21" s="14" t="s">
        <v>67</v>
      </c>
      <c r="Q21" s="7">
        <v>46</v>
      </c>
      <c r="R21" s="7">
        <v>109</v>
      </c>
      <c r="S21" s="7">
        <v>93</v>
      </c>
      <c r="T21" s="8">
        <f t="shared" si="0"/>
        <v>315</v>
      </c>
      <c r="U21" s="7">
        <v>21612.568538268588</v>
      </c>
      <c r="V21" s="7">
        <v>52832.5019482763</v>
      </c>
      <c r="W21" s="7">
        <v>5227</v>
      </c>
      <c r="X21" s="7">
        <v>6250</v>
      </c>
      <c r="Y21" s="7">
        <v>2777</v>
      </c>
      <c r="Z21" s="7">
        <v>3749</v>
      </c>
      <c r="AA21" s="7">
        <v>15851</v>
      </c>
      <c r="AB21" s="7">
        <v>1075</v>
      </c>
      <c r="AC21" s="5" t="s">
        <v>43</v>
      </c>
      <c r="AD21" s="7">
        <v>4429</v>
      </c>
      <c r="AE21" s="8">
        <f t="shared" si="1"/>
        <v>34131</v>
      </c>
      <c r="AF21" s="8"/>
      <c r="AG21" s="7">
        <v>31077</v>
      </c>
      <c r="AH21" s="7">
        <v>44195</v>
      </c>
      <c r="AI21" s="8">
        <f t="shared" si="3"/>
        <v>75272</v>
      </c>
      <c r="AJ21" s="8"/>
      <c r="AK21" s="7">
        <v>418</v>
      </c>
      <c r="AL21" s="7">
        <v>15631</v>
      </c>
      <c r="AM21" s="7">
        <v>11927</v>
      </c>
      <c r="AN21" s="7"/>
      <c r="AO21" s="7">
        <v>2672</v>
      </c>
      <c r="AP21" s="7">
        <v>4155</v>
      </c>
      <c r="AQ21" s="7">
        <v>6155</v>
      </c>
      <c r="AR21" s="8">
        <f t="shared" si="2"/>
        <v>34131</v>
      </c>
      <c r="AS21" s="7">
        <v>8245684.22585648</v>
      </c>
      <c r="AT21" s="7">
        <v>14526368.221896404</v>
      </c>
    </row>
    <row r="22" spans="1:46" ht="12">
      <c r="A22" s="6">
        <v>1985</v>
      </c>
      <c r="B22" s="7">
        <v>138</v>
      </c>
      <c r="C22" s="7">
        <v>65</v>
      </c>
      <c r="D22" s="7">
        <v>6</v>
      </c>
      <c r="E22" s="7">
        <v>12</v>
      </c>
      <c r="F22" s="7">
        <v>346</v>
      </c>
      <c r="G22" s="7">
        <v>21</v>
      </c>
      <c r="H22" s="5" t="s">
        <v>43</v>
      </c>
      <c r="I22" s="7">
        <v>14</v>
      </c>
      <c r="J22" s="8">
        <v>464</v>
      </c>
      <c r="K22" s="14" t="s">
        <v>67</v>
      </c>
      <c r="L22" s="14" t="s">
        <v>67</v>
      </c>
      <c r="M22" s="7">
        <v>0</v>
      </c>
      <c r="N22" s="7">
        <v>125</v>
      </c>
      <c r="O22" s="7">
        <v>241</v>
      </c>
      <c r="P22" s="14" t="s">
        <v>67</v>
      </c>
      <c r="Q22" s="7">
        <v>28</v>
      </c>
      <c r="R22" s="7">
        <v>103</v>
      </c>
      <c r="S22" s="7">
        <v>98</v>
      </c>
      <c r="T22" s="8">
        <f t="shared" si="0"/>
        <v>464</v>
      </c>
      <c r="U22" s="7">
        <v>117373.25358784957</v>
      </c>
      <c r="V22" s="7">
        <v>224251.37902843888</v>
      </c>
      <c r="W22" s="7">
        <v>12621</v>
      </c>
      <c r="X22" s="7">
        <v>12627</v>
      </c>
      <c r="Y22" s="7">
        <v>7666</v>
      </c>
      <c r="Z22" s="7">
        <v>6264</v>
      </c>
      <c r="AA22" s="7">
        <v>40445</v>
      </c>
      <c r="AB22" s="7">
        <v>3110</v>
      </c>
      <c r="AC22" s="5" t="s">
        <v>43</v>
      </c>
      <c r="AD22" s="7">
        <v>5694</v>
      </c>
      <c r="AE22" s="8">
        <f t="shared" si="1"/>
        <v>75806</v>
      </c>
      <c r="AF22" s="8"/>
      <c r="AG22" s="7">
        <v>76548</v>
      </c>
      <c r="AH22" s="7">
        <v>114092</v>
      </c>
      <c r="AI22" s="8">
        <f t="shared" si="3"/>
        <v>190640</v>
      </c>
      <c r="AJ22" s="8"/>
      <c r="AK22" s="7">
        <v>264</v>
      </c>
      <c r="AL22" s="7">
        <v>41710</v>
      </c>
      <c r="AM22" s="7">
        <v>23717</v>
      </c>
      <c r="AN22" s="7"/>
      <c r="AO22" s="7">
        <v>3477</v>
      </c>
      <c r="AP22" s="7">
        <v>10505</v>
      </c>
      <c r="AQ22" s="7">
        <v>10115</v>
      </c>
      <c r="AR22" s="8">
        <f t="shared" si="2"/>
        <v>75806</v>
      </c>
      <c r="AS22" s="7">
        <v>27060196.960534044</v>
      </c>
      <c r="AT22" s="7">
        <v>53401316.51317159</v>
      </c>
    </row>
    <row r="23" spans="1:46" ht="12">
      <c r="A23" s="6">
        <v>1986</v>
      </c>
      <c r="B23" s="7">
        <v>34</v>
      </c>
      <c r="C23" s="7">
        <v>12</v>
      </c>
      <c r="D23" s="7">
        <v>5</v>
      </c>
      <c r="E23" s="7">
        <v>1</v>
      </c>
      <c r="F23" s="7">
        <v>47</v>
      </c>
      <c r="G23" s="7">
        <v>1</v>
      </c>
      <c r="H23" s="5" t="s">
        <v>43</v>
      </c>
      <c r="I23" s="7">
        <v>0</v>
      </c>
      <c r="J23" s="8">
        <v>66</v>
      </c>
      <c r="K23" s="14" t="s">
        <v>67</v>
      </c>
      <c r="L23" s="14" t="s">
        <v>67</v>
      </c>
      <c r="M23" s="7">
        <v>0</v>
      </c>
      <c r="N23" s="7">
        <v>24</v>
      </c>
      <c r="O23" s="7">
        <v>37</v>
      </c>
      <c r="P23" s="14" t="s">
        <v>67</v>
      </c>
      <c r="Q23" s="7">
        <v>18</v>
      </c>
      <c r="R23" s="7">
        <v>4</v>
      </c>
      <c r="S23" s="7">
        <v>5</v>
      </c>
      <c r="T23" s="8">
        <f t="shared" si="0"/>
        <v>66</v>
      </c>
      <c r="U23" s="7">
        <v>304094.8145638624</v>
      </c>
      <c r="V23" s="7">
        <v>772307.0535090406</v>
      </c>
      <c r="W23" s="7">
        <v>5341</v>
      </c>
      <c r="X23" s="7">
        <v>6090</v>
      </c>
      <c r="Y23" s="7">
        <v>3762</v>
      </c>
      <c r="Z23" s="7">
        <v>1916</v>
      </c>
      <c r="AA23" s="7">
        <v>10700</v>
      </c>
      <c r="AB23" s="7">
        <v>1419</v>
      </c>
      <c r="AC23" s="5" t="s">
        <v>43</v>
      </c>
      <c r="AD23" s="7">
        <v>2807</v>
      </c>
      <c r="AE23" s="8">
        <f t="shared" si="1"/>
        <v>26694</v>
      </c>
      <c r="AF23" s="8"/>
      <c r="AG23" s="7">
        <v>26795</v>
      </c>
      <c r="AH23" s="7">
        <v>59625</v>
      </c>
      <c r="AI23" s="8">
        <f t="shared" si="3"/>
        <v>86420</v>
      </c>
      <c r="AJ23" s="8"/>
      <c r="AK23" s="7">
        <v>95</v>
      </c>
      <c r="AL23" s="7">
        <v>16143</v>
      </c>
      <c r="AM23" s="7">
        <v>7367</v>
      </c>
      <c r="AN23" s="7"/>
      <c r="AO23" s="7">
        <v>1716</v>
      </c>
      <c r="AP23" s="7">
        <v>3001</v>
      </c>
      <c r="AQ23" s="7">
        <v>3089</v>
      </c>
      <c r="AR23" s="8">
        <f t="shared" si="2"/>
        <v>26694</v>
      </c>
      <c r="AS23" s="7">
        <v>10508931.60091245</v>
      </c>
      <c r="AT23" s="7">
        <v>20518998.082451984</v>
      </c>
    </row>
    <row r="24" spans="1:46" ht="12">
      <c r="A24" s="6">
        <v>1987</v>
      </c>
      <c r="B24" s="7">
        <v>102</v>
      </c>
      <c r="C24" s="7">
        <v>40</v>
      </c>
      <c r="D24" s="7">
        <v>8</v>
      </c>
      <c r="E24" s="7">
        <v>50</v>
      </c>
      <c r="F24" s="7">
        <v>219</v>
      </c>
      <c r="G24" s="7">
        <v>1</v>
      </c>
      <c r="H24" s="5" t="s">
        <v>43</v>
      </c>
      <c r="I24" s="7">
        <v>3</v>
      </c>
      <c r="J24" s="8">
        <v>321</v>
      </c>
      <c r="K24" s="14" t="s">
        <v>67</v>
      </c>
      <c r="L24" s="14" t="s">
        <v>67</v>
      </c>
      <c r="M24" s="7">
        <v>1</v>
      </c>
      <c r="N24" s="7">
        <v>112</v>
      </c>
      <c r="O24" s="7">
        <v>163</v>
      </c>
      <c r="P24" s="14" t="s">
        <v>67</v>
      </c>
      <c r="Q24" s="7">
        <v>29</v>
      </c>
      <c r="R24" s="7">
        <v>82</v>
      </c>
      <c r="S24" s="7">
        <v>45</v>
      </c>
      <c r="T24" s="8">
        <f t="shared" si="0"/>
        <v>321</v>
      </c>
      <c r="U24" s="7">
        <v>95171.42507438052</v>
      </c>
      <c r="V24" s="7">
        <v>148105.1495950839</v>
      </c>
      <c r="W24" s="7">
        <v>7675</v>
      </c>
      <c r="X24" s="7">
        <v>6552</v>
      </c>
      <c r="Y24" s="7">
        <v>10181</v>
      </c>
      <c r="Z24" s="7">
        <v>5010</v>
      </c>
      <c r="AA24" s="7">
        <v>21175</v>
      </c>
      <c r="AB24" s="7">
        <v>2503</v>
      </c>
      <c r="AC24" s="5" t="s">
        <v>43</v>
      </c>
      <c r="AD24" s="7">
        <v>3063</v>
      </c>
      <c r="AE24" s="8">
        <f t="shared" si="1"/>
        <v>48484</v>
      </c>
      <c r="AF24" s="8"/>
      <c r="AG24" s="7">
        <v>46040</v>
      </c>
      <c r="AH24" s="7">
        <v>74657</v>
      </c>
      <c r="AI24" s="8">
        <f t="shared" si="3"/>
        <v>120697</v>
      </c>
      <c r="AJ24" s="8"/>
      <c r="AK24" s="7">
        <v>84</v>
      </c>
      <c r="AL24" s="7">
        <v>33089</v>
      </c>
      <c r="AM24" s="7">
        <v>11759</v>
      </c>
      <c r="AN24" s="7"/>
      <c r="AO24" s="7">
        <v>2139</v>
      </c>
      <c r="AP24" s="7">
        <v>5365</v>
      </c>
      <c r="AQ24" s="7">
        <v>3552</v>
      </c>
      <c r="AR24" s="8">
        <f t="shared" si="2"/>
        <v>48484</v>
      </c>
      <c r="AS24" s="7">
        <v>27955528.172669183</v>
      </c>
      <c r="AT24" s="7">
        <v>34028077.385689504</v>
      </c>
    </row>
    <row r="25" spans="1:46" ht="12">
      <c r="A25" s="6">
        <v>1988</v>
      </c>
      <c r="B25" s="7">
        <v>91</v>
      </c>
      <c r="C25" s="7">
        <v>34</v>
      </c>
      <c r="D25" s="7">
        <v>4</v>
      </c>
      <c r="E25" s="7">
        <v>4</v>
      </c>
      <c r="F25" s="7">
        <v>177</v>
      </c>
      <c r="G25" s="7">
        <v>0</v>
      </c>
      <c r="H25" s="5" t="s">
        <v>43</v>
      </c>
      <c r="I25" s="7">
        <v>10</v>
      </c>
      <c r="J25" s="8">
        <v>229</v>
      </c>
      <c r="K25" s="14" t="s">
        <v>67</v>
      </c>
      <c r="L25" s="14" t="s">
        <v>67</v>
      </c>
      <c r="M25" s="7">
        <v>0</v>
      </c>
      <c r="N25" s="7">
        <v>39</v>
      </c>
      <c r="O25" s="7">
        <v>131</v>
      </c>
      <c r="P25" s="14" t="s">
        <v>67</v>
      </c>
      <c r="Q25" s="7">
        <v>31</v>
      </c>
      <c r="R25" s="7">
        <v>64</v>
      </c>
      <c r="S25" s="7">
        <v>59</v>
      </c>
      <c r="T25" s="8">
        <f t="shared" si="0"/>
        <v>229</v>
      </c>
      <c r="U25" s="7">
        <v>467256.3053657776</v>
      </c>
      <c r="V25" s="7">
        <v>75373.63265605448</v>
      </c>
      <c r="W25" s="7">
        <v>8163</v>
      </c>
      <c r="X25" s="7">
        <v>11155</v>
      </c>
      <c r="Y25" s="7">
        <v>10967</v>
      </c>
      <c r="Z25" s="7">
        <v>5668</v>
      </c>
      <c r="AA25" s="7">
        <v>26269</v>
      </c>
      <c r="AB25" s="7">
        <v>1473</v>
      </c>
      <c r="AC25" s="5" t="s">
        <v>43</v>
      </c>
      <c r="AD25" s="7">
        <v>3674</v>
      </c>
      <c r="AE25" s="8">
        <f t="shared" si="1"/>
        <v>59206</v>
      </c>
      <c r="AF25" s="8"/>
      <c r="AG25" s="7">
        <v>60109</v>
      </c>
      <c r="AH25" s="7">
        <v>126296</v>
      </c>
      <c r="AI25" s="8">
        <f t="shared" si="3"/>
        <v>186405</v>
      </c>
      <c r="AJ25" s="8"/>
      <c r="AK25" s="7">
        <v>160</v>
      </c>
      <c r="AL25" s="7">
        <v>37089</v>
      </c>
      <c r="AM25" s="7">
        <v>16864</v>
      </c>
      <c r="AN25" s="7"/>
      <c r="AO25" s="7">
        <v>4747</v>
      </c>
      <c r="AP25" s="7">
        <v>6984</v>
      </c>
      <c r="AQ25" s="7">
        <v>5093</v>
      </c>
      <c r="AR25" s="8">
        <f t="shared" si="2"/>
        <v>59206</v>
      </c>
      <c r="AS25" s="7">
        <v>22629679.80098403</v>
      </c>
      <c r="AT25" s="7">
        <v>48679316.56171711</v>
      </c>
    </row>
    <row r="26" spans="1:46" ht="12">
      <c r="A26" s="6">
        <v>1989</v>
      </c>
      <c r="B26" s="7">
        <v>201</v>
      </c>
      <c r="C26" s="7">
        <v>83</v>
      </c>
      <c r="D26" s="7">
        <v>17</v>
      </c>
      <c r="E26" s="7">
        <v>5</v>
      </c>
      <c r="F26" s="7">
        <v>694</v>
      </c>
      <c r="G26" s="7">
        <v>13</v>
      </c>
      <c r="H26" s="5" t="s">
        <v>43</v>
      </c>
      <c r="I26" s="7">
        <v>21</v>
      </c>
      <c r="J26" s="8">
        <v>833</v>
      </c>
      <c r="K26" s="14" t="s">
        <v>67</v>
      </c>
      <c r="L26" s="14" t="s">
        <v>67</v>
      </c>
      <c r="M26" s="7">
        <v>0</v>
      </c>
      <c r="N26" s="7">
        <v>226</v>
      </c>
      <c r="O26" s="7">
        <v>544</v>
      </c>
      <c r="P26" s="14" t="s">
        <v>67</v>
      </c>
      <c r="Q26" s="7">
        <v>405</v>
      </c>
      <c r="R26" s="7">
        <v>86</v>
      </c>
      <c r="S26" s="7">
        <v>63</v>
      </c>
      <c r="T26" s="8">
        <f t="shared" si="0"/>
        <v>833</v>
      </c>
      <c r="U26" s="7">
        <v>233542.68158219144</v>
      </c>
      <c r="V26" s="7">
        <v>287903.3345090989</v>
      </c>
      <c r="W26" s="7">
        <v>6456</v>
      </c>
      <c r="X26" s="7">
        <v>6321</v>
      </c>
      <c r="Y26" s="7">
        <v>4889</v>
      </c>
      <c r="Z26" s="7">
        <v>4189</v>
      </c>
      <c r="AA26" s="7">
        <v>23759</v>
      </c>
      <c r="AB26" s="7">
        <v>2538</v>
      </c>
      <c r="AC26" s="5" t="s">
        <v>43</v>
      </c>
      <c r="AD26" s="7">
        <v>2957</v>
      </c>
      <c r="AE26" s="8">
        <f t="shared" si="1"/>
        <v>44653</v>
      </c>
      <c r="AF26" s="8"/>
      <c r="AG26" s="7">
        <v>45933</v>
      </c>
      <c r="AH26" s="7">
        <v>49228</v>
      </c>
      <c r="AI26" s="8">
        <f t="shared" si="3"/>
        <v>95161</v>
      </c>
      <c r="AJ26" s="8"/>
      <c r="AK26" s="7">
        <v>111</v>
      </c>
      <c r="AL26" s="7">
        <v>29538</v>
      </c>
      <c r="AM26" s="7">
        <v>9983</v>
      </c>
      <c r="AN26" s="7"/>
      <c r="AO26" s="7">
        <v>3156</v>
      </c>
      <c r="AP26" s="7">
        <v>2577</v>
      </c>
      <c r="AQ26" s="7">
        <v>5021</v>
      </c>
      <c r="AR26" s="8">
        <f t="shared" si="2"/>
        <v>44653</v>
      </c>
      <c r="AS26" s="7">
        <v>14168345.016105235</v>
      </c>
      <c r="AT26" s="7">
        <v>23328715.139539964</v>
      </c>
    </row>
    <row r="27" spans="1:46" ht="12">
      <c r="A27" s="6">
        <v>1990</v>
      </c>
      <c r="B27" s="7">
        <v>221</v>
      </c>
      <c r="C27" s="7">
        <v>110</v>
      </c>
      <c r="D27" s="7">
        <v>13</v>
      </c>
      <c r="E27" s="7">
        <v>26</v>
      </c>
      <c r="F27" s="7">
        <v>530</v>
      </c>
      <c r="G27" s="7">
        <v>92</v>
      </c>
      <c r="H27" s="5" t="s">
        <v>43</v>
      </c>
      <c r="I27" s="7">
        <v>68</v>
      </c>
      <c r="J27" s="8">
        <v>839</v>
      </c>
      <c r="K27" s="14" t="s">
        <v>67</v>
      </c>
      <c r="L27" s="14" t="s">
        <v>67</v>
      </c>
      <c r="M27" s="7">
        <v>6</v>
      </c>
      <c r="N27" s="7">
        <v>224</v>
      </c>
      <c r="O27" s="7">
        <v>305</v>
      </c>
      <c r="P27" s="14" t="s">
        <v>67</v>
      </c>
      <c r="Q27" s="7">
        <v>214</v>
      </c>
      <c r="R27" s="7">
        <v>41</v>
      </c>
      <c r="S27" s="7">
        <v>304</v>
      </c>
      <c r="T27" s="8">
        <f t="shared" si="0"/>
        <v>839</v>
      </c>
      <c r="U27" s="7">
        <v>191959.31265741788</v>
      </c>
      <c r="V27" s="7">
        <v>475305.04919881816</v>
      </c>
      <c r="W27" s="7">
        <v>9479</v>
      </c>
      <c r="X27" s="7">
        <v>19987</v>
      </c>
      <c r="Y27" s="7">
        <v>11238</v>
      </c>
      <c r="Z27" s="7">
        <v>5364</v>
      </c>
      <c r="AA27" s="7">
        <v>45131</v>
      </c>
      <c r="AB27" s="7">
        <v>5427</v>
      </c>
      <c r="AC27" s="5" t="s">
        <v>43</v>
      </c>
      <c r="AD27" s="7">
        <v>9010</v>
      </c>
      <c r="AE27" s="8">
        <f t="shared" si="1"/>
        <v>96157</v>
      </c>
      <c r="AF27" s="8"/>
      <c r="AG27" s="7">
        <v>98410</v>
      </c>
      <c r="AH27" s="7">
        <v>96909</v>
      </c>
      <c r="AI27" s="8">
        <f t="shared" si="3"/>
        <v>195319</v>
      </c>
      <c r="AJ27" s="8"/>
      <c r="AK27" s="7">
        <v>883</v>
      </c>
      <c r="AL27" s="7">
        <v>61359</v>
      </c>
      <c r="AM27" s="7">
        <v>18791</v>
      </c>
      <c r="AN27" s="14" t="s">
        <v>67</v>
      </c>
      <c r="AO27" s="7">
        <v>7747</v>
      </c>
      <c r="AP27" s="7">
        <v>3910</v>
      </c>
      <c r="AQ27" s="7">
        <v>15124</v>
      </c>
      <c r="AR27" s="8">
        <f t="shared" si="2"/>
        <v>96157</v>
      </c>
      <c r="AS27" s="7">
        <v>45977458.86929222</v>
      </c>
      <c r="AT27" s="7">
        <v>62977482.62561024</v>
      </c>
    </row>
    <row r="28" spans="1:46" ht="12">
      <c r="A28" s="6">
        <v>1991</v>
      </c>
      <c r="B28" s="7">
        <v>131</v>
      </c>
      <c r="C28" s="7">
        <v>37</v>
      </c>
      <c r="D28" s="7">
        <v>3</v>
      </c>
      <c r="E28" s="7">
        <v>17</v>
      </c>
      <c r="F28" s="7">
        <v>192</v>
      </c>
      <c r="G28" s="7">
        <v>4</v>
      </c>
      <c r="H28" s="5" t="s">
        <v>43</v>
      </c>
      <c r="I28" s="7">
        <v>13</v>
      </c>
      <c r="J28" s="8">
        <v>266</v>
      </c>
      <c r="K28" s="14" t="s">
        <v>67</v>
      </c>
      <c r="L28" s="14" t="s">
        <v>67</v>
      </c>
      <c r="M28" s="7">
        <v>8</v>
      </c>
      <c r="N28" s="7">
        <v>108</v>
      </c>
      <c r="O28" s="7">
        <v>111</v>
      </c>
      <c r="P28" s="14" t="s">
        <v>67</v>
      </c>
      <c r="Q28" s="7">
        <v>60</v>
      </c>
      <c r="R28" s="7">
        <v>31</v>
      </c>
      <c r="S28" s="7">
        <v>39</v>
      </c>
      <c r="T28" s="8">
        <f t="shared" si="0"/>
        <v>266</v>
      </c>
      <c r="U28" s="7">
        <v>36810.93121151541</v>
      </c>
      <c r="V28" s="7">
        <v>150993.09155943186</v>
      </c>
      <c r="W28" s="7">
        <v>6025</v>
      </c>
      <c r="X28" s="7">
        <v>4766</v>
      </c>
      <c r="Y28" s="7">
        <v>3434</v>
      </c>
      <c r="Z28" s="7">
        <v>1014</v>
      </c>
      <c r="AA28" s="7">
        <v>10839</v>
      </c>
      <c r="AB28" s="7">
        <v>1175</v>
      </c>
      <c r="AC28" s="5" t="s">
        <v>43</v>
      </c>
      <c r="AD28" s="7">
        <v>3402</v>
      </c>
      <c r="AE28" s="8">
        <f t="shared" si="1"/>
        <v>24630</v>
      </c>
      <c r="AF28" s="8"/>
      <c r="AG28" s="7">
        <v>30172</v>
      </c>
      <c r="AH28" s="7">
        <v>69688</v>
      </c>
      <c r="AI28" s="8">
        <f t="shared" si="3"/>
        <v>99860</v>
      </c>
      <c r="AJ28" s="8"/>
      <c r="AK28" s="7">
        <v>244</v>
      </c>
      <c r="AL28" s="7">
        <v>17953</v>
      </c>
      <c r="AM28" s="7">
        <v>4469</v>
      </c>
      <c r="AN28" s="14" t="s">
        <v>67</v>
      </c>
      <c r="AO28" s="7">
        <v>1351</v>
      </c>
      <c r="AP28" s="7">
        <v>1241</v>
      </c>
      <c r="AQ28" s="7">
        <v>1964</v>
      </c>
      <c r="AR28" s="8">
        <f t="shared" si="2"/>
        <v>24630</v>
      </c>
      <c r="AS28" s="7">
        <v>13281152.925099945</v>
      </c>
      <c r="AT28" s="7">
        <v>17133161.392677993</v>
      </c>
    </row>
    <row r="29" spans="1:46" ht="12">
      <c r="A29" s="6">
        <v>1992</v>
      </c>
      <c r="B29" s="7">
        <v>143</v>
      </c>
      <c r="C29" s="7">
        <v>55</v>
      </c>
      <c r="D29" s="7">
        <v>5</v>
      </c>
      <c r="E29" s="7">
        <v>5</v>
      </c>
      <c r="F29" s="7">
        <v>290</v>
      </c>
      <c r="G29" s="7">
        <v>10</v>
      </c>
      <c r="H29" s="5" t="s">
        <v>43</v>
      </c>
      <c r="I29" s="7">
        <v>70</v>
      </c>
      <c r="J29" s="8">
        <v>435</v>
      </c>
      <c r="K29" s="14" t="s">
        <v>67</v>
      </c>
      <c r="L29" s="14" t="s">
        <v>67</v>
      </c>
      <c r="M29" s="7">
        <v>5</v>
      </c>
      <c r="N29" s="7">
        <v>128</v>
      </c>
      <c r="O29" s="7">
        <v>143</v>
      </c>
      <c r="P29" s="14" t="s">
        <v>67</v>
      </c>
      <c r="Q29" s="7">
        <v>82</v>
      </c>
      <c r="R29" s="7">
        <v>22</v>
      </c>
      <c r="S29" s="7">
        <v>159</v>
      </c>
      <c r="T29" s="8">
        <f t="shared" si="0"/>
        <v>435</v>
      </c>
      <c r="U29" s="7">
        <v>116330.55780351149</v>
      </c>
      <c r="V29" s="7">
        <v>313312.2659550789</v>
      </c>
      <c r="W29" s="7">
        <v>7926</v>
      </c>
      <c r="X29" s="7">
        <v>5163</v>
      </c>
      <c r="Y29" s="7">
        <v>5470</v>
      </c>
      <c r="Z29" s="7">
        <v>1843</v>
      </c>
      <c r="AA29" s="7">
        <v>20055</v>
      </c>
      <c r="AB29" s="7">
        <v>1471</v>
      </c>
      <c r="AC29" s="5" t="s">
        <v>43</v>
      </c>
      <c r="AD29" s="7">
        <v>6547</v>
      </c>
      <c r="AE29" s="8">
        <f t="shared" si="1"/>
        <v>40549</v>
      </c>
      <c r="AF29" s="8"/>
      <c r="AG29" s="7">
        <v>44522</v>
      </c>
      <c r="AH29" s="7">
        <v>61170</v>
      </c>
      <c r="AI29" s="8">
        <f t="shared" si="3"/>
        <v>105692</v>
      </c>
      <c r="AJ29" s="8"/>
      <c r="AK29" s="7">
        <v>353</v>
      </c>
      <c r="AL29" s="7">
        <v>28606</v>
      </c>
      <c r="AM29" s="7">
        <v>7876</v>
      </c>
      <c r="AN29" s="14" t="s">
        <v>67</v>
      </c>
      <c r="AO29" s="7">
        <v>1863</v>
      </c>
      <c r="AP29" s="7">
        <v>2424</v>
      </c>
      <c r="AQ29" s="7">
        <v>3714</v>
      </c>
      <c r="AR29" s="8">
        <f t="shared" si="2"/>
        <v>40549</v>
      </c>
      <c r="AS29" s="7">
        <v>16578538.645590337</v>
      </c>
      <c r="AT29" s="7">
        <v>23757628.747623723</v>
      </c>
    </row>
    <row r="30" spans="1:46" ht="12">
      <c r="A30" s="6">
        <v>1993</v>
      </c>
      <c r="B30" s="7">
        <v>162</v>
      </c>
      <c r="C30" s="7">
        <v>65</v>
      </c>
      <c r="D30" s="7">
        <v>20</v>
      </c>
      <c r="E30" s="7">
        <v>40</v>
      </c>
      <c r="F30" s="7">
        <v>426</v>
      </c>
      <c r="G30" s="7">
        <v>2</v>
      </c>
      <c r="H30" s="5" t="s">
        <v>43</v>
      </c>
      <c r="I30" s="7">
        <v>52</v>
      </c>
      <c r="J30" s="8">
        <v>605</v>
      </c>
      <c r="K30" s="14" t="s">
        <v>67</v>
      </c>
      <c r="L30" s="14" t="s">
        <v>67</v>
      </c>
      <c r="M30" s="7">
        <v>1</v>
      </c>
      <c r="N30" s="7">
        <v>335</v>
      </c>
      <c r="O30" s="7">
        <v>132</v>
      </c>
      <c r="P30" s="14" t="s">
        <v>67</v>
      </c>
      <c r="Q30" s="7">
        <v>41</v>
      </c>
      <c r="R30" s="7">
        <v>65</v>
      </c>
      <c r="S30" s="7">
        <v>137</v>
      </c>
      <c r="T30" s="8">
        <f t="shared" si="0"/>
        <v>605</v>
      </c>
      <c r="U30" s="7">
        <v>250010.9743860412</v>
      </c>
      <c r="V30" s="7">
        <v>499079.9591184753</v>
      </c>
      <c r="W30" s="7">
        <v>11932</v>
      </c>
      <c r="X30" s="7">
        <v>15777</v>
      </c>
      <c r="Y30" s="7">
        <v>20249</v>
      </c>
      <c r="Z30" s="7">
        <v>7964</v>
      </c>
      <c r="AA30" s="7">
        <v>45110</v>
      </c>
      <c r="AB30" s="7">
        <v>5718</v>
      </c>
      <c r="AC30" s="5" t="s">
        <v>43</v>
      </c>
      <c r="AD30" s="7">
        <v>9567</v>
      </c>
      <c r="AE30" s="8">
        <f t="shared" si="1"/>
        <v>104385</v>
      </c>
      <c r="AF30" s="8"/>
      <c r="AG30" s="7">
        <v>116378</v>
      </c>
      <c r="AH30" s="7">
        <v>87371</v>
      </c>
      <c r="AI30" s="8">
        <f t="shared" si="3"/>
        <v>203749</v>
      </c>
      <c r="AJ30" s="8"/>
      <c r="AK30" s="7">
        <v>3729</v>
      </c>
      <c r="AL30" s="7">
        <v>77328</v>
      </c>
      <c r="AM30" s="7">
        <v>14375</v>
      </c>
      <c r="AN30" s="14" t="s">
        <v>67</v>
      </c>
      <c r="AO30" s="7">
        <v>3532</v>
      </c>
      <c r="AP30" s="7">
        <v>4229</v>
      </c>
      <c r="AQ30" s="7">
        <v>8953</v>
      </c>
      <c r="AR30" s="8">
        <f t="shared" si="2"/>
        <v>104385</v>
      </c>
      <c r="AS30" s="7">
        <v>5912740.978150901</v>
      </c>
      <c r="AT30" s="7">
        <v>35133447.501377605</v>
      </c>
    </row>
    <row r="31" spans="1:46" ht="12">
      <c r="A31" s="6">
        <v>1994</v>
      </c>
      <c r="B31" s="7">
        <v>73</v>
      </c>
      <c r="C31" s="7">
        <v>19</v>
      </c>
      <c r="D31" s="7">
        <v>7</v>
      </c>
      <c r="E31" s="7">
        <v>14</v>
      </c>
      <c r="F31" s="7">
        <v>77</v>
      </c>
      <c r="G31" s="7">
        <v>1</v>
      </c>
      <c r="H31" s="5" t="s">
        <v>43</v>
      </c>
      <c r="I31" s="7">
        <v>21</v>
      </c>
      <c r="J31" s="8">
        <v>139</v>
      </c>
      <c r="K31" s="14" t="s">
        <v>67</v>
      </c>
      <c r="L31" s="14" t="s">
        <v>67</v>
      </c>
      <c r="M31" s="7">
        <v>1</v>
      </c>
      <c r="N31" s="7">
        <v>39</v>
      </c>
      <c r="O31" s="7">
        <v>55</v>
      </c>
      <c r="P31" s="14" t="s">
        <v>67</v>
      </c>
      <c r="Q31" s="7">
        <v>23</v>
      </c>
      <c r="R31" s="7">
        <v>15</v>
      </c>
      <c r="S31" s="7">
        <v>44</v>
      </c>
      <c r="T31" s="8">
        <f t="shared" si="0"/>
        <v>139</v>
      </c>
      <c r="U31" s="7">
        <v>21174.109538316618</v>
      </c>
      <c r="V31" s="7">
        <v>86762.20493749248</v>
      </c>
      <c r="W31" s="7">
        <v>5689</v>
      </c>
      <c r="X31" s="7">
        <v>6406</v>
      </c>
      <c r="Y31" s="7">
        <v>11190</v>
      </c>
      <c r="Z31" s="7">
        <v>3988</v>
      </c>
      <c r="AA31" s="7">
        <v>11762</v>
      </c>
      <c r="AB31" s="7">
        <v>2076</v>
      </c>
      <c r="AC31" s="5" t="s">
        <v>43</v>
      </c>
      <c r="AD31" s="7">
        <v>5597</v>
      </c>
      <c r="AE31" s="8">
        <f t="shared" si="1"/>
        <v>41019</v>
      </c>
      <c r="AF31" s="8"/>
      <c r="AG31" s="7">
        <v>47099</v>
      </c>
      <c r="AH31" s="7">
        <v>89235</v>
      </c>
      <c r="AI31" s="8">
        <f t="shared" si="3"/>
        <v>136334</v>
      </c>
      <c r="AJ31" s="8"/>
      <c r="AK31" s="7">
        <v>1450</v>
      </c>
      <c r="AL31" s="7">
        <v>23220</v>
      </c>
      <c r="AM31" s="7">
        <v>9268</v>
      </c>
      <c r="AN31" s="14" t="s">
        <v>67</v>
      </c>
      <c r="AO31" s="7">
        <v>2499</v>
      </c>
      <c r="AP31" s="7">
        <v>1597</v>
      </c>
      <c r="AQ31" s="7">
        <v>7081</v>
      </c>
      <c r="AR31" s="8">
        <f t="shared" si="2"/>
        <v>41019</v>
      </c>
      <c r="AS31" s="7">
        <v>32401035.568888932</v>
      </c>
      <c r="AT31" s="7">
        <v>44372670.52517472</v>
      </c>
    </row>
    <row r="32" spans="1:46" ht="12">
      <c r="A32" s="6">
        <v>1995</v>
      </c>
      <c r="B32" s="7">
        <v>109</v>
      </c>
      <c r="C32" s="7">
        <v>89</v>
      </c>
      <c r="D32" s="7">
        <v>1</v>
      </c>
      <c r="E32" s="7">
        <v>2</v>
      </c>
      <c r="F32" s="7">
        <v>381</v>
      </c>
      <c r="G32" s="7">
        <v>0</v>
      </c>
      <c r="H32" s="5" t="s">
        <v>43</v>
      </c>
      <c r="I32" s="7">
        <v>17</v>
      </c>
      <c r="J32" s="8">
        <v>490</v>
      </c>
      <c r="K32" s="14" t="s">
        <v>67</v>
      </c>
      <c r="L32" s="14" t="s">
        <v>67</v>
      </c>
      <c r="M32" s="7">
        <v>3</v>
      </c>
      <c r="N32" s="7">
        <v>280</v>
      </c>
      <c r="O32" s="7">
        <v>74</v>
      </c>
      <c r="P32" s="14" t="s">
        <v>67</v>
      </c>
      <c r="Q32" s="7">
        <v>21</v>
      </c>
      <c r="R32" s="7">
        <v>31</v>
      </c>
      <c r="S32" s="7">
        <v>133</v>
      </c>
      <c r="T32" s="8">
        <f t="shared" si="0"/>
        <v>490</v>
      </c>
      <c r="U32" s="7">
        <v>345710.20287379145</v>
      </c>
      <c r="V32" s="7">
        <v>734310.3721633794</v>
      </c>
      <c r="W32" s="7">
        <v>3732</v>
      </c>
      <c r="X32" s="7">
        <v>2863</v>
      </c>
      <c r="Y32" s="7">
        <v>1975</v>
      </c>
      <c r="Z32" s="7">
        <v>955</v>
      </c>
      <c r="AA32" s="7">
        <v>8584</v>
      </c>
      <c r="AB32" s="7">
        <v>759</v>
      </c>
      <c r="AC32" s="5" t="s">
        <v>43</v>
      </c>
      <c r="AD32" s="7">
        <v>3110</v>
      </c>
      <c r="AE32" s="8">
        <f t="shared" si="1"/>
        <v>18246</v>
      </c>
      <c r="AF32" s="8"/>
      <c r="AG32" s="7">
        <v>20995</v>
      </c>
      <c r="AH32" s="7">
        <v>27889</v>
      </c>
      <c r="AI32" s="8">
        <f t="shared" si="3"/>
        <v>48884</v>
      </c>
      <c r="AJ32" s="8"/>
      <c r="AK32" s="7">
        <v>144</v>
      </c>
      <c r="AL32" s="7">
        <v>12786</v>
      </c>
      <c r="AM32" s="7">
        <v>3395</v>
      </c>
      <c r="AN32" s="14" t="s">
        <v>67</v>
      </c>
      <c r="AO32" s="7">
        <v>674</v>
      </c>
      <c r="AP32" s="7">
        <v>1219</v>
      </c>
      <c r="AQ32" s="7">
        <v>1921</v>
      </c>
      <c r="AR32" s="8">
        <f t="shared" si="2"/>
        <v>18246</v>
      </c>
      <c r="AS32" s="7">
        <v>15644493.414593713</v>
      </c>
      <c r="AT32" s="7">
        <v>15503181.02262686</v>
      </c>
    </row>
    <row r="33" spans="1:46" ht="12">
      <c r="A33" s="6">
        <v>1996</v>
      </c>
      <c r="B33" s="7">
        <v>36</v>
      </c>
      <c r="C33" s="7">
        <v>11</v>
      </c>
      <c r="D33" s="7">
        <v>2</v>
      </c>
      <c r="E33" s="7">
        <v>2</v>
      </c>
      <c r="F33" s="7">
        <v>57</v>
      </c>
      <c r="G33" s="7">
        <v>0</v>
      </c>
      <c r="H33" s="5" t="s">
        <v>43</v>
      </c>
      <c r="I33" s="7">
        <v>5</v>
      </c>
      <c r="J33" s="8">
        <v>77</v>
      </c>
      <c r="K33" s="14" t="s">
        <v>67</v>
      </c>
      <c r="L33" s="14" t="s">
        <v>67</v>
      </c>
      <c r="M33" s="7">
        <v>0</v>
      </c>
      <c r="N33" s="7">
        <v>40</v>
      </c>
      <c r="O33" s="7">
        <v>18</v>
      </c>
      <c r="P33" s="14" t="s">
        <v>67</v>
      </c>
      <c r="Q33" s="7">
        <v>14</v>
      </c>
      <c r="R33" s="7">
        <v>3</v>
      </c>
      <c r="S33" s="7">
        <v>19</v>
      </c>
      <c r="T33" s="8">
        <f t="shared" si="0"/>
        <v>77</v>
      </c>
      <c r="U33" s="7">
        <v>39405.01785080723</v>
      </c>
      <c r="V33" s="7">
        <v>38284.339370364614</v>
      </c>
      <c r="W33" s="7">
        <v>4134</v>
      </c>
      <c r="X33" s="7">
        <v>2603</v>
      </c>
      <c r="Y33" s="7">
        <v>2558</v>
      </c>
      <c r="Z33" s="7">
        <v>819</v>
      </c>
      <c r="AA33" s="7">
        <v>6514</v>
      </c>
      <c r="AB33" s="7">
        <v>550</v>
      </c>
      <c r="AC33" s="5" t="s">
        <v>43</v>
      </c>
      <c r="AD33" s="7">
        <v>1964</v>
      </c>
      <c r="AE33" s="8">
        <f t="shared" si="1"/>
        <v>15008</v>
      </c>
      <c r="AF33" s="8"/>
      <c r="AG33" s="7">
        <v>20329</v>
      </c>
      <c r="AH33" s="7">
        <v>37659</v>
      </c>
      <c r="AI33" s="8">
        <f t="shared" si="3"/>
        <v>57988</v>
      </c>
      <c r="AJ33" s="8"/>
      <c r="AK33" s="7">
        <v>140</v>
      </c>
      <c r="AL33" s="7">
        <v>10878</v>
      </c>
      <c r="AM33" s="7">
        <v>2718</v>
      </c>
      <c r="AN33" s="14" t="s">
        <v>67</v>
      </c>
      <c r="AO33" s="7">
        <v>768</v>
      </c>
      <c r="AP33" s="7">
        <v>984</v>
      </c>
      <c r="AQ33" s="7">
        <v>1272</v>
      </c>
      <c r="AR33" s="8">
        <f t="shared" si="2"/>
        <v>15008</v>
      </c>
      <c r="AS33" s="7">
        <v>7033217.013448658</v>
      </c>
      <c r="AT33" s="7">
        <v>14217867.643223485</v>
      </c>
    </row>
    <row r="34" spans="1:46" ht="12">
      <c r="A34" s="6">
        <v>1997</v>
      </c>
      <c r="B34" s="7">
        <v>172</v>
      </c>
      <c r="C34" s="7">
        <v>41</v>
      </c>
      <c r="D34" s="7">
        <v>7</v>
      </c>
      <c r="E34" s="7">
        <v>9</v>
      </c>
      <c r="F34" s="7">
        <v>321</v>
      </c>
      <c r="G34" s="7">
        <v>4</v>
      </c>
      <c r="H34" s="5" t="s">
        <v>43</v>
      </c>
      <c r="I34" s="7">
        <v>49</v>
      </c>
      <c r="J34" s="8">
        <v>431</v>
      </c>
      <c r="K34" s="14" t="s">
        <v>67</v>
      </c>
      <c r="L34" s="14" t="s">
        <v>67</v>
      </c>
      <c r="M34" s="7">
        <v>33</v>
      </c>
      <c r="N34" s="7">
        <v>238</v>
      </c>
      <c r="O34" s="7">
        <v>75</v>
      </c>
      <c r="P34" s="14" t="s">
        <v>67</v>
      </c>
      <c r="Q34" s="7">
        <v>32</v>
      </c>
      <c r="R34" s="7">
        <v>12</v>
      </c>
      <c r="S34" s="7">
        <v>85</v>
      </c>
      <c r="T34" s="8">
        <f t="shared" si="0"/>
        <v>431</v>
      </c>
      <c r="U34" s="7">
        <v>232959.1024656476</v>
      </c>
      <c r="V34" s="7">
        <v>530922.7212139271</v>
      </c>
      <c r="W34" s="7">
        <v>7292</v>
      </c>
      <c r="X34" s="7">
        <v>9759</v>
      </c>
      <c r="Y34" s="7">
        <v>5474</v>
      </c>
      <c r="Z34" s="7">
        <v>2810</v>
      </c>
      <c r="AA34" s="7">
        <v>20373</v>
      </c>
      <c r="AB34" s="7">
        <v>2244</v>
      </c>
      <c r="AC34" s="5" t="s">
        <v>43</v>
      </c>
      <c r="AD34" s="7">
        <v>9171</v>
      </c>
      <c r="AE34" s="8">
        <f t="shared" si="1"/>
        <v>49831</v>
      </c>
      <c r="AF34" s="8"/>
      <c r="AG34" s="7">
        <v>62775</v>
      </c>
      <c r="AH34" s="7">
        <v>48455</v>
      </c>
      <c r="AI34" s="8">
        <f t="shared" si="3"/>
        <v>111230</v>
      </c>
      <c r="AJ34" s="8"/>
      <c r="AK34" s="7">
        <v>121</v>
      </c>
      <c r="AL34" s="7">
        <v>36926</v>
      </c>
      <c r="AM34" s="7">
        <v>6673</v>
      </c>
      <c r="AN34" s="14" t="s">
        <v>67</v>
      </c>
      <c r="AO34" s="7">
        <v>1830</v>
      </c>
      <c r="AP34" s="7">
        <v>2479</v>
      </c>
      <c r="AQ34" s="7">
        <v>6111</v>
      </c>
      <c r="AR34" s="8">
        <f t="shared" si="2"/>
        <v>49831</v>
      </c>
      <c r="AS34" s="7">
        <v>22289924.687307466</v>
      </c>
      <c r="AT34" s="7">
        <v>43770222.17838206</v>
      </c>
    </row>
    <row r="35" spans="1:46" ht="12">
      <c r="A35" s="6">
        <v>1998</v>
      </c>
      <c r="B35" s="7">
        <v>138</v>
      </c>
      <c r="C35" s="7">
        <v>39</v>
      </c>
      <c r="D35" s="7">
        <v>20</v>
      </c>
      <c r="E35" s="7">
        <v>1</v>
      </c>
      <c r="F35" s="7">
        <v>645</v>
      </c>
      <c r="G35" s="7">
        <v>7</v>
      </c>
      <c r="H35" s="5" t="s">
        <v>43</v>
      </c>
      <c r="I35" s="7">
        <v>137</v>
      </c>
      <c r="J35" s="8">
        <v>849</v>
      </c>
      <c r="K35" s="14" t="s">
        <v>67</v>
      </c>
      <c r="L35" s="14" t="s">
        <v>67</v>
      </c>
      <c r="M35" s="7">
        <v>2</v>
      </c>
      <c r="N35" s="7">
        <v>273</v>
      </c>
      <c r="O35" s="7">
        <v>117</v>
      </c>
      <c r="P35" s="14" t="s">
        <v>67</v>
      </c>
      <c r="Q35" s="7">
        <v>77</v>
      </c>
      <c r="R35" s="7">
        <v>34</v>
      </c>
      <c r="S35" s="7">
        <v>457</v>
      </c>
      <c r="T35" s="8">
        <f t="shared" si="0"/>
        <v>849</v>
      </c>
      <c r="U35" s="7">
        <v>244639.98074705357</v>
      </c>
      <c r="V35" s="7">
        <v>644213.5031944502</v>
      </c>
      <c r="W35" s="7">
        <v>6081</v>
      </c>
      <c r="X35" s="7">
        <v>11619</v>
      </c>
      <c r="Y35" s="7">
        <v>12012</v>
      </c>
      <c r="Z35" s="7">
        <v>5743</v>
      </c>
      <c r="AA35" s="7">
        <v>18320</v>
      </c>
      <c r="AB35" s="7">
        <v>4816</v>
      </c>
      <c r="AC35" s="5" t="s">
        <v>43</v>
      </c>
      <c r="AD35" s="7">
        <v>6231</v>
      </c>
      <c r="AE35" s="8">
        <f t="shared" si="1"/>
        <v>58741</v>
      </c>
      <c r="AF35" s="8"/>
      <c r="AG35" s="7">
        <v>73017</v>
      </c>
      <c r="AH35" s="7">
        <v>82536</v>
      </c>
      <c r="AI35" s="8">
        <f t="shared" si="3"/>
        <v>155553</v>
      </c>
      <c r="AJ35" s="8"/>
      <c r="AK35" s="7">
        <v>375</v>
      </c>
      <c r="AL35" s="7">
        <v>46879</v>
      </c>
      <c r="AM35" s="7">
        <v>6034</v>
      </c>
      <c r="AN35" s="14" t="s">
        <v>67</v>
      </c>
      <c r="AO35" s="7">
        <v>1345</v>
      </c>
      <c r="AP35" s="7">
        <v>994</v>
      </c>
      <c r="AQ35" s="7">
        <v>5453</v>
      </c>
      <c r="AR35" s="8">
        <f t="shared" si="2"/>
        <v>58741</v>
      </c>
      <c r="AS35" s="7">
        <v>68913025.02108373</v>
      </c>
      <c r="AT35" s="7">
        <v>97920377.08506879</v>
      </c>
    </row>
    <row r="36" spans="1:46" ht="12">
      <c r="A36" s="6">
        <v>1999</v>
      </c>
      <c r="B36" s="7">
        <v>58</v>
      </c>
      <c r="C36" s="7">
        <v>26</v>
      </c>
      <c r="D36" s="7">
        <v>0</v>
      </c>
      <c r="E36" s="7">
        <v>4</v>
      </c>
      <c r="F36" s="7">
        <v>61</v>
      </c>
      <c r="G36" s="7">
        <v>14</v>
      </c>
      <c r="H36" s="5" t="s">
        <v>43</v>
      </c>
      <c r="I36" s="7">
        <v>22</v>
      </c>
      <c r="J36" s="8">
        <v>127</v>
      </c>
      <c r="K36" s="14" t="s">
        <v>67</v>
      </c>
      <c r="L36" s="14" t="s">
        <v>67</v>
      </c>
      <c r="M36" s="7">
        <v>0</v>
      </c>
      <c r="N36" s="7">
        <v>50</v>
      </c>
      <c r="O36" s="7">
        <v>36</v>
      </c>
      <c r="P36" s="14" t="s">
        <v>67</v>
      </c>
      <c r="Q36" s="7">
        <v>9</v>
      </c>
      <c r="R36" s="7">
        <v>19</v>
      </c>
      <c r="S36" s="7">
        <v>41</v>
      </c>
      <c r="T36" s="8">
        <f t="shared" si="0"/>
        <v>127</v>
      </c>
      <c r="U36" s="7">
        <v>10166.671228568315</v>
      </c>
      <c r="V36" s="7">
        <v>118905.01965835317</v>
      </c>
      <c r="W36" s="7">
        <v>4058</v>
      </c>
      <c r="X36" s="7">
        <v>4393</v>
      </c>
      <c r="Y36" s="7">
        <v>6085</v>
      </c>
      <c r="Z36" s="7">
        <v>2408</v>
      </c>
      <c r="AA36" s="7">
        <v>9121</v>
      </c>
      <c r="AB36" s="7">
        <v>743</v>
      </c>
      <c r="AC36" s="5" t="s">
        <v>43</v>
      </c>
      <c r="AD36" s="7">
        <v>5386</v>
      </c>
      <c r="AE36" s="8">
        <f t="shared" si="1"/>
        <v>28136</v>
      </c>
      <c r="AF36" s="8"/>
      <c r="AG36" s="7">
        <v>39362</v>
      </c>
      <c r="AH36" s="7">
        <v>31755</v>
      </c>
      <c r="AI36" s="8">
        <f t="shared" si="3"/>
        <v>71117</v>
      </c>
      <c r="AJ36" s="8"/>
      <c r="AK36" s="7">
        <v>55</v>
      </c>
      <c r="AL36" s="7">
        <v>22681</v>
      </c>
      <c r="AM36" s="7">
        <v>2311</v>
      </c>
      <c r="AN36" s="14" t="s">
        <v>67</v>
      </c>
      <c r="AO36" s="7">
        <v>812</v>
      </c>
      <c r="AP36" s="7">
        <v>445</v>
      </c>
      <c r="AQ36" s="7">
        <v>3089</v>
      </c>
      <c r="AR36" s="8">
        <f t="shared" si="2"/>
        <v>28136</v>
      </c>
      <c r="AS36" s="7">
        <v>27324288.201321367</v>
      </c>
      <c r="AT36" s="7">
        <v>75271957.16425996</v>
      </c>
    </row>
    <row r="37" spans="1:46" ht="12">
      <c r="A37" s="6">
        <v>2000</v>
      </c>
      <c r="B37" s="7">
        <v>129</v>
      </c>
      <c r="C37" s="7">
        <v>44</v>
      </c>
      <c r="D37" s="7">
        <v>7</v>
      </c>
      <c r="E37" s="7">
        <v>5</v>
      </c>
      <c r="F37" s="7">
        <v>96</v>
      </c>
      <c r="G37" s="7">
        <v>5</v>
      </c>
      <c r="H37" s="9">
        <v>4</v>
      </c>
      <c r="I37" s="7">
        <v>37</v>
      </c>
      <c r="J37" s="8">
        <v>198</v>
      </c>
      <c r="K37" s="14" t="s">
        <v>67</v>
      </c>
      <c r="L37" s="14" t="s">
        <v>67</v>
      </c>
      <c r="M37" s="7">
        <v>0</v>
      </c>
      <c r="N37" s="7">
        <v>68</v>
      </c>
      <c r="O37" s="7">
        <v>39</v>
      </c>
      <c r="P37" s="14" t="s">
        <v>67</v>
      </c>
      <c r="Q37" s="7">
        <v>29</v>
      </c>
      <c r="R37" s="7">
        <v>8</v>
      </c>
      <c r="S37" s="7">
        <v>91</v>
      </c>
      <c r="T37" s="8">
        <f t="shared" si="0"/>
        <v>198</v>
      </c>
      <c r="U37" s="7">
        <v>31709.00369617322</v>
      </c>
      <c r="V37" s="7">
        <v>190902.15650559022</v>
      </c>
      <c r="W37" s="7">
        <v>8527</v>
      </c>
      <c r="X37" s="7">
        <v>9129</v>
      </c>
      <c r="Y37" s="7">
        <v>8121</v>
      </c>
      <c r="Z37" s="7">
        <v>7265</v>
      </c>
      <c r="AA37" s="7">
        <v>15606</v>
      </c>
      <c r="AB37" s="7">
        <v>1534</v>
      </c>
      <c r="AC37" s="7">
        <v>11668</v>
      </c>
      <c r="AD37" s="7">
        <v>6634</v>
      </c>
      <c r="AE37" s="8">
        <f t="shared" si="1"/>
        <v>59957</v>
      </c>
      <c r="AF37" s="8"/>
      <c r="AG37" s="7">
        <v>58234</v>
      </c>
      <c r="AH37" s="7">
        <v>56414</v>
      </c>
      <c r="AI37" s="8">
        <f t="shared" si="3"/>
        <v>114648</v>
      </c>
      <c r="AJ37" s="8"/>
      <c r="AK37" s="7">
        <v>274</v>
      </c>
      <c r="AL37" s="7">
        <v>46622</v>
      </c>
      <c r="AM37" s="7">
        <v>4817</v>
      </c>
      <c r="AN37" s="14" t="s">
        <v>67</v>
      </c>
      <c r="AO37" s="7">
        <v>2227</v>
      </c>
      <c r="AP37" s="7">
        <v>1075</v>
      </c>
      <c r="AQ37" s="7">
        <v>8244</v>
      </c>
      <c r="AR37" s="8">
        <f t="shared" si="2"/>
        <v>59957</v>
      </c>
      <c r="AS37" s="7">
        <v>73858547.65233351</v>
      </c>
      <c r="AT37" s="7">
        <v>70210081.25177205</v>
      </c>
    </row>
    <row r="38" spans="1:46" ht="12">
      <c r="A38" s="6">
        <v>2001</v>
      </c>
      <c r="B38" s="7">
        <v>84</v>
      </c>
      <c r="C38" s="7">
        <v>18.4</v>
      </c>
      <c r="D38" s="7">
        <v>3.4</v>
      </c>
      <c r="E38" s="7">
        <v>8.6</v>
      </c>
      <c r="F38" s="7">
        <v>79.3</v>
      </c>
      <c r="G38" s="7">
        <v>0.4</v>
      </c>
      <c r="H38" s="9">
        <v>5.5</v>
      </c>
      <c r="I38" s="7">
        <v>15</v>
      </c>
      <c r="J38" s="8">
        <v>130.6</v>
      </c>
      <c r="K38" s="14" t="s">
        <v>67</v>
      </c>
      <c r="L38" s="14" t="s">
        <v>67</v>
      </c>
      <c r="M38" s="7">
        <v>13.3</v>
      </c>
      <c r="N38" s="7">
        <v>81</v>
      </c>
      <c r="O38" s="7">
        <v>23.9</v>
      </c>
      <c r="P38" s="7">
        <v>19</v>
      </c>
      <c r="Q38" s="7">
        <v>0</v>
      </c>
      <c r="R38" s="7">
        <v>4.2</v>
      </c>
      <c r="S38" s="7">
        <v>12.4</v>
      </c>
      <c r="T38" s="7">
        <v>130.5</v>
      </c>
      <c r="U38" s="7">
        <v>37825.73914426644</v>
      </c>
      <c r="V38" s="7">
        <v>141306.19466650003</v>
      </c>
      <c r="W38" s="7">
        <v>7195</v>
      </c>
      <c r="X38" s="7">
        <v>6729</v>
      </c>
      <c r="Y38" s="7">
        <v>4114.3</v>
      </c>
      <c r="Z38" s="7">
        <v>4097.6</v>
      </c>
      <c r="AA38" s="7">
        <v>9092.5</v>
      </c>
      <c r="AB38" s="7">
        <v>648.8</v>
      </c>
      <c r="AC38" s="7">
        <v>9802.3</v>
      </c>
      <c r="AD38" s="7">
        <v>3522</v>
      </c>
      <c r="AE38" s="8">
        <f t="shared" si="1"/>
        <v>38006.5</v>
      </c>
      <c r="AF38" s="8"/>
      <c r="AG38" s="7">
        <v>38186</v>
      </c>
      <c r="AH38" s="7">
        <v>38241</v>
      </c>
      <c r="AI38" s="8">
        <f t="shared" si="3"/>
        <v>76427</v>
      </c>
      <c r="AJ38" s="8"/>
      <c r="AK38" s="7">
        <v>213.2</v>
      </c>
      <c r="AL38" s="7">
        <v>27710.6</v>
      </c>
      <c r="AM38" s="7">
        <v>4118.2</v>
      </c>
      <c r="AN38" s="7">
        <v>381</v>
      </c>
      <c r="AO38" s="7">
        <v>0</v>
      </c>
      <c r="AP38" s="7">
        <v>807.3</v>
      </c>
      <c r="AQ38" s="7">
        <v>5963.4</v>
      </c>
      <c r="AR38" s="8">
        <f t="shared" si="2"/>
        <v>38005.4</v>
      </c>
      <c r="AS38" s="7">
        <v>32943505.926426683</v>
      </c>
      <c r="AT38" s="7">
        <v>39915719.29741206</v>
      </c>
    </row>
    <row r="39" spans="1:46" ht="12">
      <c r="A39" s="6">
        <v>2002</v>
      </c>
      <c r="B39" s="7">
        <v>98</v>
      </c>
      <c r="C39" s="7">
        <v>2.1</v>
      </c>
      <c r="D39" s="7">
        <v>14.1</v>
      </c>
      <c r="E39" s="7">
        <v>3</v>
      </c>
      <c r="F39" s="7">
        <v>118.7</v>
      </c>
      <c r="G39" s="7">
        <v>7.5</v>
      </c>
      <c r="H39" s="9">
        <v>0.4</v>
      </c>
      <c r="I39" s="7">
        <v>6.2</v>
      </c>
      <c r="J39" s="8">
        <v>152</v>
      </c>
      <c r="K39" s="14" t="s">
        <v>67</v>
      </c>
      <c r="L39" s="14" t="s">
        <v>67</v>
      </c>
      <c r="M39" s="7">
        <v>0</v>
      </c>
      <c r="N39" s="7">
        <v>73</v>
      </c>
      <c r="O39" s="7">
        <v>56</v>
      </c>
      <c r="P39" s="7">
        <v>49.1</v>
      </c>
      <c r="Q39" s="7">
        <v>0</v>
      </c>
      <c r="R39" s="7">
        <v>1.7</v>
      </c>
      <c r="S39" s="7">
        <v>23</v>
      </c>
      <c r="T39" s="8">
        <f>SUM(M39:O39)+S39</f>
        <v>152</v>
      </c>
      <c r="U39" s="7">
        <v>28860.15</v>
      </c>
      <c r="V39" s="7">
        <v>60923.87</v>
      </c>
      <c r="W39" s="7">
        <v>4601</v>
      </c>
      <c r="X39" s="7">
        <v>2304.1</v>
      </c>
      <c r="Y39" s="7">
        <v>2204</v>
      </c>
      <c r="Z39" s="7">
        <v>827.9</v>
      </c>
      <c r="AA39" s="7">
        <v>6988.2</v>
      </c>
      <c r="AB39" s="7">
        <v>660</v>
      </c>
      <c r="AC39" s="7">
        <v>2898.6</v>
      </c>
      <c r="AD39" s="7">
        <v>4333</v>
      </c>
      <c r="AE39" s="8">
        <f t="shared" si="1"/>
        <v>20215.800000000003</v>
      </c>
      <c r="AF39" s="8"/>
      <c r="AG39" s="7">
        <v>20218</v>
      </c>
      <c r="AH39" s="7">
        <v>20573</v>
      </c>
      <c r="AI39" s="8">
        <f t="shared" si="3"/>
        <v>40791</v>
      </c>
      <c r="AJ39" s="8"/>
      <c r="AK39" s="7">
        <v>56</v>
      </c>
      <c r="AL39" s="7">
        <v>14051.8</v>
      </c>
      <c r="AM39" s="7">
        <v>2428.1</v>
      </c>
      <c r="AN39" s="7">
        <v>382</v>
      </c>
      <c r="AO39" s="7">
        <v>26.4</v>
      </c>
      <c r="AP39" s="7">
        <v>208.1</v>
      </c>
      <c r="AQ39" s="7">
        <v>3679.6</v>
      </c>
      <c r="AR39" s="8">
        <f t="shared" si="2"/>
        <v>20215.499999999996</v>
      </c>
      <c r="AS39" s="7">
        <v>42783494</v>
      </c>
      <c r="AT39" s="7">
        <v>29711651</v>
      </c>
    </row>
    <row r="40" spans="1:46" ht="12">
      <c r="A40" s="6">
        <v>2003</v>
      </c>
      <c r="B40" s="7">
        <v>179</v>
      </c>
      <c r="C40" s="7">
        <v>11.9</v>
      </c>
      <c r="D40" s="7">
        <v>15.3</v>
      </c>
      <c r="E40" s="7">
        <v>3.3</v>
      </c>
      <c r="F40" s="7">
        <v>102.1</v>
      </c>
      <c r="G40" s="7">
        <v>11</v>
      </c>
      <c r="H40" s="9">
        <v>2.1</v>
      </c>
      <c r="I40" s="7">
        <v>38.9</v>
      </c>
      <c r="J40" s="8">
        <v>184.6</v>
      </c>
      <c r="K40" s="14" t="s">
        <v>67</v>
      </c>
      <c r="L40" s="14" t="s">
        <v>67</v>
      </c>
      <c r="M40" s="7">
        <v>0.1</v>
      </c>
      <c r="N40" s="7">
        <v>85.5</v>
      </c>
      <c r="O40" s="7">
        <v>79.6</v>
      </c>
      <c r="P40" s="7">
        <v>23.5</v>
      </c>
      <c r="Q40" s="7">
        <v>11.9</v>
      </c>
      <c r="R40" s="7">
        <v>13.2</v>
      </c>
      <c r="S40" s="7">
        <v>19.4</v>
      </c>
      <c r="T40" s="8">
        <f>SUM(M40:O40)+S40</f>
        <v>184.6</v>
      </c>
      <c r="U40" s="14" t="s">
        <v>67</v>
      </c>
      <c r="V40" s="14" t="s">
        <v>67</v>
      </c>
      <c r="W40" s="7">
        <v>9697</v>
      </c>
      <c r="X40" s="7">
        <v>7411.2</v>
      </c>
      <c r="Y40" s="7">
        <v>7208</v>
      </c>
      <c r="Z40" s="7">
        <v>2957.7</v>
      </c>
      <c r="AA40" s="7">
        <v>9957.4</v>
      </c>
      <c r="AB40" s="7">
        <v>1645</v>
      </c>
      <c r="AC40" s="7">
        <v>11100.4</v>
      </c>
      <c r="AD40" s="7">
        <v>3919.9</v>
      </c>
      <c r="AE40" s="8">
        <f t="shared" si="1"/>
        <v>44199.600000000006</v>
      </c>
      <c r="AF40" s="8"/>
      <c r="AG40" s="7">
        <v>44064</v>
      </c>
      <c r="AH40" s="7">
        <v>47741</v>
      </c>
      <c r="AI40" s="8">
        <f t="shared" si="3"/>
        <v>91805</v>
      </c>
      <c r="AJ40" s="8"/>
      <c r="AK40" s="7">
        <v>1216.6</v>
      </c>
      <c r="AL40" s="7">
        <v>31380.8</v>
      </c>
      <c r="AM40" s="7">
        <v>3539.4</v>
      </c>
      <c r="AN40" s="7">
        <v>310</v>
      </c>
      <c r="AO40" s="7">
        <v>331.8</v>
      </c>
      <c r="AP40" s="7">
        <v>671</v>
      </c>
      <c r="AQ40" s="7">
        <v>8062.8</v>
      </c>
      <c r="AR40" s="8">
        <f t="shared" si="2"/>
        <v>44199.6</v>
      </c>
      <c r="AS40" s="14" t="s">
        <v>67</v>
      </c>
      <c r="AT40" s="14" t="s">
        <v>67</v>
      </c>
    </row>
    <row r="41" spans="1:46" ht="12">
      <c r="A41" s="6">
        <v>2004</v>
      </c>
      <c r="B41" s="7">
        <v>48</v>
      </c>
      <c r="C41" s="7">
        <v>3.1</v>
      </c>
      <c r="D41" s="7">
        <v>0.1</v>
      </c>
      <c r="E41" s="7">
        <v>0.3</v>
      </c>
      <c r="F41" s="7">
        <v>7.3</v>
      </c>
      <c r="G41" s="7">
        <v>0</v>
      </c>
      <c r="H41" s="9">
        <v>2.5</v>
      </c>
      <c r="I41" s="7">
        <v>12.1</v>
      </c>
      <c r="J41" s="8">
        <v>25.4</v>
      </c>
      <c r="K41" s="14" t="s">
        <v>67</v>
      </c>
      <c r="L41" s="14" t="s">
        <v>67</v>
      </c>
      <c r="M41" s="7">
        <v>0</v>
      </c>
      <c r="N41" s="7">
        <v>14.7</v>
      </c>
      <c r="O41" s="7">
        <v>6.4</v>
      </c>
      <c r="P41" s="7">
        <v>2.9</v>
      </c>
      <c r="Q41" s="7">
        <v>0</v>
      </c>
      <c r="R41" s="7">
        <v>3.1</v>
      </c>
      <c r="S41" s="7">
        <v>4.3</v>
      </c>
      <c r="T41" s="8">
        <f>SUM(M41:O41)+S41</f>
        <v>25.400000000000002</v>
      </c>
      <c r="U41" s="14" t="s">
        <v>67</v>
      </c>
      <c r="V41" s="14" t="s">
        <v>67</v>
      </c>
      <c r="W41" s="7">
        <v>6364</v>
      </c>
      <c r="X41" s="7">
        <v>2307.8</v>
      </c>
      <c r="Y41" s="7">
        <v>2669.6</v>
      </c>
      <c r="Z41" s="7">
        <v>575.8</v>
      </c>
      <c r="AA41" s="7">
        <v>3284.1</v>
      </c>
      <c r="AB41" s="7">
        <v>461.6</v>
      </c>
      <c r="AC41" s="7">
        <v>6350.3</v>
      </c>
      <c r="AD41" s="7">
        <v>3568.3</v>
      </c>
      <c r="AE41" s="8">
        <f>SUM(X41:AD41)</f>
        <v>19217.5</v>
      </c>
      <c r="AF41" s="8"/>
      <c r="AG41" s="7">
        <v>20866</v>
      </c>
      <c r="AH41" s="7">
        <v>39310</v>
      </c>
      <c r="AI41" s="8">
        <f t="shared" si="3"/>
        <v>60176</v>
      </c>
      <c r="AJ41" s="8"/>
      <c r="AK41" s="7">
        <v>88</v>
      </c>
      <c r="AL41" s="7">
        <v>14023</v>
      </c>
      <c r="AM41" s="7">
        <v>2121</v>
      </c>
      <c r="AN41" s="7">
        <v>211</v>
      </c>
      <c r="AO41" s="7">
        <v>542</v>
      </c>
      <c r="AP41" s="7">
        <v>395</v>
      </c>
      <c r="AQ41" s="7">
        <v>2985</v>
      </c>
      <c r="AR41" s="8">
        <f t="shared" si="2"/>
        <v>19217</v>
      </c>
      <c r="AS41" s="14" t="s">
        <v>67</v>
      </c>
      <c r="AT41" s="14" t="s">
        <v>67</v>
      </c>
    </row>
    <row r="42" spans="1:46" ht="12">
      <c r="A42" s="6">
        <v>2005</v>
      </c>
      <c r="B42" s="7">
        <v>60</v>
      </c>
      <c r="C42" s="7">
        <v>1</v>
      </c>
      <c r="D42" s="7">
        <v>2</v>
      </c>
      <c r="E42" s="7">
        <v>1</v>
      </c>
      <c r="F42" s="7">
        <v>34</v>
      </c>
      <c r="G42" s="7">
        <v>2</v>
      </c>
      <c r="H42" s="9">
        <v>1</v>
      </c>
      <c r="I42" s="7">
        <v>38</v>
      </c>
      <c r="J42" s="8">
        <v>79</v>
      </c>
      <c r="K42" s="14" t="s">
        <v>67</v>
      </c>
      <c r="L42" s="14" t="s">
        <v>67</v>
      </c>
      <c r="M42" s="7">
        <v>0.1</v>
      </c>
      <c r="N42" s="7">
        <v>40</v>
      </c>
      <c r="O42" s="7">
        <v>34.1</v>
      </c>
      <c r="P42" s="7">
        <v>6</v>
      </c>
      <c r="Q42" s="7">
        <v>0.1</v>
      </c>
      <c r="R42" s="7">
        <v>28.1</v>
      </c>
      <c r="S42" s="7">
        <v>5.3</v>
      </c>
      <c r="T42" s="8">
        <f>SUM(M42:O42)+S42</f>
        <v>79.5</v>
      </c>
      <c r="U42" s="14" t="s">
        <v>67</v>
      </c>
      <c r="V42" s="14" t="s">
        <v>67</v>
      </c>
      <c r="W42" s="7">
        <v>7950</v>
      </c>
      <c r="X42" s="7">
        <v>3659</v>
      </c>
      <c r="Y42" s="7">
        <v>1705</v>
      </c>
      <c r="Z42" s="7">
        <v>612</v>
      </c>
      <c r="AA42" s="7">
        <v>4131</v>
      </c>
      <c r="AB42" s="7">
        <v>419</v>
      </c>
      <c r="AC42" s="7">
        <v>6087</v>
      </c>
      <c r="AD42" s="7">
        <v>2786</v>
      </c>
      <c r="AE42" s="8">
        <f>SUM(X42:AD42)</f>
        <v>19399</v>
      </c>
      <c r="AF42" s="8"/>
      <c r="AG42" s="7">
        <v>21470</v>
      </c>
      <c r="AH42" s="7">
        <v>26105</v>
      </c>
      <c r="AI42" s="8">
        <f t="shared" si="3"/>
        <v>47575</v>
      </c>
      <c r="AJ42" s="8"/>
      <c r="AK42" s="7">
        <v>25</v>
      </c>
      <c r="AL42" s="7">
        <v>12086.8</v>
      </c>
      <c r="AM42" s="7">
        <v>2814.3</v>
      </c>
      <c r="AN42" s="7">
        <v>261</v>
      </c>
      <c r="AO42" s="7">
        <v>241.3</v>
      </c>
      <c r="AP42" s="7">
        <v>426.3</v>
      </c>
      <c r="AQ42" s="7">
        <v>4472.9</v>
      </c>
      <c r="AR42" s="8">
        <f t="shared" si="2"/>
        <v>19399</v>
      </c>
      <c r="AS42" s="14" t="s">
        <v>67</v>
      </c>
      <c r="AT42" s="14" t="s">
        <v>67</v>
      </c>
    </row>
    <row r="43" spans="1:46" ht="12">
      <c r="A43" s="6">
        <v>2006</v>
      </c>
      <c r="B43" s="7">
        <v>65</v>
      </c>
      <c r="C43" s="7">
        <v>1.300799989956431</v>
      </c>
      <c r="D43" s="7">
        <v>5.239999994635582</v>
      </c>
      <c r="E43" s="16" t="s">
        <v>69</v>
      </c>
      <c r="F43" s="7">
        <v>10.873999880626798</v>
      </c>
      <c r="G43" s="7">
        <v>15.980000004172325</v>
      </c>
      <c r="H43" s="17" t="s">
        <v>69</v>
      </c>
      <c r="I43" s="7">
        <v>52.382200659951195</v>
      </c>
      <c r="J43" s="8">
        <v>85.77700052934233</v>
      </c>
      <c r="K43" s="7">
        <v>69</v>
      </c>
      <c r="L43" s="8">
        <f aca="true" t="shared" si="4" ref="L43:L52">J43+K43</f>
        <v>154.77700052934233</v>
      </c>
      <c r="M43" s="16" t="s">
        <v>69</v>
      </c>
      <c r="N43" s="7">
        <v>43.1</v>
      </c>
      <c r="O43" s="7">
        <v>24.9</v>
      </c>
      <c r="P43" s="7">
        <v>2.2</v>
      </c>
      <c r="Q43" s="7">
        <v>0.1</v>
      </c>
      <c r="R43" s="7">
        <v>2.3</v>
      </c>
      <c r="S43" s="7">
        <v>17.9</v>
      </c>
      <c r="T43" s="8">
        <f>SUM(M43:O43)+S43</f>
        <v>85.9</v>
      </c>
      <c r="U43" s="14" t="s">
        <v>67</v>
      </c>
      <c r="V43" s="14" t="s">
        <v>67</v>
      </c>
      <c r="W43" s="7">
        <v>5641</v>
      </c>
      <c r="X43" s="7">
        <v>2280.084112124704</v>
      </c>
      <c r="Y43" s="7">
        <v>1906.9045015680604</v>
      </c>
      <c r="Z43" s="7">
        <v>575.5896000624867</v>
      </c>
      <c r="AA43" s="7">
        <v>2353.496227945389</v>
      </c>
      <c r="AB43" s="7">
        <v>369.6872006061705</v>
      </c>
      <c r="AC43" s="7">
        <v>5568.0397039932595</v>
      </c>
      <c r="AD43" s="7">
        <v>2344.0744386815873</v>
      </c>
      <c r="AE43" s="8">
        <f>SUM(X43:AD43)</f>
        <v>15397.87578498166</v>
      </c>
      <c r="AF43" s="8"/>
      <c r="AG43" s="7">
        <v>16422</v>
      </c>
      <c r="AH43" s="7">
        <v>23524</v>
      </c>
      <c r="AI43" s="8">
        <f t="shared" si="3"/>
        <v>39946</v>
      </c>
      <c r="AJ43" s="8"/>
      <c r="AK43" s="7">
        <v>336.7</v>
      </c>
      <c r="AL43" s="7">
        <v>10496.7</v>
      </c>
      <c r="AM43" s="7">
        <v>1564.9</v>
      </c>
      <c r="AN43" s="7">
        <v>518.3</v>
      </c>
      <c r="AO43" s="7">
        <v>154.5</v>
      </c>
      <c r="AP43" s="7">
        <v>465.7</v>
      </c>
      <c r="AQ43" s="7">
        <v>3000.2</v>
      </c>
      <c r="AR43" s="8">
        <f t="shared" si="2"/>
        <v>15398.5</v>
      </c>
      <c r="AS43" s="14" t="s">
        <v>67</v>
      </c>
      <c r="AT43" s="14" t="s">
        <v>67</v>
      </c>
    </row>
    <row r="44" spans="1:46" ht="12">
      <c r="A44" s="6">
        <v>2007</v>
      </c>
      <c r="B44" s="7">
        <v>163</v>
      </c>
      <c r="C44" s="14" t="s">
        <v>67</v>
      </c>
      <c r="D44" s="14" t="s">
        <v>67</v>
      </c>
      <c r="E44" s="14" t="s">
        <v>67</v>
      </c>
      <c r="F44" s="14" t="s">
        <v>67</v>
      </c>
      <c r="G44" s="14" t="s">
        <v>67</v>
      </c>
      <c r="H44" s="14" t="s">
        <v>67</v>
      </c>
      <c r="I44" s="14" t="s">
        <v>67</v>
      </c>
      <c r="J44" s="8">
        <v>409</v>
      </c>
      <c r="K44" s="7">
        <v>593</v>
      </c>
      <c r="L44" s="8">
        <f t="shared" si="4"/>
        <v>1002</v>
      </c>
      <c r="M44" s="14" t="s">
        <v>67</v>
      </c>
      <c r="N44" s="14" t="s">
        <v>67</v>
      </c>
      <c r="O44" s="14" t="s">
        <v>67</v>
      </c>
      <c r="P44" s="14" t="s">
        <v>67</v>
      </c>
      <c r="Q44" s="14" t="s">
        <v>67</v>
      </c>
      <c r="R44" s="14" t="s">
        <v>67</v>
      </c>
      <c r="S44" s="14" t="s">
        <v>67</v>
      </c>
      <c r="T44" s="14" t="s">
        <v>67</v>
      </c>
      <c r="U44" s="14" t="s">
        <v>67</v>
      </c>
      <c r="V44" s="14" t="s">
        <v>67</v>
      </c>
      <c r="W44" s="7">
        <v>10639</v>
      </c>
      <c r="X44" s="14" t="s">
        <v>67</v>
      </c>
      <c r="Y44" s="14" t="s">
        <v>67</v>
      </c>
      <c r="Z44" s="14" t="s">
        <v>67</v>
      </c>
      <c r="AA44" s="14" t="s">
        <v>67</v>
      </c>
      <c r="AB44" s="14" t="s">
        <v>67</v>
      </c>
      <c r="AC44" s="14" t="s">
        <v>67</v>
      </c>
      <c r="AD44" s="14" t="s">
        <v>67</v>
      </c>
      <c r="AE44" s="8">
        <v>116602</v>
      </c>
      <c r="AF44" s="8"/>
      <c r="AG44" s="7">
        <v>116602</v>
      </c>
      <c r="AH44" s="7">
        <v>111127</v>
      </c>
      <c r="AI44" s="8">
        <f t="shared" si="3"/>
        <v>227729</v>
      </c>
      <c r="AJ44" s="8"/>
      <c r="AK44" s="14" t="s">
        <v>67</v>
      </c>
      <c r="AL44" s="14" t="s">
        <v>67</v>
      </c>
      <c r="AM44" s="14" t="s">
        <v>67</v>
      </c>
      <c r="AN44" s="14" t="s">
        <v>67</v>
      </c>
      <c r="AO44" s="14" t="s">
        <v>67</v>
      </c>
      <c r="AP44" s="14" t="s">
        <v>67</v>
      </c>
      <c r="AQ44" s="14" t="s">
        <v>67</v>
      </c>
      <c r="AR44" s="14" t="s">
        <v>67</v>
      </c>
      <c r="AS44" s="14" t="s">
        <v>67</v>
      </c>
      <c r="AT44" s="14" t="s">
        <v>67</v>
      </c>
    </row>
    <row r="45" spans="1:46" ht="12">
      <c r="A45" s="6">
        <v>2008</v>
      </c>
      <c r="B45" s="7">
        <v>128</v>
      </c>
      <c r="C45" s="14" t="s">
        <v>67</v>
      </c>
      <c r="D45" s="14" t="s">
        <v>67</v>
      </c>
      <c r="E45" s="14" t="s">
        <v>67</v>
      </c>
      <c r="F45" s="14" t="s">
        <v>67</v>
      </c>
      <c r="G45" s="14" t="s">
        <v>67</v>
      </c>
      <c r="H45" s="14" t="s">
        <v>67</v>
      </c>
      <c r="I45" s="14" t="s">
        <v>67</v>
      </c>
      <c r="J45" s="8">
        <v>85</v>
      </c>
      <c r="K45" s="7">
        <v>71</v>
      </c>
      <c r="L45" s="8">
        <f t="shared" si="4"/>
        <v>156</v>
      </c>
      <c r="M45" s="14" t="s">
        <v>67</v>
      </c>
      <c r="N45" s="14" t="s">
        <v>67</v>
      </c>
      <c r="O45" s="14" t="s">
        <v>67</v>
      </c>
      <c r="P45" s="14" t="s">
        <v>67</v>
      </c>
      <c r="Q45" s="14" t="s">
        <v>67</v>
      </c>
      <c r="R45" s="14" t="s">
        <v>67</v>
      </c>
      <c r="S45" s="14" t="s">
        <v>67</v>
      </c>
      <c r="T45" s="14" t="s">
        <v>67</v>
      </c>
      <c r="U45" s="14" t="s">
        <v>67</v>
      </c>
      <c r="V45" s="14" t="s">
        <v>67</v>
      </c>
      <c r="W45" s="7">
        <v>6486</v>
      </c>
      <c r="X45" s="14" t="s">
        <v>67</v>
      </c>
      <c r="Y45" s="14" t="s">
        <v>67</v>
      </c>
      <c r="Z45" s="14" t="s">
        <v>67</v>
      </c>
      <c r="AA45" s="14" t="s">
        <v>67</v>
      </c>
      <c r="AB45" s="14" t="s">
        <v>67</v>
      </c>
      <c r="AC45" s="14" t="s">
        <v>67</v>
      </c>
      <c r="AD45" s="14" t="s">
        <v>67</v>
      </c>
      <c r="AE45" s="8">
        <v>30273</v>
      </c>
      <c r="AF45" s="8"/>
      <c r="AG45" s="7">
        <v>30273</v>
      </c>
      <c r="AH45" s="7">
        <v>36055</v>
      </c>
      <c r="AI45" s="8">
        <f t="shared" si="3"/>
        <v>66328</v>
      </c>
      <c r="AJ45" s="8"/>
      <c r="AK45" s="14" t="s">
        <v>67</v>
      </c>
      <c r="AL45" s="14" t="s">
        <v>67</v>
      </c>
      <c r="AM45" s="14" t="s">
        <v>67</v>
      </c>
      <c r="AN45" s="14" t="s">
        <v>67</v>
      </c>
      <c r="AO45" s="14" t="s">
        <v>67</v>
      </c>
      <c r="AP45" s="14" t="s">
        <v>67</v>
      </c>
      <c r="AQ45" s="14" t="s">
        <v>67</v>
      </c>
      <c r="AR45" s="14" t="s">
        <v>67</v>
      </c>
      <c r="AS45" s="14" t="s">
        <v>67</v>
      </c>
      <c r="AT45" s="14" t="s">
        <v>67</v>
      </c>
    </row>
    <row r="46" spans="1:46" ht="12">
      <c r="A46" s="6">
        <v>2009</v>
      </c>
      <c r="B46" s="7">
        <v>86</v>
      </c>
      <c r="C46" s="14" t="s">
        <v>67</v>
      </c>
      <c r="D46" s="14" t="s">
        <v>67</v>
      </c>
      <c r="E46" s="14" t="s">
        <v>67</v>
      </c>
      <c r="F46" s="14" t="s">
        <v>67</v>
      </c>
      <c r="G46" s="14" t="s">
        <v>67</v>
      </c>
      <c r="H46" s="14" t="s">
        <v>67</v>
      </c>
      <c r="I46" s="14" t="s">
        <v>67</v>
      </c>
      <c r="J46" s="8">
        <v>68.75</v>
      </c>
      <c r="K46" s="7">
        <v>102.17</v>
      </c>
      <c r="L46" s="8">
        <f t="shared" si="4"/>
        <v>170.92000000000002</v>
      </c>
      <c r="M46" s="14" t="s">
        <v>67</v>
      </c>
      <c r="N46" s="14" t="s">
        <v>67</v>
      </c>
      <c r="O46" s="14" t="s">
        <v>67</v>
      </c>
      <c r="P46" s="14" t="s">
        <v>67</v>
      </c>
      <c r="Q46" s="14" t="s">
        <v>67</v>
      </c>
      <c r="R46" s="14" t="s">
        <v>67</v>
      </c>
      <c r="S46" s="14" t="s">
        <v>67</v>
      </c>
      <c r="T46" s="14" t="s">
        <v>67</v>
      </c>
      <c r="U46" s="14" t="s">
        <v>67</v>
      </c>
      <c r="V46" s="14" t="s">
        <v>67</v>
      </c>
      <c r="W46" s="7">
        <v>5422</v>
      </c>
      <c r="X46" s="14" t="s">
        <v>67</v>
      </c>
      <c r="Y46" s="14" t="s">
        <v>67</v>
      </c>
      <c r="Z46" s="14" t="s">
        <v>67</v>
      </c>
      <c r="AA46" s="14" t="s">
        <v>67</v>
      </c>
      <c r="AB46" s="14" t="s">
        <v>67</v>
      </c>
      <c r="AC46" s="14" t="s">
        <v>67</v>
      </c>
      <c r="AD46" s="14" t="s">
        <v>67</v>
      </c>
      <c r="AE46" s="8">
        <v>31060</v>
      </c>
      <c r="AF46" s="8"/>
      <c r="AG46" s="7">
        <v>31060</v>
      </c>
      <c r="AH46" s="7">
        <v>42295</v>
      </c>
      <c r="AI46" s="8">
        <f t="shared" si="3"/>
        <v>73355</v>
      </c>
      <c r="AJ46" s="8"/>
      <c r="AK46" s="14" t="s">
        <v>67</v>
      </c>
      <c r="AL46" s="14" t="s">
        <v>67</v>
      </c>
      <c r="AM46" s="14" t="s">
        <v>67</v>
      </c>
      <c r="AN46" s="14" t="s">
        <v>67</v>
      </c>
      <c r="AO46" s="14" t="s">
        <v>67</v>
      </c>
      <c r="AP46" s="14" t="s">
        <v>67</v>
      </c>
      <c r="AQ46" s="14" t="s">
        <v>67</v>
      </c>
      <c r="AR46" s="14" t="s">
        <v>67</v>
      </c>
      <c r="AS46" s="14" t="s">
        <v>67</v>
      </c>
      <c r="AT46" s="14" t="s">
        <v>67</v>
      </c>
    </row>
    <row r="47" spans="1:46" ht="12">
      <c r="A47" s="6">
        <v>2010</v>
      </c>
      <c r="B47" s="7">
        <v>19</v>
      </c>
      <c r="C47" s="14" t="s">
        <v>67</v>
      </c>
      <c r="D47" s="14" t="s">
        <v>67</v>
      </c>
      <c r="E47" s="14" t="s">
        <v>67</v>
      </c>
      <c r="F47" s="14" t="s">
        <v>67</v>
      </c>
      <c r="G47" s="14" t="s">
        <v>67</v>
      </c>
      <c r="H47" s="14" t="s">
        <v>67</v>
      </c>
      <c r="I47" s="14" t="s">
        <v>67</v>
      </c>
      <c r="J47" s="8">
        <v>16</v>
      </c>
      <c r="K47" s="7">
        <v>5</v>
      </c>
      <c r="L47" s="8">
        <f t="shared" si="4"/>
        <v>21</v>
      </c>
      <c r="M47" s="14" t="s">
        <v>67</v>
      </c>
      <c r="N47" s="14" t="s">
        <v>67</v>
      </c>
      <c r="O47" s="14" t="s">
        <v>67</v>
      </c>
      <c r="P47" s="14" t="s">
        <v>67</v>
      </c>
      <c r="Q47" s="14" t="s">
        <v>67</v>
      </c>
      <c r="R47" s="14" t="s">
        <v>67</v>
      </c>
      <c r="S47" s="14" t="s">
        <v>67</v>
      </c>
      <c r="T47" s="14" t="s">
        <v>67</v>
      </c>
      <c r="U47" s="14" t="s">
        <v>67</v>
      </c>
      <c r="V47" s="14" t="s">
        <v>67</v>
      </c>
      <c r="W47" s="7">
        <v>4884</v>
      </c>
      <c r="X47" s="14" t="s">
        <v>67</v>
      </c>
      <c r="Y47" s="14" t="s">
        <v>67</v>
      </c>
      <c r="Z47" s="14" t="s">
        <v>67</v>
      </c>
      <c r="AA47" s="14" t="s">
        <v>67</v>
      </c>
      <c r="AB47" s="14" t="s">
        <v>67</v>
      </c>
      <c r="AC47" s="14" t="s">
        <v>67</v>
      </c>
      <c r="AD47" s="14" t="s">
        <v>67</v>
      </c>
      <c r="AE47" s="8">
        <v>19375</v>
      </c>
      <c r="AF47" s="8"/>
      <c r="AG47" s="7">
        <v>19375</v>
      </c>
      <c r="AH47" s="7">
        <v>27180</v>
      </c>
      <c r="AI47" s="8">
        <f t="shared" si="3"/>
        <v>46555</v>
      </c>
      <c r="AJ47" s="8"/>
      <c r="AK47" s="14" t="s">
        <v>67</v>
      </c>
      <c r="AL47" s="14" t="s">
        <v>67</v>
      </c>
      <c r="AM47" s="14" t="s">
        <v>67</v>
      </c>
      <c r="AN47" s="14" t="s">
        <v>67</v>
      </c>
      <c r="AO47" s="14" t="s">
        <v>67</v>
      </c>
      <c r="AP47" s="14" t="s">
        <v>67</v>
      </c>
      <c r="AQ47" s="14" t="s">
        <v>67</v>
      </c>
      <c r="AR47" s="14" t="s">
        <v>67</v>
      </c>
      <c r="AS47" s="14" t="s">
        <v>67</v>
      </c>
      <c r="AT47" s="14" t="s">
        <v>67</v>
      </c>
    </row>
    <row r="48" spans="1:46" ht="12">
      <c r="A48" s="6">
        <v>2011</v>
      </c>
      <c r="B48" s="7">
        <v>120</v>
      </c>
      <c r="C48" s="14" t="s">
        <v>67</v>
      </c>
      <c r="D48" s="14" t="s">
        <v>67</v>
      </c>
      <c r="E48" s="14" t="s">
        <v>67</v>
      </c>
      <c r="F48" s="14" t="s">
        <v>67</v>
      </c>
      <c r="G48" s="14" t="s">
        <v>67</v>
      </c>
      <c r="H48" s="14" t="s">
        <v>67</v>
      </c>
      <c r="I48" s="14" t="s">
        <v>67</v>
      </c>
      <c r="J48" s="8">
        <v>89</v>
      </c>
      <c r="K48" s="7">
        <v>93</v>
      </c>
      <c r="L48" s="8">
        <f t="shared" si="4"/>
        <v>182</v>
      </c>
      <c r="M48" s="14" t="s">
        <v>67</v>
      </c>
      <c r="N48" s="14" t="s">
        <v>67</v>
      </c>
      <c r="O48" s="14" t="s">
        <v>67</v>
      </c>
      <c r="P48" s="14" t="s">
        <v>67</v>
      </c>
      <c r="Q48" s="14" t="s">
        <v>67</v>
      </c>
      <c r="R48" s="14" t="s">
        <v>67</v>
      </c>
      <c r="S48" s="14" t="s">
        <v>67</v>
      </c>
      <c r="T48" s="14" t="s">
        <v>67</v>
      </c>
      <c r="U48" s="14" t="s">
        <v>67</v>
      </c>
      <c r="V48" s="14" t="s">
        <v>67</v>
      </c>
      <c r="W48" s="7">
        <v>8181</v>
      </c>
      <c r="X48" s="14" t="s">
        <v>67</v>
      </c>
      <c r="Y48" s="14" t="s">
        <v>67</v>
      </c>
      <c r="Z48" s="14" t="s">
        <v>67</v>
      </c>
      <c r="AA48" s="14" t="s">
        <v>67</v>
      </c>
      <c r="AB48" s="14" t="s">
        <v>67</v>
      </c>
      <c r="AC48" s="14" t="s">
        <v>67</v>
      </c>
      <c r="AD48" s="14" t="s">
        <v>67</v>
      </c>
      <c r="AE48" s="8">
        <v>38430</v>
      </c>
      <c r="AF48" s="8"/>
      <c r="AG48" s="7">
        <v>38430</v>
      </c>
      <c r="AH48" s="7">
        <v>33577</v>
      </c>
      <c r="AI48" s="8">
        <f aca="true" t="shared" si="5" ref="AI48:AI53">AG48+AH48</f>
        <v>72007</v>
      </c>
      <c r="AJ48" s="8"/>
      <c r="AK48" s="14" t="s">
        <v>67</v>
      </c>
      <c r="AL48" s="14" t="s">
        <v>67</v>
      </c>
      <c r="AM48" s="14" t="s">
        <v>67</v>
      </c>
      <c r="AN48" s="14" t="s">
        <v>67</v>
      </c>
      <c r="AO48" s="14" t="s">
        <v>67</v>
      </c>
      <c r="AP48" s="14" t="s">
        <v>67</v>
      </c>
      <c r="AQ48" s="14" t="s">
        <v>67</v>
      </c>
      <c r="AR48" s="14" t="s">
        <v>67</v>
      </c>
      <c r="AS48" s="14" t="s">
        <v>67</v>
      </c>
      <c r="AT48" s="14" t="s">
        <v>67</v>
      </c>
    </row>
    <row r="49" spans="1:46" ht="12">
      <c r="A49" s="6">
        <v>2012</v>
      </c>
      <c r="B49" s="7">
        <v>167</v>
      </c>
      <c r="C49" s="14" t="s">
        <v>67</v>
      </c>
      <c r="D49" s="14" t="s">
        <v>67</v>
      </c>
      <c r="E49" s="14" t="s">
        <v>67</v>
      </c>
      <c r="F49" s="14" t="s">
        <v>67</v>
      </c>
      <c r="G49" s="14" t="s">
        <v>67</v>
      </c>
      <c r="H49" s="14" t="s">
        <v>67</v>
      </c>
      <c r="I49" s="14" t="s">
        <v>67</v>
      </c>
      <c r="J49" s="8">
        <v>258</v>
      </c>
      <c r="K49" s="7">
        <v>248</v>
      </c>
      <c r="L49" s="8">
        <f t="shared" si="4"/>
        <v>506</v>
      </c>
      <c r="M49" s="14" t="s">
        <v>67</v>
      </c>
      <c r="N49" s="14" t="s">
        <v>67</v>
      </c>
      <c r="O49" s="14" t="s">
        <v>67</v>
      </c>
      <c r="P49" s="14" t="s">
        <v>67</v>
      </c>
      <c r="Q49" s="14" t="s">
        <v>67</v>
      </c>
      <c r="R49" s="14" t="s">
        <v>67</v>
      </c>
      <c r="S49" s="14" t="s">
        <v>67</v>
      </c>
      <c r="T49" s="14" t="s">
        <v>67</v>
      </c>
      <c r="U49" s="14" t="s">
        <v>67</v>
      </c>
      <c r="V49" s="14" t="s">
        <v>67</v>
      </c>
      <c r="W49" s="7">
        <v>8274</v>
      </c>
      <c r="X49" s="14" t="s">
        <v>67</v>
      </c>
      <c r="Y49" s="14" t="s">
        <v>67</v>
      </c>
      <c r="Z49" s="14" t="s">
        <v>67</v>
      </c>
      <c r="AA49" s="14" t="s">
        <v>67</v>
      </c>
      <c r="AB49" s="14" t="s">
        <v>67</v>
      </c>
      <c r="AC49" s="14" t="s">
        <v>67</v>
      </c>
      <c r="AD49" s="14" t="s">
        <v>67</v>
      </c>
      <c r="AE49" s="8">
        <v>74532</v>
      </c>
      <c r="AF49" s="8"/>
      <c r="AG49" s="7">
        <v>74532</v>
      </c>
      <c r="AH49" s="7">
        <v>56267</v>
      </c>
      <c r="AI49" s="8">
        <f t="shared" si="5"/>
        <v>130799</v>
      </c>
      <c r="AJ49" s="8"/>
      <c r="AK49" s="14" t="s">
        <v>67</v>
      </c>
      <c r="AL49" s="14" t="s">
        <v>67</v>
      </c>
      <c r="AM49" s="14" t="s">
        <v>67</v>
      </c>
      <c r="AN49" s="14" t="s">
        <v>67</v>
      </c>
      <c r="AO49" s="14" t="s">
        <v>67</v>
      </c>
      <c r="AP49" s="14" t="s">
        <v>67</v>
      </c>
      <c r="AQ49" s="14" t="s">
        <v>67</v>
      </c>
      <c r="AR49" s="14" t="s">
        <v>67</v>
      </c>
      <c r="AS49" s="14" t="s">
        <v>67</v>
      </c>
      <c r="AT49" s="14" t="s">
        <v>67</v>
      </c>
    </row>
    <row r="50" spans="1:46" ht="12">
      <c r="A50" s="6">
        <v>2013</v>
      </c>
      <c r="B50" s="7">
        <v>34</v>
      </c>
      <c r="C50" s="14" t="s">
        <v>67</v>
      </c>
      <c r="D50" s="14" t="s">
        <v>67</v>
      </c>
      <c r="E50" s="14" t="s">
        <v>67</v>
      </c>
      <c r="F50" s="14" t="s">
        <v>67</v>
      </c>
      <c r="G50" s="14" t="s">
        <v>67</v>
      </c>
      <c r="H50" s="14" t="s">
        <v>67</v>
      </c>
      <c r="I50" s="14" t="s">
        <v>67</v>
      </c>
      <c r="J50" s="8">
        <v>10</v>
      </c>
      <c r="K50" s="7">
        <v>16</v>
      </c>
      <c r="L50" s="8">
        <f t="shared" si="4"/>
        <v>26</v>
      </c>
      <c r="M50" s="14" t="s">
        <v>67</v>
      </c>
      <c r="N50" s="14" t="s">
        <v>67</v>
      </c>
      <c r="O50" s="14" t="s">
        <v>67</v>
      </c>
      <c r="P50" s="14" t="s">
        <v>67</v>
      </c>
      <c r="Q50" s="14" t="s">
        <v>67</v>
      </c>
      <c r="R50" s="14" t="s">
        <v>67</v>
      </c>
      <c r="S50" s="14" t="s">
        <v>67</v>
      </c>
      <c r="T50" s="14" t="s">
        <v>67</v>
      </c>
      <c r="U50" s="14" t="s">
        <v>67</v>
      </c>
      <c r="V50" s="14" t="s">
        <v>67</v>
      </c>
      <c r="W50" s="7">
        <v>2936</v>
      </c>
      <c r="X50" s="14" t="s">
        <v>67</v>
      </c>
      <c r="Y50" s="14" t="s">
        <v>67</v>
      </c>
      <c r="Z50" s="14" t="s">
        <v>67</v>
      </c>
      <c r="AA50" s="14" t="s">
        <v>67</v>
      </c>
      <c r="AB50" s="14" t="s">
        <v>67</v>
      </c>
      <c r="AC50" s="14" t="s">
        <v>67</v>
      </c>
      <c r="AD50" s="14" t="s">
        <v>67</v>
      </c>
      <c r="AE50" s="8">
        <v>13437</v>
      </c>
      <c r="AF50" s="8"/>
      <c r="AG50" s="7">
        <v>13437</v>
      </c>
      <c r="AH50" s="7">
        <v>15639</v>
      </c>
      <c r="AI50" s="8">
        <f t="shared" si="5"/>
        <v>29076</v>
      </c>
      <c r="AJ50" s="8"/>
      <c r="AK50" s="14" t="s">
        <v>67</v>
      </c>
      <c r="AL50" s="14" t="s">
        <v>67</v>
      </c>
      <c r="AM50" s="14" t="s">
        <v>67</v>
      </c>
      <c r="AN50" s="14" t="s">
        <v>67</v>
      </c>
      <c r="AO50" s="14" t="s">
        <v>67</v>
      </c>
      <c r="AP50" s="14" t="s">
        <v>67</v>
      </c>
      <c r="AQ50" s="14" t="s">
        <v>67</v>
      </c>
      <c r="AR50" s="14" t="s">
        <v>67</v>
      </c>
      <c r="AS50" s="14" t="s">
        <v>67</v>
      </c>
      <c r="AT50" s="14" t="s">
        <v>67</v>
      </c>
    </row>
    <row r="51" spans="1:46" ht="12">
      <c r="A51" s="6">
        <v>2014</v>
      </c>
      <c r="B51" s="7">
        <v>26</v>
      </c>
      <c r="C51" s="14" t="s">
        <v>67</v>
      </c>
      <c r="D51" s="14" t="s">
        <v>67</v>
      </c>
      <c r="E51" s="14" t="s">
        <v>67</v>
      </c>
      <c r="F51" s="14" t="s">
        <v>67</v>
      </c>
      <c r="G51" s="14" t="s">
        <v>67</v>
      </c>
      <c r="H51" s="14" t="s">
        <v>67</v>
      </c>
      <c r="I51" s="14" t="s">
        <v>67</v>
      </c>
      <c r="J51" s="8">
        <v>10</v>
      </c>
      <c r="K51" s="7">
        <v>26</v>
      </c>
      <c r="L51" s="8">
        <f t="shared" si="4"/>
        <v>36</v>
      </c>
      <c r="M51" s="14" t="s">
        <v>67</v>
      </c>
      <c r="N51" s="14" t="s">
        <v>67</v>
      </c>
      <c r="O51" s="14" t="s">
        <v>67</v>
      </c>
      <c r="P51" s="14" t="s">
        <v>67</v>
      </c>
      <c r="Q51" s="14" t="s">
        <v>67</v>
      </c>
      <c r="R51" s="14" t="s">
        <v>67</v>
      </c>
      <c r="S51" s="14" t="s">
        <v>67</v>
      </c>
      <c r="T51" s="14" t="s">
        <v>67</v>
      </c>
      <c r="U51" s="14" t="s">
        <v>67</v>
      </c>
      <c r="V51" s="14" t="s">
        <v>67</v>
      </c>
      <c r="W51" s="7">
        <v>3257</v>
      </c>
      <c r="X51" s="14" t="s">
        <v>67</v>
      </c>
      <c r="Y51" s="14" t="s">
        <v>67</v>
      </c>
      <c r="Z51" s="14" t="s">
        <v>67</v>
      </c>
      <c r="AA51" s="14" t="s">
        <v>67</v>
      </c>
      <c r="AB51" s="14" t="s">
        <v>67</v>
      </c>
      <c r="AC51" s="14" t="s">
        <v>67</v>
      </c>
      <c r="AD51" s="14" t="s">
        <v>67</v>
      </c>
      <c r="AE51" s="8">
        <v>17320</v>
      </c>
      <c r="AF51" s="8"/>
      <c r="AG51" s="7">
        <v>17320</v>
      </c>
      <c r="AH51" s="7">
        <v>18805</v>
      </c>
      <c r="AI51" s="8">
        <f t="shared" si="5"/>
        <v>36125</v>
      </c>
      <c r="AJ51" s="8"/>
      <c r="AK51" s="14" t="s">
        <v>67</v>
      </c>
      <c r="AL51" s="14" t="s">
        <v>67</v>
      </c>
      <c r="AM51" s="14" t="s">
        <v>67</v>
      </c>
      <c r="AN51" s="14" t="s">
        <v>67</v>
      </c>
      <c r="AO51" s="14" t="s">
        <v>67</v>
      </c>
      <c r="AP51" s="14" t="s">
        <v>67</v>
      </c>
      <c r="AQ51" s="14" t="s">
        <v>67</v>
      </c>
      <c r="AR51" s="14" t="s">
        <v>67</v>
      </c>
      <c r="AS51" s="14" t="s">
        <v>67</v>
      </c>
      <c r="AT51" s="14" t="s">
        <v>67</v>
      </c>
    </row>
    <row r="52" spans="1:46" ht="12">
      <c r="A52" s="6" t="s">
        <v>83</v>
      </c>
      <c r="B52" s="7">
        <v>51</v>
      </c>
      <c r="C52" s="14" t="s">
        <v>67</v>
      </c>
      <c r="D52" s="14" t="s">
        <v>67</v>
      </c>
      <c r="E52" s="14" t="s">
        <v>67</v>
      </c>
      <c r="F52" s="14" t="s">
        <v>67</v>
      </c>
      <c r="G52" s="14" t="s">
        <v>67</v>
      </c>
      <c r="H52" s="14" t="s">
        <v>67</v>
      </c>
      <c r="I52" s="14" t="s">
        <v>67</v>
      </c>
      <c r="J52" s="8">
        <v>119</v>
      </c>
      <c r="K52" s="7">
        <v>39</v>
      </c>
      <c r="L52" s="8">
        <f t="shared" si="4"/>
        <v>158</v>
      </c>
      <c r="M52" s="14" t="s">
        <v>67</v>
      </c>
      <c r="N52" s="14" t="s">
        <v>67</v>
      </c>
      <c r="O52" s="14" t="s">
        <v>67</v>
      </c>
      <c r="P52" s="14" t="s">
        <v>67</v>
      </c>
      <c r="Q52" s="14" t="s">
        <v>67</v>
      </c>
      <c r="R52" s="14" t="s">
        <v>67</v>
      </c>
      <c r="S52" s="14" t="s">
        <v>67</v>
      </c>
      <c r="T52" s="14" t="s">
        <v>67</v>
      </c>
      <c r="U52" s="14" t="s">
        <v>67</v>
      </c>
      <c r="V52" s="14" t="s">
        <v>67</v>
      </c>
      <c r="W52" s="7">
        <v>5442</v>
      </c>
      <c r="X52" s="14" t="s">
        <v>67</v>
      </c>
      <c r="Y52" s="14" t="s">
        <v>67</v>
      </c>
      <c r="Z52" s="14" t="s">
        <v>67</v>
      </c>
      <c r="AA52" s="14" t="s">
        <v>67</v>
      </c>
      <c r="AB52" s="14" t="s">
        <v>67</v>
      </c>
      <c r="AC52" s="14" t="s">
        <v>67</v>
      </c>
      <c r="AD52" s="14" t="s">
        <v>67</v>
      </c>
      <c r="AE52" s="8">
        <v>25867</v>
      </c>
      <c r="AF52" s="8">
        <v>21582</v>
      </c>
      <c r="AG52" s="8">
        <v>25867</v>
      </c>
      <c r="AH52" s="7">
        <v>15644</v>
      </c>
      <c r="AI52" s="8">
        <f t="shared" si="5"/>
        <v>41511</v>
      </c>
      <c r="AJ52" s="8"/>
      <c r="AK52" s="14" t="s">
        <v>67</v>
      </c>
      <c r="AL52" s="14" t="s">
        <v>67</v>
      </c>
      <c r="AM52" s="14" t="s">
        <v>67</v>
      </c>
      <c r="AN52" s="14" t="s">
        <v>67</v>
      </c>
      <c r="AO52" s="14" t="s">
        <v>67</v>
      </c>
      <c r="AP52" s="14" t="s">
        <v>67</v>
      </c>
      <c r="AQ52" s="14" t="s">
        <v>67</v>
      </c>
      <c r="AR52" s="14" t="s">
        <v>67</v>
      </c>
      <c r="AS52" s="14" t="s">
        <v>67</v>
      </c>
      <c r="AT52" s="14" t="s">
        <v>67</v>
      </c>
    </row>
    <row r="53" spans="1:46" ht="12">
      <c r="A53" s="6">
        <v>2016</v>
      </c>
      <c r="B53" s="7"/>
      <c r="C53" s="7"/>
      <c r="D53" s="7"/>
      <c r="E53" s="7"/>
      <c r="F53" s="7"/>
      <c r="G53" s="7"/>
      <c r="H53" s="9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8">
        <f>SUM(M53:O53)+S53</f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  <c r="AF53" s="8"/>
      <c r="AG53" s="7"/>
      <c r="AH53" s="7"/>
      <c r="AI53" s="8">
        <f t="shared" si="5"/>
        <v>0</v>
      </c>
      <c r="AJ53" s="8"/>
      <c r="AK53" s="7"/>
      <c r="AL53" s="7"/>
      <c r="AM53" s="7"/>
      <c r="AN53" s="7"/>
      <c r="AO53" s="7"/>
      <c r="AP53" s="7"/>
      <c r="AQ53" s="7"/>
      <c r="AR53" s="8">
        <f>SUM(AK53:AM53)+AQ53</f>
        <v>0</v>
      </c>
      <c r="AS53" s="7"/>
      <c r="AT53" s="7"/>
    </row>
    <row r="54" spans="1:46" ht="12.75" thickBo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ht="12">
      <c r="A55" s="1" t="s">
        <v>44</v>
      </c>
    </row>
    <row r="56" ht="12">
      <c r="A56" s="1" t="s">
        <v>45</v>
      </c>
    </row>
    <row r="57" ht="12">
      <c r="A57" s="1" t="s">
        <v>46</v>
      </c>
    </row>
    <row r="58" ht="12">
      <c r="A58" s="1" t="s">
        <v>47</v>
      </c>
    </row>
    <row r="59" ht="12">
      <c r="A59" s="1" t="s">
        <v>48</v>
      </c>
    </row>
    <row r="60" spans="1:46" ht="12">
      <c r="A60" s="1" t="s">
        <v>49</v>
      </c>
      <c r="U60" s="15"/>
      <c r="V60" s="15"/>
      <c r="AS60" s="15"/>
      <c r="AT60" s="15"/>
    </row>
    <row r="61" spans="1:46" ht="12">
      <c r="A61" s="1" t="s">
        <v>50</v>
      </c>
      <c r="U61" s="15"/>
      <c r="V61" s="15"/>
      <c r="AS61" s="15"/>
      <c r="AT61" s="15"/>
    </row>
    <row r="62" spans="1:46" ht="12">
      <c r="A62" s="1" t="s">
        <v>51</v>
      </c>
      <c r="U62" s="15"/>
      <c r="V62" s="15"/>
      <c r="AS62" s="15"/>
      <c r="AT62" s="15"/>
    </row>
    <row r="63" spans="1:46" ht="12">
      <c r="A63" s="1" t="s">
        <v>52</v>
      </c>
      <c r="U63" s="15"/>
      <c r="V63" s="15"/>
      <c r="AS63" s="15"/>
      <c r="AT63" s="15"/>
    </row>
    <row r="64" spans="1:46" ht="12">
      <c r="A64" s="1" t="s">
        <v>53</v>
      </c>
      <c r="U64" s="15"/>
      <c r="V64" s="15"/>
      <c r="AS64" s="15"/>
      <c r="AT64" s="15"/>
    </row>
    <row r="65" spans="1:46" ht="12">
      <c r="A65" s="1" t="s">
        <v>54</v>
      </c>
      <c r="U65" s="15"/>
      <c r="V65" s="15"/>
      <c r="AS65" s="15"/>
      <c r="AT65" s="15"/>
    </row>
    <row r="66" spans="1:46" ht="12">
      <c r="A66" s="1" t="s">
        <v>55</v>
      </c>
      <c r="U66" s="15"/>
      <c r="V66" s="15"/>
      <c r="AS66" s="15"/>
      <c r="AT66" s="15"/>
    </row>
    <row r="67" spans="1:46" ht="12">
      <c r="A67" s="1" t="s">
        <v>56</v>
      </c>
      <c r="U67" s="15"/>
      <c r="V67" s="15"/>
      <c r="AS67" s="15"/>
      <c r="AT67" s="15"/>
    </row>
    <row r="68" spans="1:46" ht="12">
      <c r="A68" s="1" t="s">
        <v>57</v>
      </c>
      <c r="U68" s="15"/>
      <c r="V68" s="15"/>
      <c r="AS68" s="15"/>
      <c r="AT68" s="15"/>
    </row>
    <row r="69" spans="1:46" ht="12">
      <c r="A69" s="1" t="s">
        <v>58</v>
      </c>
      <c r="U69" s="15"/>
      <c r="V69" s="15"/>
      <c r="AS69" s="15"/>
      <c r="AT69" s="15"/>
    </row>
    <row r="70" spans="1:46" ht="12">
      <c r="A70" s="1" t="s">
        <v>59</v>
      </c>
      <c r="U70" s="15"/>
      <c r="V70" s="15"/>
      <c r="AS70" s="15"/>
      <c r="AT70" s="15"/>
    </row>
    <row r="71" spans="1:46" ht="12">
      <c r="A71" s="18" t="s">
        <v>79</v>
      </c>
      <c r="U71" s="15"/>
      <c r="V71" s="15"/>
      <c r="AS71" s="15"/>
      <c r="AT71" s="15"/>
    </row>
    <row r="72" spans="1:46" ht="12">
      <c r="A72" s="18" t="s">
        <v>81</v>
      </c>
      <c r="U72" s="15"/>
      <c r="V72" s="15"/>
      <c r="AS72" s="15"/>
      <c r="AT72" s="15"/>
    </row>
    <row r="73" spans="21:46" ht="12">
      <c r="U73" s="15"/>
      <c r="V73" s="15"/>
      <c r="AS73" s="15"/>
      <c r="AT73" s="15"/>
    </row>
    <row r="74" spans="1:46" ht="12">
      <c r="A74" s="1" t="s">
        <v>60</v>
      </c>
      <c r="U74" s="15"/>
      <c r="V74" s="15"/>
      <c r="AS74" s="15"/>
      <c r="AT74" s="15"/>
    </row>
    <row r="75" spans="1:46" ht="12">
      <c r="A75" s="2" t="s">
        <v>80</v>
      </c>
      <c r="U75" s="15"/>
      <c r="V75" s="15"/>
      <c r="AS75" s="15"/>
      <c r="AT75" s="15"/>
    </row>
    <row r="76" spans="21:46" ht="12">
      <c r="U76" s="15"/>
      <c r="V76" s="15"/>
      <c r="AS76" s="15"/>
      <c r="AT76" s="15"/>
    </row>
    <row r="77" spans="21:46" ht="12">
      <c r="U77" s="15"/>
      <c r="V77" s="15"/>
      <c r="AS77" s="15"/>
      <c r="AT77" s="15"/>
    </row>
    <row r="78" spans="21:46" ht="12">
      <c r="U78" s="15"/>
      <c r="V78" s="15"/>
      <c r="AS78" s="15"/>
      <c r="AT78" s="15"/>
    </row>
    <row r="79" spans="21:46" ht="12">
      <c r="U79" s="15"/>
      <c r="V79" s="15"/>
      <c r="AS79" s="15"/>
      <c r="AT79" s="15"/>
    </row>
    <row r="80" spans="21:46" ht="12">
      <c r="U80" s="15"/>
      <c r="V80" s="15"/>
      <c r="AS80" s="15"/>
      <c r="AT80" s="15"/>
    </row>
    <row r="81" spans="21:46" ht="12">
      <c r="U81" s="15"/>
      <c r="V81" s="15"/>
      <c r="AS81" s="15"/>
      <c r="AT81" s="15"/>
    </row>
    <row r="82" spans="21:46" ht="12">
      <c r="U82" s="15"/>
      <c r="V82" s="15"/>
      <c r="AS82" s="15"/>
      <c r="AT82" s="15"/>
    </row>
    <row r="83" spans="21:46" ht="12">
      <c r="U83" s="15"/>
      <c r="V83" s="15"/>
      <c r="AS83" s="15"/>
      <c r="AT8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2007-01-03T10:07:28Z</dcterms:created>
  <dcterms:modified xsi:type="dcterms:W3CDTF">2017-01-16T09:11:46Z</dcterms:modified>
  <cp:category/>
  <cp:version/>
  <cp:contentType/>
  <cp:contentStatus/>
</cp:coreProperties>
</file>