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activeTab="0"/>
  </bookViews>
  <sheets>
    <sheet name="Anno_2015" sheetId="1" r:id="rId1"/>
  </sheets>
  <definedNames>
    <definedName name="_Key1" hidden="1">'Anno_2015'!$B$11:$B$70</definedName>
    <definedName name="_Order1" hidden="1">255</definedName>
    <definedName name="_Regression_Int" localSheetId="0" hidden="1">1</definedName>
    <definedName name="_Sort" hidden="1">'Anno_2015'!$B$11:$J$70</definedName>
  </definedNames>
  <calcPr fullCalcOnLoad="1"/>
</workbook>
</file>

<file path=xl/sharedStrings.xml><?xml version="1.0" encoding="utf-8"?>
<sst xmlns="http://schemas.openxmlformats.org/spreadsheetml/2006/main" count="614" uniqueCount="392">
  <si>
    <t>TDB10194</t>
  </si>
  <si>
    <t>-</t>
  </si>
  <si>
    <t>Crediti</t>
  </si>
  <si>
    <t>Depositi</t>
  </si>
  <si>
    <t>Numero</t>
  </si>
  <si>
    <t>per abitante</t>
  </si>
  <si>
    <t>Abitanti per</t>
  </si>
  <si>
    <t>C O M U N I</t>
  </si>
  <si>
    <t>Impieghi</t>
  </si>
  <si>
    <t>Sportelli</t>
  </si>
  <si>
    <t>Abitanti</t>
  </si>
  <si>
    <t>(euro)</t>
  </si>
  <si>
    <t>sportello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</si>
  <si>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</si>
  <si>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</si>
  <si>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</si>
  <si>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</si>
  <si>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</si>
  <si>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</si>
  <si>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</si>
  <si>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</si>
  <si>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</si>
  <si>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</si>
  <si>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</si>
  <si>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</si>
  <si>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</si>
  <si>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</si>
  <si>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</si>
  <si>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</t>
  </si>
  <si>
    <t>CASTEL SAN PIETRO TERME</t>
  </si>
  <si>
    <t>CASTELLO DI SERRAVALLE</t>
  </si>
  <si>
    <t>CASTELLO D'ARGILE</t>
  </si>
  <si>
    <t>CASTEL MAGGIORE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</si>
  <si>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</si>
  <si>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</si>
  <si>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</si>
  <si>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</si>
  <si>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</si>
  <si>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</si>
  <si>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</si>
  <si>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</si>
  <si>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</si>
  <si>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</si>
  <si>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</si>
  <si>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</si>
  <si>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</si>
  <si>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</si>
  <si>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</si>
  <si>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</si>
  <si>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</si>
  <si>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</si>
  <si>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</si>
  <si>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</si>
  <si>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</si>
  <si>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</si>
  <si>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</si>
  <si>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</si>
  <si>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</si>
  <si>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</si>
  <si>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</si>
  <si>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</si>
  <si>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</si>
  <si>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</si>
  <si>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</si>
  <si>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SASSO MARCONI</t>
  </si>
  <si>
    <t>SAVIGNO</t>
  </si>
  <si>
    <t>SAN GIOVANNI IN PERSICETO</t>
  </si>
  <si>
    <t>SANT'AGATA BOLOGNESE</t>
  </si>
  <si>
    <t>SAN GIORGIO DI PIANO</t>
  </si>
  <si>
    <t>SAN LAZZARO DI SAVENA</t>
  </si>
  <si>
    <t>SAN PIETRO IN CASALE</t>
  </si>
  <si>
    <t>VERGATO</t>
  </si>
  <si>
    <t>ZOLA PREDOSA</t>
  </si>
  <si>
    <t>ALTRI COMUNI PROV.DI BOLOGNA</t>
  </si>
  <si>
    <t>TOTALE PROVINCIALE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</si>
  <si>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</si>
  <si>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</si>
  <si>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</si>
  <si>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</si>
  <si>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</si>
  <si>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</si>
  <si>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</si>
  <si>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</si>
  <si>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</si>
  <si>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</si>
  <si>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</si>
  <si>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</si>
  <si>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</si>
  <si>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</si>
  <si>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</si>
  <si>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</si>
  <si>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</si>
  <si>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</si>
  <si>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</si>
  <si>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</si>
  <si>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</si>
  <si>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</si>
  <si>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</si>
  <si>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</si>
  <si>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</si>
  <si>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</si>
  <si>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ALTRI COMUNI PROV.DI FERRARA</t>
  </si>
  <si>
    <t>BAGNO DI ROMAGNA</t>
  </si>
  <si>
    <t>BERTINORO</t>
  </si>
  <si>
    <t>BORGHI</t>
  </si>
  <si>
    <t>CASTROCARO T.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</si>
  <si>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</si>
  <si>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</si>
  <si>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</si>
  <si>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</si>
  <si>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</si>
  <si>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</si>
  <si>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</si>
  <si>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</si>
  <si>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</si>
  <si>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</si>
  <si>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</si>
  <si>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</si>
  <si>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</si>
  <si>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</si>
  <si>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</si>
  <si>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</si>
  <si>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</si>
  <si>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</si>
  <si>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</si>
  <si>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SANTA SOFIA</t>
  </si>
  <si>
    <t>SARSINA</t>
  </si>
  <si>
    <t>SAVIGNANO SUL RUBICONE</t>
  </si>
  <si>
    <t>SOGLIANO AL RUBICONE</t>
  </si>
  <si>
    <t>SAN MAURO PASCOLI</t>
  </si>
  <si>
    <t>TREDOZIO</t>
  </si>
  <si>
    <t>VERGHERETO</t>
  </si>
  <si>
    <t>ALTRI COMUNI PROV.DI FORLI'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</si>
  <si>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</si>
  <si>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</si>
  <si>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</si>
  <si>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</si>
  <si>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</si>
  <si>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</si>
  <si>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</si>
  <si>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</si>
  <si>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</si>
  <si>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</si>
  <si>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</si>
  <si>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</si>
  <si>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</si>
  <si>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</si>
  <si>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</si>
  <si>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</si>
  <si>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</si>
  <si>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</si>
  <si>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</si>
  <si>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</si>
  <si>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</si>
  <si>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</si>
  <si>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</si>
  <si>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</si>
  <si>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</si>
  <si>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</si>
  <si>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</si>
  <si>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</si>
  <si>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</si>
  <si>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</si>
  <si>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</si>
  <si>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</si>
  <si>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</si>
  <si>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</si>
  <si>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</si>
  <si>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</si>
  <si>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</si>
  <si>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</si>
  <si>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</si>
  <si>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</si>
  <si>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</si>
  <si>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</si>
  <si>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</si>
  <si>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</si>
  <si>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</si>
  <si>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</si>
  <si>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</si>
  <si>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ALTRI COMUNI PROV.DI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</si>
  <si>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</si>
  <si>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</si>
  <si>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</si>
  <si>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</si>
  <si>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</si>
  <si>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</si>
  <si>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</si>
  <si>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</si>
  <si>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</si>
  <si>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</si>
  <si>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</si>
  <si>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</si>
  <si>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</si>
  <si>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</si>
  <si>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</si>
  <si>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</si>
  <si>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</si>
  <si>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</si>
  <si>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</si>
  <si>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</si>
  <si>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</si>
  <si>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</si>
  <si>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</si>
  <si>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</si>
  <si>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</si>
  <si>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</si>
  <si>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</si>
  <si>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</si>
  <si>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</si>
  <si>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</si>
  <si>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</si>
  <si>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</si>
  <si>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</si>
  <si>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</si>
  <si>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</si>
  <si>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</si>
  <si>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</si>
  <si>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</si>
  <si>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</si>
  <si>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</si>
  <si>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</si>
  <si>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</si>
  <si>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</si>
  <si>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</si>
  <si>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</si>
  <si>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</si>
  <si>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</si>
  <si>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ALTRI COMUNI PROV.DI PARMA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</si>
  <si>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</si>
  <si>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</si>
  <si>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</si>
  <si>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</si>
  <si>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</si>
  <si>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</si>
  <si>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</si>
  <si>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</si>
  <si>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</si>
  <si>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</si>
  <si>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</si>
  <si>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</si>
  <si>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</si>
  <si>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</si>
  <si>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</si>
  <si>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</si>
  <si>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</si>
  <si>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</si>
  <si>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 D'OLMO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</si>
  <si>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</si>
  <si>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</si>
  <si>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</si>
  <si>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</si>
  <si>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</si>
  <si>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</si>
  <si>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</si>
  <si>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</si>
  <si>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</si>
  <si>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</si>
  <si>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</si>
  <si>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</si>
  <si>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</si>
  <si>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</si>
  <si>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</si>
  <si>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</si>
  <si>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</si>
  <si>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</si>
  <si>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</si>
  <si>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</si>
  <si>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</si>
  <si>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</si>
  <si>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</si>
  <si>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</si>
  <si>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</si>
  <si>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</si>
  <si>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</si>
  <si>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</si>
  <si>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</si>
  <si>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ALTRI COMUNI IN PROV.PIACENZA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</si>
  <si>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</si>
  <si>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</si>
  <si>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</si>
  <si>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</si>
  <si>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</si>
  <si>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</si>
  <si>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</si>
  <si>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</si>
  <si>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</si>
  <si>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</si>
  <si>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</si>
  <si>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</si>
  <si>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</si>
  <si>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</si>
  <si>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</si>
  <si>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</si>
  <si>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</si>
  <si>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</si>
  <si>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ALTRI COMUNI IN PROV.RAVENNA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</si>
  <si>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</si>
  <si>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</si>
  <si>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</si>
  <si>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</si>
  <si>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</si>
  <si>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</si>
  <si>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</si>
  <si>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</si>
  <si>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</si>
  <si>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</si>
  <si>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</si>
  <si>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</si>
  <si>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</si>
  <si>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</si>
  <si>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</si>
  <si>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</si>
  <si>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</si>
  <si>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</si>
  <si>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</si>
  <si>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</si>
  <si>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</si>
  <si>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</si>
  <si>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</si>
  <si>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</si>
  <si>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</si>
  <si>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</si>
  <si>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</si>
  <si>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</si>
  <si>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</si>
  <si>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</si>
  <si>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</si>
  <si>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</si>
  <si>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</si>
  <si>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</si>
  <si>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</si>
  <si>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</si>
  <si>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</si>
  <si>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</si>
  <si>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</si>
  <si>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</si>
  <si>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</si>
  <si>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</si>
  <si>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</si>
  <si>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</si>
  <si>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</si>
  <si>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ALTRI COMUNI IN PROV.REGGIO E.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</si>
  <si>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</si>
  <si>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</si>
  <si>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</si>
  <si>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</si>
  <si>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</si>
  <si>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</si>
  <si>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</si>
  <si>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</si>
  <si>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</si>
  <si>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</si>
  <si>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</si>
  <si>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</si>
  <si>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</si>
  <si>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</si>
  <si>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</si>
  <si>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SANTARCANGELO DI ROMAGNA</t>
  </si>
  <si>
    <t>SAN CLEMENTE</t>
  </si>
  <si>
    <t>SAN GIOVANNI IN MARIGNANO</t>
  </si>
  <si>
    <t>TORRIANA</t>
  </si>
  <si>
    <t>VERUCCHIO</t>
  </si>
  <si>
    <t>ALTRI COMUNI IN PROV.RIMINI</t>
  </si>
  <si>
    <t>=</t>
  </si>
  <si>
    <t>TOTALE COMUNI CAPOLUOGO</t>
  </si>
  <si>
    <t>TOTALE REGIONALE</t>
  </si>
  <si>
    <t>TOTALE NAZIONALE</t>
  </si>
  <si>
    <t>(a) In attività a piena operatività.</t>
  </si>
  <si>
    <t>BANCHE. DISTRIBUZIONE PER LOCALIZZAZIONE DEGLI SPORTELLI (a)</t>
  </si>
  <si>
    <t>NOVAFELTRIA</t>
  </si>
  <si>
    <t>PENNABILLI</t>
  </si>
  <si>
    <t>SAN LEO</t>
  </si>
  <si>
    <t>SANT'AGATA FELTRIA</t>
  </si>
  <si>
    <t>Fonte: Banca d'Italia.</t>
  </si>
  <si>
    <t>CASTELDELCI</t>
  </si>
  <si>
    <t>MAIOLO</t>
  </si>
  <si>
    <t>TALAMELLO</t>
  </si>
  <si>
    <t>Codici</t>
  </si>
  <si>
    <t>Istat</t>
  </si>
  <si>
    <t>VALSAMOGGIA (c)</t>
  </si>
  <si>
    <t>SISSA TRECASALI (b)</t>
  </si>
  <si>
    <t>(b) Comprende i comuni di Sissa e Trecasali</t>
  </si>
  <si>
    <t>(c ) Comprende i comuni di Savigno, Bazzano, Monteveglio, Crespellano e Castello  di Serravalle.</t>
  </si>
  <si>
    <t>FISCAGLIA (d)</t>
  </si>
  <si>
    <t>(d) Comprende i comuni di Migliaro, Migliarino e Massa Fiscaglia.</t>
  </si>
  <si>
    <t>POGGIO TORRIANA</t>
  </si>
  <si>
    <t>FILE: CRDE0000.XLS</t>
  </si>
  <si>
    <t>per sportello</t>
  </si>
  <si>
    <t>CONSISTENZE in migliaia di euro, salvo diversa indicazione</t>
  </si>
  <si>
    <t>SITUAZIONE IMPIEGHI E DEPOSITI AL: DICEMBRE 2015.</t>
  </si>
  <si>
    <t>SITUAZIONE SPORTELLI AL: 31 DICEMBRE 2015.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</si>
</sst>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0_);\(#,##0.000\)"/>
    <numFmt numFmtId="166" formatCode="#,##0.000"/>
    <numFmt numFmtId="167" formatCode="#,##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6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fill"/>
      <protection/>
    </xf>
    <xf numFmtId="3" fontId="3" fillId="0" borderId="0" xfId="0" applyNumberFormat="1" applyFont="1" applyAlignment="1" applyProtection="1" quotePrefix="1">
      <alignment horizontal="center"/>
      <protection locked="0"/>
    </xf>
    <xf numFmtId="0" fontId="2" fillId="0" borderId="0" xfId="0" applyFont="1" applyAlignment="1" applyProtection="1" quotePrefix="1">
      <alignment horizontal="left"/>
      <protection/>
    </xf>
    <xf numFmtId="3" fontId="3" fillId="0" borderId="0" xfId="0" applyNumberFormat="1" applyFont="1" applyAlignment="1" applyProtection="1" quotePrefix="1">
      <alignment/>
      <protection locked="0"/>
    </xf>
    <xf numFmtId="3" fontId="3" fillId="0" borderId="0" xfId="0" applyNumberFormat="1" applyFont="1" applyAlignment="1" applyProtection="1" quotePrefix="1">
      <alignment horizontal="righ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9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1" sqref="K11"/>
    </sheetView>
  </sheetViews>
  <sheetFormatPr defaultColWidth="9.625" defaultRowHeight="12.75"/>
  <cols>
    <col min="1" max="1" width="9.625" style="2" customWidth="1"/>
    <col min="2" max="2" width="31.625" style="2" customWidth="1"/>
    <col min="3" max="4" width="15.625" style="2" customWidth="1"/>
    <col min="5" max="6" width="12.625" style="2" customWidth="1"/>
    <col min="7" max="8" width="13.625" style="2" customWidth="1"/>
    <col min="9" max="9" width="16.625" style="2" customWidth="1"/>
    <col min="10" max="10" width="15.625" style="2" customWidth="1"/>
    <col min="11" max="11" width="13.625" style="2" customWidth="1"/>
    <col min="12" max="12" width="24.625" style="2" customWidth="1"/>
    <col min="13" max="16384" width="9.625" style="2" customWidth="1"/>
  </cols>
  <sheetData>
    <row r="1" ht="12">
      <c r="A1" s="1" t="s">
        <v>369</v>
      </c>
    </row>
    <row r="2" ht="12">
      <c r="A2" s="1" t="s">
        <v>389</v>
      </c>
    </row>
    <row r="3" ht="12">
      <c r="A3" s="3" t="s">
        <v>390</v>
      </c>
    </row>
    <row r="4" spans="1:4" ht="12">
      <c r="A4" s="3" t="s">
        <v>391</v>
      </c>
      <c r="D4" s="4"/>
    </row>
    <row r="5" spans="1:4" ht="12">
      <c r="A5" s="3" t="s">
        <v>387</v>
      </c>
      <c r="D5" s="1" t="s">
        <v>0</v>
      </c>
    </row>
    <row r="6" spans="1:11" ht="12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7:10" ht="12.75" thickTop="1">
      <c r="G7" s="6" t="s">
        <v>2</v>
      </c>
      <c r="H7" s="6" t="s">
        <v>3</v>
      </c>
      <c r="I7" s="6" t="s">
        <v>2</v>
      </c>
      <c r="J7" s="6" t="s">
        <v>3</v>
      </c>
    </row>
    <row r="8" spans="1:11" ht="12">
      <c r="A8" s="2" t="s">
        <v>378</v>
      </c>
      <c r="E8" s="6" t="s">
        <v>4</v>
      </c>
      <c r="G8" s="1" t="s">
        <v>5</v>
      </c>
      <c r="H8" s="1" t="s">
        <v>5</v>
      </c>
      <c r="I8" s="6" t="s">
        <v>388</v>
      </c>
      <c r="J8" s="6" t="s">
        <v>388</v>
      </c>
      <c r="K8" s="1" t="s">
        <v>6</v>
      </c>
    </row>
    <row r="9" spans="1:11" ht="12">
      <c r="A9" s="2" t="s">
        <v>379</v>
      </c>
      <c r="B9" s="6" t="s">
        <v>7</v>
      </c>
      <c r="C9" s="6" t="s">
        <v>8</v>
      </c>
      <c r="D9" s="6" t="s">
        <v>3</v>
      </c>
      <c r="E9" s="6" t="s">
        <v>9</v>
      </c>
      <c r="F9" s="6" t="s">
        <v>10</v>
      </c>
      <c r="G9" s="6" t="s">
        <v>11</v>
      </c>
      <c r="H9" s="6" t="s">
        <v>11</v>
      </c>
      <c r="I9" s="6" t="s">
        <v>11</v>
      </c>
      <c r="J9" s="6" t="s">
        <v>11</v>
      </c>
      <c r="K9" s="1" t="s">
        <v>12</v>
      </c>
    </row>
    <row r="10" spans="1:11" ht="12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>
      <c r="A11" s="2">
        <v>37001</v>
      </c>
      <c r="B11" s="1" t="s">
        <v>13</v>
      </c>
      <c r="C11" s="14">
        <v>260057</v>
      </c>
      <c r="D11" s="14">
        <v>229858</v>
      </c>
      <c r="E11" s="14">
        <v>7</v>
      </c>
      <c r="F11" s="9">
        <v>12267</v>
      </c>
      <c r="G11" s="9">
        <f aca="true" t="shared" si="0" ref="G11:G42">C11*1000/F11</f>
        <v>21199.722833618653</v>
      </c>
      <c r="H11" s="9">
        <f>D11*1000/F11</f>
        <v>18737.914730577973</v>
      </c>
      <c r="I11" s="9">
        <f>C11*1000/E11</f>
        <v>37151000</v>
      </c>
      <c r="J11" s="9">
        <f>D11*1000/E11</f>
        <v>32836857.14285714</v>
      </c>
      <c r="K11" s="9">
        <f aca="true" t="shared" si="1" ref="K11:K42">F11/E11</f>
        <v>1752.4285714285713</v>
      </c>
    </row>
    <row r="12" spans="1:11" ht="12">
      <c r="A12" s="2">
        <v>37002</v>
      </c>
      <c r="B12" s="1" t="s">
        <v>14</v>
      </c>
      <c r="C12" s="14">
        <v>305101</v>
      </c>
      <c r="D12" s="14">
        <v>293620</v>
      </c>
      <c r="E12" s="14">
        <v>9</v>
      </c>
      <c r="F12" s="9">
        <v>9844</v>
      </c>
      <c r="G12" s="9">
        <f t="shared" si="0"/>
        <v>30993.600162535553</v>
      </c>
      <c r="H12" s="9">
        <f aca="true" t="shared" si="2" ref="H12:H75">D12*1000/F12</f>
        <v>29827.305973181632</v>
      </c>
      <c r="I12" s="9">
        <f aca="true" t="shared" si="3" ref="I12:I70">C12*1000/E12</f>
        <v>33900111.11111111</v>
      </c>
      <c r="J12" s="9">
        <f aca="true" t="shared" si="4" ref="J12:J70">D12*1000/E12</f>
        <v>32624444.444444444</v>
      </c>
      <c r="K12" s="9">
        <f t="shared" si="1"/>
        <v>1093.7777777777778</v>
      </c>
    </row>
    <row r="13" spans="1:11" ht="12">
      <c r="A13" s="2">
        <v>37003</v>
      </c>
      <c r="B13" s="1" t="s">
        <v>15</v>
      </c>
      <c r="C13" s="14">
        <v>47268</v>
      </c>
      <c r="D13" s="14">
        <v>54597</v>
      </c>
      <c r="E13" s="14">
        <v>3</v>
      </c>
      <c r="F13" s="9">
        <v>6951</v>
      </c>
      <c r="G13" s="9">
        <f t="shared" si="0"/>
        <v>6800.172637030643</v>
      </c>
      <c r="H13" s="9">
        <f t="shared" si="2"/>
        <v>7854.553301683211</v>
      </c>
      <c r="I13" s="9">
        <f t="shared" si="3"/>
        <v>15756000</v>
      </c>
      <c r="J13" s="9">
        <f t="shared" si="4"/>
        <v>18199000</v>
      </c>
      <c r="K13" s="9">
        <f t="shared" si="1"/>
        <v>2317</v>
      </c>
    </row>
    <row r="14" spans="1:11" ht="12">
      <c r="A14" s="2">
        <v>37004</v>
      </c>
      <c r="B14" s="1" t="s">
        <v>16</v>
      </c>
      <c r="C14" s="21" t="s">
        <v>1</v>
      </c>
      <c r="D14" s="21" t="s">
        <v>1</v>
      </c>
      <c r="E14" s="21" t="s">
        <v>1</v>
      </c>
      <c r="F14" s="21" t="s">
        <v>1</v>
      </c>
      <c r="G14" s="9" t="e">
        <f t="shared" si="0"/>
        <v>#DIV/0!</v>
      </c>
      <c r="H14" s="9" t="e">
        <f t="shared" si="2"/>
        <v>#DIV/0!</v>
      </c>
      <c r="I14" s="9" t="e">
        <f t="shared" si="3"/>
        <v>#DIV/0!</v>
      </c>
      <c r="J14" s="9" t="e">
        <f t="shared" si="4"/>
        <v>#DIV/0!</v>
      </c>
      <c r="K14" s="9" t="e">
        <f t="shared" si="1"/>
        <v>#DIV/0!</v>
      </c>
    </row>
    <row r="15" spans="1:11" ht="12">
      <c r="A15" s="2">
        <v>37005</v>
      </c>
      <c r="B15" s="1" t="s">
        <v>17</v>
      </c>
      <c r="C15" s="14">
        <v>125904</v>
      </c>
      <c r="D15" s="14">
        <v>85720</v>
      </c>
      <c r="E15" s="14">
        <v>4</v>
      </c>
      <c r="F15" s="9">
        <v>5469</v>
      </c>
      <c r="G15" s="9">
        <f t="shared" si="0"/>
        <v>23021.393307734503</v>
      </c>
      <c r="H15" s="9">
        <f t="shared" si="2"/>
        <v>15673.797769244835</v>
      </c>
      <c r="I15" s="9">
        <f t="shared" si="3"/>
        <v>31476000</v>
      </c>
      <c r="J15" s="9">
        <f t="shared" si="4"/>
        <v>21430000</v>
      </c>
      <c r="K15" s="9">
        <f t="shared" si="1"/>
        <v>1367.25</v>
      </c>
    </row>
    <row r="16" spans="1:11" ht="12">
      <c r="A16" s="2">
        <v>37006</v>
      </c>
      <c r="B16" s="1" t="s">
        <v>18</v>
      </c>
      <c r="C16" s="14">
        <v>19983731</v>
      </c>
      <c r="D16" s="14">
        <v>14927571</v>
      </c>
      <c r="E16" s="14">
        <v>303</v>
      </c>
      <c r="F16" s="9">
        <v>386663</v>
      </c>
      <c r="G16" s="9">
        <f t="shared" si="0"/>
        <v>51682.553024209716</v>
      </c>
      <c r="H16" s="9">
        <f t="shared" si="2"/>
        <v>38606.15316179722</v>
      </c>
      <c r="I16" s="9">
        <f t="shared" si="3"/>
        <v>65952907.590759076</v>
      </c>
      <c r="J16" s="9">
        <f t="shared" si="4"/>
        <v>49265910.89108911</v>
      </c>
      <c r="K16" s="9">
        <f t="shared" si="1"/>
        <v>1276.1155115511551</v>
      </c>
    </row>
    <row r="17" spans="1:11" ht="12">
      <c r="A17" s="2">
        <v>37007</v>
      </c>
      <c r="B17" s="1" t="s">
        <v>19</v>
      </c>
      <c r="C17" s="14">
        <v>0</v>
      </c>
      <c r="D17" s="14">
        <v>0</v>
      </c>
      <c r="E17" s="14">
        <v>2</v>
      </c>
      <c r="F17" s="9">
        <v>3288</v>
      </c>
      <c r="G17" s="9">
        <f t="shared" si="0"/>
        <v>0</v>
      </c>
      <c r="H17" s="9">
        <f t="shared" si="2"/>
        <v>0</v>
      </c>
      <c r="I17" s="9">
        <f t="shared" si="3"/>
        <v>0</v>
      </c>
      <c r="J17" s="9">
        <f t="shared" si="4"/>
        <v>0</v>
      </c>
      <c r="K17" s="9">
        <f t="shared" si="1"/>
        <v>1644</v>
      </c>
    </row>
    <row r="18" spans="1:11" ht="12">
      <c r="A18" s="2">
        <v>37008</v>
      </c>
      <c r="B18" s="1" t="s">
        <v>20</v>
      </c>
      <c r="C18" s="14">
        <v>317205</v>
      </c>
      <c r="D18" s="14">
        <v>302323</v>
      </c>
      <c r="E18" s="14">
        <v>9</v>
      </c>
      <c r="F18" s="9">
        <v>18412</v>
      </c>
      <c r="G18" s="9">
        <f t="shared" si="0"/>
        <v>17228.166413208775</v>
      </c>
      <c r="H18" s="9">
        <f t="shared" si="2"/>
        <v>16419.889202693896</v>
      </c>
      <c r="I18" s="9">
        <f t="shared" si="3"/>
        <v>35245000</v>
      </c>
      <c r="J18" s="9">
        <f t="shared" si="4"/>
        <v>33591444.44444445</v>
      </c>
      <c r="K18" s="9">
        <f t="shared" si="1"/>
        <v>2045.7777777777778</v>
      </c>
    </row>
    <row r="19" spans="1:11" ht="12">
      <c r="A19" s="2">
        <v>37009</v>
      </c>
      <c r="B19" s="1" t="s">
        <v>21</v>
      </c>
      <c r="C19" s="14">
        <v>394099</v>
      </c>
      <c r="D19" s="14">
        <v>259190</v>
      </c>
      <c r="E19" s="14">
        <v>9</v>
      </c>
      <c r="F19" s="9">
        <v>13196</v>
      </c>
      <c r="G19" s="9">
        <f t="shared" si="0"/>
        <v>29865.034859048195</v>
      </c>
      <c r="H19" s="9">
        <f t="shared" si="2"/>
        <v>19641.5580478933</v>
      </c>
      <c r="I19" s="9">
        <f t="shared" si="3"/>
        <v>43788777.777777776</v>
      </c>
      <c r="J19" s="9">
        <f t="shared" si="4"/>
        <v>28798888.888888888</v>
      </c>
      <c r="K19" s="9">
        <f t="shared" si="1"/>
        <v>1466.2222222222222</v>
      </c>
    </row>
    <row r="20" spans="1:11" ht="12">
      <c r="A20" s="2">
        <v>37010</v>
      </c>
      <c r="B20" s="1" t="s">
        <v>22</v>
      </c>
      <c r="C20" s="14">
        <v>0</v>
      </c>
      <c r="D20" s="14">
        <v>0</v>
      </c>
      <c r="E20" s="14">
        <v>1</v>
      </c>
      <c r="F20" s="9">
        <v>1885</v>
      </c>
      <c r="G20" s="9">
        <f t="shared" si="0"/>
        <v>0</v>
      </c>
      <c r="H20" s="9">
        <f t="shared" si="2"/>
        <v>0</v>
      </c>
      <c r="I20" s="9">
        <f t="shared" si="3"/>
        <v>0</v>
      </c>
      <c r="J20" s="9">
        <f t="shared" si="4"/>
        <v>0</v>
      </c>
      <c r="K20" s="9">
        <f t="shared" si="1"/>
        <v>1885</v>
      </c>
    </row>
    <row r="21" spans="1:11" ht="12">
      <c r="A21" s="2">
        <v>37011</v>
      </c>
      <c r="B21" s="1" t="s">
        <v>23</v>
      </c>
      <c r="C21" s="14">
        <v>1216404</v>
      </c>
      <c r="D21" s="14">
        <v>969540</v>
      </c>
      <c r="E21" s="14">
        <v>35</v>
      </c>
      <c r="F21" s="9">
        <v>36327</v>
      </c>
      <c r="G21" s="9">
        <f t="shared" si="0"/>
        <v>33484.84598232719</v>
      </c>
      <c r="H21" s="9">
        <f t="shared" si="2"/>
        <v>26689.23940870427</v>
      </c>
      <c r="I21" s="9">
        <f t="shared" si="3"/>
        <v>34754400</v>
      </c>
      <c r="J21" s="9">
        <f t="shared" si="4"/>
        <v>27701142.85714286</v>
      </c>
      <c r="K21" s="9">
        <f t="shared" si="1"/>
        <v>1037.9142857142858</v>
      </c>
    </row>
    <row r="22" spans="1:11" ht="12">
      <c r="A22" s="2">
        <v>37012</v>
      </c>
      <c r="B22" s="1" t="s">
        <v>24</v>
      </c>
      <c r="C22" s="14">
        <v>50762</v>
      </c>
      <c r="D22" s="14">
        <v>38648</v>
      </c>
      <c r="E22" s="14">
        <v>4</v>
      </c>
      <c r="F22" s="9">
        <v>3438</v>
      </c>
      <c r="G22" s="9">
        <f t="shared" si="0"/>
        <v>14764.979639325189</v>
      </c>
      <c r="H22" s="9">
        <f t="shared" si="2"/>
        <v>11241.419429901105</v>
      </c>
      <c r="I22" s="9">
        <f t="shared" si="3"/>
        <v>12690500</v>
      </c>
      <c r="J22" s="9">
        <f t="shared" si="4"/>
        <v>9662000</v>
      </c>
      <c r="K22" s="9">
        <f t="shared" si="1"/>
        <v>859.5</v>
      </c>
    </row>
    <row r="23" spans="1:11" ht="12">
      <c r="A23" s="2">
        <v>37014</v>
      </c>
      <c r="B23" s="1" t="s">
        <v>25</v>
      </c>
      <c r="C23" s="14"/>
      <c r="D23" s="14"/>
      <c r="E23" s="14">
        <v>1</v>
      </c>
      <c r="F23" s="9">
        <v>1246</v>
      </c>
      <c r="G23" s="9">
        <f t="shared" si="0"/>
        <v>0</v>
      </c>
      <c r="H23" s="9">
        <f t="shared" si="2"/>
        <v>0</v>
      </c>
      <c r="I23" s="9">
        <f t="shared" si="3"/>
        <v>0</v>
      </c>
      <c r="J23" s="9">
        <f t="shared" si="4"/>
        <v>0</v>
      </c>
      <c r="K23" s="9">
        <f t="shared" si="1"/>
        <v>1246</v>
      </c>
    </row>
    <row r="24" spans="1:11" ht="12">
      <c r="A24" s="2">
        <v>37015</v>
      </c>
      <c r="B24" s="1" t="s">
        <v>26</v>
      </c>
      <c r="C24" s="14"/>
      <c r="D24" s="14"/>
      <c r="E24" s="14">
        <v>1</v>
      </c>
      <c r="F24" s="9">
        <v>3448</v>
      </c>
      <c r="G24" s="9">
        <f t="shared" si="0"/>
        <v>0</v>
      </c>
      <c r="H24" s="9">
        <f t="shared" si="2"/>
        <v>0</v>
      </c>
      <c r="I24" s="9">
        <f t="shared" si="3"/>
        <v>0</v>
      </c>
      <c r="J24" s="9">
        <f t="shared" si="4"/>
        <v>0</v>
      </c>
      <c r="K24" s="9">
        <f t="shared" si="1"/>
        <v>3448</v>
      </c>
    </row>
    <row r="25" spans="1:11" ht="12">
      <c r="A25" s="2">
        <v>37013</v>
      </c>
      <c r="B25" s="1" t="s">
        <v>27</v>
      </c>
      <c r="C25" s="14"/>
      <c r="D25" s="14"/>
      <c r="E25" s="14">
        <v>2</v>
      </c>
      <c r="F25" s="9">
        <v>1906</v>
      </c>
      <c r="G25" s="9">
        <f t="shared" si="0"/>
        <v>0</v>
      </c>
      <c r="H25" s="9">
        <f t="shared" si="2"/>
        <v>0</v>
      </c>
      <c r="I25" s="9">
        <f t="shared" si="3"/>
        <v>0</v>
      </c>
      <c r="J25" s="9">
        <f t="shared" si="4"/>
        <v>0</v>
      </c>
      <c r="K25" s="9">
        <f t="shared" si="1"/>
        <v>953</v>
      </c>
    </row>
    <row r="26" spans="1:11" ht="12">
      <c r="A26" s="2">
        <v>37016</v>
      </c>
      <c r="B26" s="1" t="s">
        <v>28</v>
      </c>
      <c r="C26" s="14">
        <v>42904</v>
      </c>
      <c r="D26" s="14">
        <v>43220</v>
      </c>
      <c r="E26" s="14">
        <v>4</v>
      </c>
      <c r="F26" s="9">
        <v>4455</v>
      </c>
      <c r="G26" s="9">
        <f t="shared" si="0"/>
        <v>9630.527497194164</v>
      </c>
      <c r="H26" s="9">
        <f t="shared" si="2"/>
        <v>9701.459034792368</v>
      </c>
      <c r="I26" s="9">
        <f t="shared" si="3"/>
        <v>10726000</v>
      </c>
      <c r="J26" s="9">
        <f t="shared" si="4"/>
        <v>10805000</v>
      </c>
      <c r="K26" s="9">
        <f t="shared" si="1"/>
        <v>1113.75</v>
      </c>
    </row>
    <row r="27" spans="1:11" ht="12">
      <c r="A27" s="2">
        <v>37020</v>
      </c>
      <c r="B27" s="1" t="s">
        <v>29</v>
      </c>
      <c r="C27" s="14">
        <v>396265</v>
      </c>
      <c r="D27" s="14">
        <v>352154</v>
      </c>
      <c r="E27" s="14">
        <v>12</v>
      </c>
      <c r="F27" s="9">
        <v>20811</v>
      </c>
      <c r="G27" s="9">
        <f t="shared" si="0"/>
        <v>19041.132093604345</v>
      </c>
      <c r="H27" s="9">
        <f t="shared" si="2"/>
        <v>16921.531882177693</v>
      </c>
      <c r="I27" s="9">
        <f t="shared" si="3"/>
        <v>33022083.333333332</v>
      </c>
      <c r="J27" s="9">
        <f t="shared" si="4"/>
        <v>29346166.666666668</v>
      </c>
      <c r="K27" s="9">
        <f t="shared" si="1"/>
        <v>1734.25</v>
      </c>
    </row>
    <row r="28" spans="1:11" ht="12">
      <c r="A28" s="2">
        <v>37018</v>
      </c>
      <c r="B28" s="1" t="s">
        <v>30</v>
      </c>
      <c r="C28" s="21" t="s">
        <v>1</v>
      </c>
      <c r="D28" s="21" t="s">
        <v>1</v>
      </c>
      <c r="E28" s="21" t="s">
        <v>1</v>
      </c>
      <c r="F28" s="21" t="s">
        <v>1</v>
      </c>
      <c r="G28" s="9" t="e">
        <f t="shared" si="0"/>
        <v>#DIV/0!</v>
      </c>
      <c r="H28" s="9" t="e">
        <f t="shared" si="2"/>
        <v>#DIV/0!</v>
      </c>
      <c r="I28" s="9" t="e">
        <f t="shared" si="3"/>
        <v>#DIV/0!</v>
      </c>
      <c r="J28" s="9" t="e">
        <f t="shared" si="4"/>
        <v>#DIV/0!</v>
      </c>
      <c r="K28" s="9" t="e">
        <f t="shared" si="1"/>
        <v>#DIV/0!</v>
      </c>
    </row>
    <row r="29" spans="1:11" ht="12">
      <c r="A29" s="2">
        <v>37017</v>
      </c>
      <c r="B29" s="1" t="s">
        <v>31</v>
      </c>
      <c r="C29" s="14">
        <v>55760</v>
      </c>
      <c r="D29" s="14">
        <v>54461</v>
      </c>
      <c r="E29" s="14">
        <v>4</v>
      </c>
      <c r="F29" s="9">
        <v>6550</v>
      </c>
      <c r="G29" s="9">
        <f t="shared" si="0"/>
        <v>8512.977099236641</v>
      </c>
      <c r="H29" s="9">
        <f t="shared" si="2"/>
        <v>8314.65648854962</v>
      </c>
      <c r="I29" s="9">
        <f t="shared" si="3"/>
        <v>13940000</v>
      </c>
      <c r="J29" s="9">
        <f t="shared" si="4"/>
        <v>13615250</v>
      </c>
      <c r="K29" s="9">
        <f t="shared" si="1"/>
        <v>1637.5</v>
      </c>
    </row>
    <row r="30" spans="1:11" ht="12">
      <c r="A30" s="2">
        <v>37019</v>
      </c>
      <c r="B30" s="1" t="s">
        <v>32</v>
      </c>
      <c r="C30" s="14">
        <v>366081</v>
      </c>
      <c r="D30" s="14">
        <v>394243</v>
      </c>
      <c r="E30" s="14">
        <v>11</v>
      </c>
      <c r="F30" s="9">
        <v>18231</v>
      </c>
      <c r="G30" s="9">
        <f t="shared" si="0"/>
        <v>20080.138226098403</v>
      </c>
      <c r="H30" s="9">
        <f t="shared" si="2"/>
        <v>21624.869727387417</v>
      </c>
      <c r="I30" s="9">
        <f t="shared" si="3"/>
        <v>33280090.90909091</v>
      </c>
      <c r="J30" s="9">
        <f t="shared" si="4"/>
        <v>35840272.72727273</v>
      </c>
      <c r="K30" s="9">
        <f t="shared" si="1"/>
        <v>1657.3636363636363</v>
      </c>
    </row>
    <row r="31" spans="1:11" ht="12">
      <c r="A31" s="2">
        <v>37021</v>
      </c>
      <c r="B31" s="1" t="s">
        <v>33</v>
      </c>
      <c r="C31" s="14">
        <v>473548</v>
      </c>
      <c r="D31" s="14">
        <v>394170</v>
      </c>
      <c r="E31" s="14">
        <v>10</v>
      </c>
      <c r="F31" s="9">
        <v>14925</v>
      </c>
      <c r="G31" s="9">
        <f t="shared" si="0"/>
        <v>31728.509212730318</v>
      </c>
      <c r="H31" s="9">
        <f t="shared" si="2"/>
        <v>26410.05025125628</v>
      </c>
      <c r="I31" s="9">
        <f t="shared" si="3"/>
        <v>47354800</v>
      </c>
      <c r="J31" s="9">
        <f t="shared" si="4"/>
        <v>39417000</v>
      </c>
      <c r="K31" s="9">
        <f t="shared" si="1"/>
        <v>1492.5</v>
      </c>
    </row>
    <row r="32" spans="1:11" ht="12">
      <c r="A32" s="2">
        <v>37022</v>
      </c>
      <c r="B32" s="1" t="s">
        <v>34</v>
      </c>
      <c r="C32" s="14">
        <v>61921</v>
      </c>
      <c r="D32" s="14">
        <v>86175</v>
      </c>
      <c r="E32" s="14">
        <v>5</v>
      </c>
      <c r="F32" s="9">
        <v>5648</v>
      </c>
      <c r="G32" s="9">
        <f t="shared" si="0"/>
        <v>10963.34985835694</v>
      </c>
      <c r="H32" s="9">
        <f t="shared" si="2"/>
        <v>15257.613314447592</v>
      </c>
      <c r="I32" s="9">
        <f t="shared" si="3"/>
        <v>12384200</v>
      </c>
      <c r="J32" s="9">
        <f t="shared" si="4"/>
        <v>17235000</v>
      </c>
      <c r="K32" s="9">
        <f t="shared" si="1"/>
        <v>1129.6</v>
      </c>
    </row>
    <row r="33" spans="1:11" ht="12">
      <c r="A33" s="2">
        <v>37023</v>
      </c>
      <c r="B33" s="1" t="s">
        <v>35</v>
      </c>
      <c r="C33" s="21" t="s">
        <v>1</v>
      </c>
      <c r="D33" s="21" t="s">
        <v>1</v>
      </c>
      <c r="E33" s="21" t="s">
        <v>1</v>
      </c>
      <c r="F33" s="21" t="s">
        <v>1</v>
      </c>
      <c r="G33" s="9" t="e">
        <f t="shared" si="0"/>
        <v>#DIV/0!</v>
      </c>
      <c r="H33" s="9" t="e">
        <f t="shared" si="2"/>
        <v>#DIV/0!</v>
      </c>
      <c r="I33" s="9" t="e">
        <f t="shared" si="3"/>
        <v>#DIV/0!</v>
      </c>
      <c r="J33" s="9" t="e">
        <f t="shared" si="4"/>
        <v>#DIV/0!</v>
      </c>
      <c r="K33" s="9" t="e">
        <f t="shared" si="1"/>
        <v>#DIV/0!</v>
      </c>
    </row>
    <row r="34" spans="1:11" ht="12">
      <c r="A34" s="2">
        <v>37024</v>
      </c>
      <c r="B34" s="1" t="s">
        <v>36</v>
      </c>
      <c r="C34" s="14">
        <v>234575</v>
      </c>
      <c r="D34" s="14">
        <v>194457</v>
      </c>
      <c r="E34" s="14">
        <v>8</v>
      </c>
      <c r="F34" s="9">
        <v>13465</v>
      </c>
      <c r="G34" s="9">
        <f t="shared" si="0"/>
        <v>17421.091719272186</v>
      </c>
      <c r="H34" s="9">
        <f t="shared" si="2"/>
        <v>14441.663572224285</v>
      </c>
      <c r="I34" s="9">
        <f t="shared" si="3"/>
        <v>29321875</v>
      </c>
      <c r="J34" s="9">
        <f t="shared" si="4"/>
        <v>24307125</v>
      </c>
      <c r="K34" s="9">
        <f t="shared" si="1"/>
        <v>1683.125</v>
      </c>
    </row>
    <row r="35" spans="1:11" ht="12">
      <c r="A35" s="2">
        <v>37025</v>
      </c>
      <c r="B35" s="1" t="s">
        <v>37</v>
      </c>
      <c r="C35" s="14">
        <v>68008</v>
      </c>
      <c r="D35" s="14">
        <v>54999</v>
      </c>
      <c r="E35" s="14">
        <v>6</v>
      </c>
      <c r="F35" s="9">
        <v>6652</v>
      </c>
      <c r="G35" s="9">
        <f t="shared" si="0"/>
        <v>10223.692122669874</v>
      </c>
      <c r="H35" s="9">
        <f t="shared" si="2"/>
        <v>8268.039687312086</v>
      </c>
      <c r="I35" s="9">
        <f t="shared" si="3"/>
        <v>11334666.666666666</v>
      </c>
      <c r="J35" s="9">
        <f t="shared" si="4"/>
        <v>9166500</v>
      </c>
      <c r="K35" s="9">
        <f t="shared" si="1"/>
        <v>1108.6666666666667</v>
      </c>
    </row>
    <row r="36" spans="1:11" ht="12">
      <c r="A36" s="2">
        <v>37026</v>
      </c>
      <c r="B36" s="1" t="s">
        <v>38</v>
      </c>
      <c r="C36" s="14">
        <v>0</v>
      </c>
      <c r="D36" s="14">
        <v>0</v>
      </c>
      <c r="E36" s="14">
        <v>2</v>
      </c>
      <c r="F36" s="9">
        <v>1943</v>
      </c>
      <c r="G36" s="9">
        <f t="shared" si="0"/>
        <v>0</v>
      </c>
      <c r="H36" s="9">
        <f t="shared" si="2"/>
        <v>0</v>
      </c>
      <c r="I36" s="9">
        <f t="shared" si="3"/>
        <v>0</v>
      </c>
      <c r="J36" s="9">
        <f t="shared" si="4"/>
        <v>0</v>
      </c>
      <c r="K36" s="9">
        <f t="shared" si="1"/>
        <v>971.5</v>
      </c>
    </row>
    <row r="37" spans="1:11" ht="12">
      <c r="A37" s="2">
        <v>37027</v>
      </c>
      <c r="B37" s="1" t="s">
        <v>39</v>
      </c>
      <c r="C37" s="14">
        <v>0</v>
      </c>
      <c r="D37" s="14">
        <v>0</v>
      </c>
      <c r="E37" s="14">
        <v>3</v>
      </c>
      <c r="F37" s="9">
        <v>4878</v>
      </c>
      <c r="G37" s="9">
        <f t="shared" si="0"/>
        <v>0</v>
      </c>
      <c r="H37" s="9">
        <f t="shared" si="2"/>
        <v>0</v>
      </c>
      <c r="I37" s="9">
        <f t="shared" si="3"/>
        <v>0</v>
      </c>
      <c r="J37" s="9">
        <f t="shared" si="4"/>
        <v>0</v>
      </c>
      <c r="K37" s="9">
        <f t="shared" si="1"/>
        <v>1626</v>
      </c>
    </row>
    <row r="38" spans="1:11" ht="12">
      <c r="A38" s="2">
        <v>37028</v>
      </c>
      <c r="B38" s="1" t="s">
        <v>40</v>
      </c>
      <c r="C38" s="14">
        <v>0</v>
      </c>
      <c r="D38" s="14">
        <v>0</v>
      </c>
      <c r="E38" s="14">
        <v>2</v>
      </c>
      <c r="F38" s="9">
        <v>5439</v>
      </c>
      <c r="G38" s="9">
        <f t="shared" si="0"/>
        <v>0</v>
      </c>
      <c r="H38" s="9">
        <f t="shared" si="2"/>
        <v>0</v>
      </c>
      <c r="I38" s="9">
        <f t="shared" si="3"/>
        <v>0</v>
      </c>
      <c r="J38" s="9">
        <f t="shared" si="4"/>
        <v>0</v>
      </c>
      <c r="K38" s="9">
        <f t="shared" si="1"/>
        <v>2719.5</v>
      </c>
    </row>
    <row r="39" spans="1:11" ht="12">
      <c r="A39" s="2">
        <v>37029</v>
      </c>
      <c r="B39" s="1" t="s">
        <v>41</v>
      </c>
      <c r="C39" s="14">
        <v>0</v>
      </c>
      <c r="D39" s="14">
        <v>0</v>
      </c>
      <c r="E39" s="14">
        <v>1</v>
      </c>
      <c r="F39" s="9">
        <v>2196</v>
      </c>
      <c r="G39" s="9">
        <f t="shared" si="0"/>
        <v>0</v>
      </c>
      <c r="H39" s="9">
        <f t="shared" si="2"/>
        <v>0</v>
      </c>
      <c r="I39" s="9">
        <f t="shared" si="3"/>
        <v>0</v>
      </c>
      <c r="J39" s="9">
        <f t="shared" si="4"/>
        <v>0</v>
      </c>
      <c r="K39" s="9">
        <f t="shared" si="1"/>
        <v>2196</v>
      </c>
    </row>
    <row r="40" spans="1:11" ht="12">
      <c r="A40" s="2">
        <v>37030</v>
      </c>
      <c r="B40" s="1" t="s">
        <v>42</v>
      </c>
      <c r="C40" s="14">
        <v>267958</v>
      </c>
      <c r="D40" s="14">
        <v>287940</v>
      </c>
      <c r="E40" s="14">
        <v>9</v>
      </c>
      <c r="F40" s="9">
        <v>11910</v>
      </c>
      <c r="G40" s="9">
        <f t="shared" si="0"/>
        <v>22498.57262804366</v>
      </c>
      <c r="H40" s="9">
        <f t="shared" si="2"/>
        <v>24176.32241813602</v>
      </c>
      <c r="I40" s="9">
        <f t="shared" si="3"/>
        <v>29773111.111111112</v>
      </c>
      <c r="J40" s="9">
        <f t="shared" si="4"/>
        <v>31993333.333333332</v>
      </c>
      <c r="K40" s="9">
        <f t="shared" si="1"/>
        <v>1323.3333333333333</v>
      </c>
    </row>
    <row r="41" spans="1:11" ht="12">
      <c r="A41" s="2">
        <v>37031</v>
      </c>
      <c r="B41" s="1" t="s">
        <v>43</v>
      </c>
      <c r="C41" s="14"/>
      <c r="D41" s="14"/>
      <c r="E41" s="14"/>
      <c r="F41" s="9">
        <v>3916</v>
      </c>
      <c r="G41" s="9">
        <f t="shared" si="0"/>
        <v>0</v>
      </c>
      <c r="H41" s="9">
        <f t="shared" si="2"/>
        <v>0</v>
      </c>
      <c r="I41" s="9" t="e">
        <f t="shared" si="3"/>
        <v>#DIV/0!</v>
      </c>
      <c r="J41" s="9" t="e">
        <f t="shared" si="4"/>
        <v>#DIV/0!</v>
      </c>
      <c r="K41" s="9" t="e">
        <f t="shared" si="1"/>
        <v>#DIV/0!</v>
      </c>
    </row>
    <row r="42" spans="1:11" ht="12">
      <c r="A42" s="2">
        <v>37032</v>
      </c>
      <c r="B42" s="1" t="s">
        <v>44</v>
      </c>
      <c r="C42" s="14">
        <v>2451983</v>
      </c>
      <c r="D42" s="14">
        <v>1371684</v>
      </c>
      <c r="E42" s="14">
        <v>55</v>
      </c>
      <c r="F42" s="9">
        <v>69797</v>
      </c>
      <c r="G42" s="9">
        <f t="shared" si="0"/>
        <v>35130.2061693196</v>
      </c>
      <c r="H42" s="9">
        <f t="shared" si="2"/>
        <v>19652.477900196285</v>
      </c>
      <c r="I42" s="9">
        <f t="shared" si="3"/>
        <v>44581509.09090909</v>
      </c>
      <c r="J42" s="9">
        <f t="shared" si="4"/>
        <v>24939709.09090909</v>
      </c>
      <c r="K42" s="9">
        <f t="shared" si="1"/>
        <v>1269.0363636363636</v>
      </c>
    </row>
    <row r="43" spans="1:11" ht="12">
      <c r="A43" s="2">
        <v>37033</v>
      </c>
      <c r="B43" s="1" t="s">
        <v>45</v>
      </c>
      <c r="C43" s="14">
        <v>27125</v>
      </c>
      <c r="D43" s="14">
        <v>31024</v>
      </c>
      <c r="E43" s="14">
        <v>4</v>
      </c>
      <c r="F43" s="9">
        <v>2212</v>
      </c>
      <c r="G43" s="9">
        <f aca="true" t="shared" si="5" ref="G43:G71">C43*1000/F43</f>
        <v>12262.658227848102</v>
      </c>
      <c r="H43" s="9">
        <f t="shared" si="2"/>
        <v>14025.316455696202</v>
      </c>
      <c r="I43" s="9">
        <f t="shared" si="3"/>
        <v>6781250</v>
      </c>
      <c r="J43" s="9">
        <f t="shared" si="4"/>
        <v>7756000</v>
      </c>
      <c r="K43" s="9">
        <f aca="true" t="shared" si="6" ref="K43:K70">F43/E43</f>
        <v>553</v>
      </c>
    </row>
    <row r="44" spans="1:11" ht="12">
      <c r="A44" s="2">
        <v>37034</v>
      </c>
      <c r="B44" s="1" t="s">
        <v>46</v>
      </c>
      <c r="C44" s="14">
        <v>0</v>
      </c>
      <c r="D44" s="14">
        <v>0</v>
      </c>
      <c r="E44" s="14">
        <v>2</v>
      </c>
      <c r="F44" s="9">
        <v>4294</v>
      </c>
      <c r="G44" s="9">
        <f t="shared" si="5"/>
        <v>0</v>
      </c>
      <c r="H44" s="9">
        <f t="shared" si="2"/>
        <v>0</v>
      </c>
      <c r="I44" s="9">
        <f t="shared" si="3"/>
        <v>0</v>
      </c>
      <c r="J44" s="9">
        <f t="shared" si="4"/>
        <v>0</v>
      </c>
      <c r="K44" s="9">
        <f t="shared" si="6"/>
        <v>2147</v>
      </c>
    </row>
    <row r="45" spans="1:11" ht="12">
      <c r="A45" s="2">
        <v>37035</v>
      </c>
      <c r="B45" s="1" t="s">
        <v>47</v>
      </c>
      <c r="C45" s="14">
        <v>137708</v>
      </c>
      <c r="D45" s="14">
        <v>122280</v>
      </c>
      <c r="E45" s="14">
        <v>7</v>
      </c>
      <c r="F45" s="9">
        <v>8943</v>
      </c>
      <c r="G45" s="9">
        <f t="shared" si="5"/>
        <v>15398.41216593984</v>
      </c>
      <c r="H45" s="9">
        <f t="shared" si="2"/>
        <v>13673.264005367326</v>
      </c>
      <c r="I45" s="9">
        <f t="shared" si="3"/>
        <v>19672571.42857143</v>
      </c>
      <c r="J45" s="9">
        <f t="shared" si="4"/>
        <v>17468571.42857143</v>
      </c>
      <c r="K45" s="9">
        <f t="shared" si="6"/>
        <v>1277.5714285714287</v>
      </c>
    </row>
    <row r="46" spans="1:11" ht="12">
      <c r="A46" s="2">
        <v>37036</v>
      </c>
      <c r="B46" s="1" t="s">
        <v>48</v>
      </c>
      <c r="C46" s="14">
        <v>36719</v>
      </c>
      <c r="D46" s="14">
        <v>41862</v>
      </c>
      <c r="E46" s="14">
        <v>3</v>
      </c>
      <c r="F46" s="9">
        <v>6779</v>
      </c>
      <c r="G46" s="9">
        <f t="shared" si="5"/>
        <v>5416.580616610119</v>
      </c>
      <c r="H46" s="9">
        <f t="shared" si="2"/>
        <v>6175.247086590943</v>
      </c>
      <c r="I46" s="9">
        <f t="shared" si="3"/>
        <v>12239666.666666666</v>
      </c>
      <c r="J46" s="9">
        <f t="shared" si="4"/>
        <v>13954000</v>
      </c>
      <c r="K46" s="9">
        <f t="shared" si="6"/>
        <v>2259.6666666666665</v>
      </c>
    </row>
    <row r="47" spans="1:11" ht="12">
      <c r="A47" s="2">
        <v>37037</v>
      </c>
      <c r="B47" s="1" t="s">
        <v>49</v>
      </c>
      <c r="C47" s="14">
        <v>254856</v>
      </c>
      <c r="D47" s="14">
        <v>227779</v>
      </c>
      <c r="E47" s="14">
        <v>8</v>
      </c>
      <c r="F47" s="9">
        <v>16739</v>
      </c>
      <c r="G47" s="9">
        <f t="shared" si="5"/>
        <v>15225.282274926818</v>
      </c>
      <c r="H47" s="9">
        <f t="shared" si="2"/>
        <v>13607.68265726746</v>
      </c>
      <c r="I47" s="9">
        <f t="shared" si="3"/>
        <v>31857000</v>
      </c>
      <c r="J47" s="9">
        <f t="shared" si="4"/>
        <v>28472375</v>
      </c>
      <c r="K47" s="9">
        <f t="shared" si="6"/>
        <v>2092.375</v>
      </c>
    </row>
    <row r="48" spans="1:11" ht="12">
      <c r="A48" s="2">
        <v>37038</v>
      </c>
      <c r="B48" s="1" t="s">
        <v>50</v>
      </c>
      <c r="C48" s="14">
        <v>137133</v>
      </c>
      <c r="D48" s="14">
        <v>140816</v>
      </c>
      <c r="E48" s="14">
        <v>4</v>
      </c>
      <c r="F48" s="9">
        <v>8793</v>
      </c>
      <c r="G48" s="9">
        <f t="shared" si="5"/>
        <v>15595.701125895599</v>
      </c>
      <c r="H48" s="9">
        <f t="shared" si="2"/>
        <v>16014.557034004321</v>
      </c>
      <c r="I48" s="9">
        <f t="shared" si="3"/>
        <v>34283250</v>
      </c>
      <c r="J48" s="9">
        <f t="shared" si="4"/>
        <v>35204000</v>
      </c>
      <c r="K48" s="9">
        <f t="shared" si="6"/>
        <v>2198.25</v>
      </c>
    </row>
    <row r="49" spans="1:11" ht="12">
      <c r="A49" s="2">
        <v>37039</v>
      </c>
      <c r="B49" s="1" t="s">
        <v>51</v>
      </c>
      <c r="C49" s="14">
        <v>205907</v>
      </c>
      <c r="D49" s="14">
        <v>188344</v>
      </c>
      <c r="E49" s="14">
        <v>8</v>
      </c>
      <c r="F49" s="9">
        <v>15797</v>
      </c>
      <c r="G49" s="9">
        <f t="shared" si="5"/>
        <v>13034.563524719884</v>
      </c>
      <c r="H49" s="9">
        <f t="shared" si="2"/>
        <v>11922.770146230298</v>
      </c>
      <c r="I49" s="9">
        <f t="shared" si="3"/>
        <v>25738375</v>
      </c>
      <c r="J49" s="9">
        <f t="shared" si="4"/>
        <v>23543000</v>
      </c>
      <c r="K49" s="9">
        <f t="shared" si="6"/>
        <v>1974.625</v>
      </c>
    </row>
    <row r="50" spans="1:11" ht="12">
      <c r="A50" s="2">
        <v>37040</v>
      </c>
      <c r="B50" s="1" t="s">
        <v>52</v>
      </c>
      <c r="C50" s="14">
        <v>52594</v>
      </c>
      <c r="D50" s="14">
        <v>52306</v>
      </c>
      <c r="E50" s="14">
        <v>3</v>
      </c>
      <c r="F50" s="9">
        <v>3749</v>
      </c>
      <c r="G50" s="9">
        <f t="shared" si="5"/>
        <v>14028.807682048546</v>
      </c>
      <c r="H50" s="9">
        <f t="shared" si="2"/>
        <v>13951.987196585756</v>
      </c>
      <c r="I50" s="9">
        <f t="shared" si="3"/>
        <v>17531333.333333332</v>
      </c>
      <c r="J50" s="9">
        <f t="shared" si="4"/>
        <v>17435333.333333332</v>
      </c>
      <c r="K50" s="9">
        <f t="shared" si="6"/>
        <v>1249.6666666666667</v>
      </c>
    </row>
    <row r="51" spans="1:11" ht="12">
      <c r="A51" s="2">
        <v>37042</v>
      </c>
      <c r="B51" s="1" t="s">
        <v>53</v>
      </c>
      <c r="C51" s="14">
        <v>0</v>
      </c>
      <c r="D51" s="14">
        <v>0</v>
      </c>
      <c r="E51" s="14">
        <v>2</v>
      </c>
      <c r="F51" s="9">
        <v>10982</v>
      </c>
      <c r="G51" s="9">
        <f t="shared" si="5"/>
        <v>0</v>
      </c>
      <c r="H51" s="9">
        <f t="shared" si="2"/>
        <v>0</v>
      </c>
      <c r="I51" s="9">
        <f t="shared" si="3"/>
        <v>0</v>
      </c>
      <c r="J51" s="9">
        <f t="shared" si="4"/>
        <v>0</v>
      </c>
      <c r="K51" s="9">
        <f t="shared" si="6"/>
        <v>5491</v>
      </c>
    </row>
    <row r="52" spans="1:11" ht="12">
      <c r="A52" s="2">
        <v>37041</v>
      </c>
      <c r="B52" s="1" t="s">
        <v>54</v>
      </c>
      <c r="C52" s="14">
        <v>0</v>
      </c>
      <c r="D52" s="14">
        <v>0</v>
      </c>
      <c r="E52" s="14">
        <v>3</v>
      </c>
      <c r="F52" s="9">
        <v>6035</v>
      </c>
      <c r="G52" s="9">
        <f t="shared" si="5"/>
        <v>0</v>
      </c>
      <c r="H52" s="9">
        <f t="shared" si="2"/>
        <v>0</v>
      </c>
      <c r="I52" s="9">
        <f t="shared" si="3"/>
        <v>0</v>
      </c>
      <c r="J52" s="9">
        <f t="shared" si="4"/>
        <v>0</v>
      </c>
      <c r="K52" s="9">
        <f t="shared" si="6"/>
        <v>2011.6666666666667</v>
      </c>
    </row>
    <row r="53" spans="1:11" ht="12">
      <c r="A53" s="2">
        <v>37043</v>
      </c>
      <c r="B53" s="1" t="s">
        <v>55</v>
      </c>
      <c r="C53" s="21" t="s">
        <v>1</v>
      </c>
      <c r="D53" s="21" t="s">
        <v>1</v>
      </c>
      <c r="E53" s="21" t="s">
        <v>1</v>
      </c>
      <c r="F53" s="21" t="s">
        <v>1</v>
      </c>
      <c r="G53" s="9" t="e">
        <f t="shared" si="5"/>
        <v>#DIV/0!</v>
      </c>
      <c r="H53" s="9" t="e">
        <f t="shared" si="2"/>
        <v>#DIV/0!</v>
      </c>
      <c r="I53" s="9" t="e">
        <f t="shared" si="3"/>
        <v>#DIV/0!</v>
      </c>
      <c r="J53" s="9" t="e">
        <f t="shared" si="4"/>
        <v>#DIV/0!</v>
      </c>
      <c r="K53" s="9" t="e">
        <f t="shared" si="6"/>
        <v>#DIV/0!</v>
      </c>
    </row>
    <row r="54" spans="1:11" ht="12">
      <c r="A54" s="2">
        <v>37044</v>
      </c>
      <c r="B54" s="1" t="s">
        <v>56</v>
      </c>
      <c r="C54" s="14">
        <v>0</v>
      </c>
      <c r="D54" s="14">
        <v>0</v>
      </c>
      <c r="E54" s="14">
        <v>5</v>
      </c>
      <c r="F54" s="9">
        <v>6328</v>
      </c>
      <c r="G54" s="9">
        <f t="shared" si="5"/>
        <v>0</v>
      </c>
      <c r="H54" s="9">
        <f t="shared" si="2"/>
        <v>0</v>
      </c>
      <c r="I54" s="9">
        <f t="shared" si="3"/>
        <v>0</v>
      </c>
      <c r="J54" s="9">
        <f t="shared" si="4"/>
        <v>0</v>
      </c>
      <c r="K54" s="9">
        <f t="shared" si="6"/>
        <v>1265.6</v>
      </c>
    </row>
    <row r="55" spans="1:11" ht="12">
      <c r="A55" s="2">
        <v>37045</v>
      </c>
      <c r="B55" s="1" t="s">
        <v>57</v>
      </c>
      <c r="C55" s="14">
        <v>98473</v>
      </c>
      <c r="D55" s="14">
        <v>53345</v>
      </c>
      <c r="E55" s="14">
        <v>4</v>
      </c>
      <c r="F55" s="9">
        <v>4760</v>
      </c>
      <c r="G55" s="9">
        <f t="shared" si="5"/>
        <v>20687.605042016807</v>
      </c>
      <c r="H55" s="9">
        <f t="shared" si="2"/>
        <v>11206.932773109243</v>
      </c>
      <c r="I55" s="9">
        <f t="shared" si="3"/>
        <v>24618250</v>
      </c>
      <c r="J55" s="9">
        <f t="shared" si="4"/>
        <v>13336250</v>
      </c>
      <c r="K55" s="9">
        <f t="shared" si="6"/>
        <v>1190</v>
      </c>
    </row>
    <row r="56" spans="1:11" ht="12">
      <c r="A56" s="2">
        <v>37046</v>
      </c>
      <c r="B56" s="1" t="s">
        <v>58</v>
      </c>
      <c r="C56" s="14">
        <v>363841</v>
      </c>
      <c r="D56" s="14">
        <v>266165</v>
      </c>
      <c r="E56" s="14">
        <v>10</v>
      </c>
      <c r="F56" s="9">
        <v>13596</v>
      </c>
      <c r="G56" s="9">
        <f t="shared" si="5"/>
        <v>26760.885554574874</v>
      </c>
      <c r="H56" s="9">
        <f t="shared" si="2"/>
        <v>19576.713739335097</v>
      </c>
      <c r="I56" s="9">
        <f t="shared" si="3"/>
        <v>36384100</v>
      </c>
      <c r="J56" s="9">
        <f t="shared" si="4"/>
        <v>26616500</v>
      </c>
      <c r="K56" s="9">
        <f t="shared" si="6"/>
        <v>1359.6</v>
      </c>
    </row>
    <row r="57" spans="1:11" ht="12">
      <c r="A57" s="2">
        <v>37047</v>
      </c>
      <c r="B57" s="1" t="s">
        <v>59</v>
      </c>
      <c r="C57" s="14">
        <v>245314</v>
      </c>
      <c r="D57" s="14">
        <v>270730</v>
      </c>
      <c r="E57" s="14">
        <v>8</v>
      </c>
      <c r="F57" s="9">
        <v>17460</v>
      </c>
      <c r="G57" s="9">
        <f t="shared" si="5"/>
        <v>14050.057273768614</v>
      </c>
      <c r="H57" s="9">
        <f t="shared" si="2"/>
        <v>15505.727376861398</v>
      </c>
      <c r="I57" s="9">
        <f t="shared" si="3"/>
        <v>30664250</v>
      </c>
      <c r="J57" s="9">
        <f t="shared" si="4"/>
        <v>33841250</v>
      </c>
      <c r="K57" s="9">
        <f t="shared" si="6"/>
        <v>2182.5</v>
      </c>
    </row>
    <row r="58" spans="1:11" ht="12">
      <c r="A58" s="2">
        <v>37048</v>
      </c>
      <c r="B58" s="1" t="s">
        <v>60</v>
      </c>
      <c r="C58" s="14">
        <v>115667</v>
      </c>
      <c r="D58" s="14">
        <v>141175</v>
      </c>
      <c r="E58" s="14">
        <v>4</v>
      </c>
      <c r="F58" s="9">
        <v>7019</v>
      </c>
      <c r="G58" s="9">
        <f t="shared" si="5"/>
        <v>16479.12808092321</v>
      </c>
      <c r="H58" s="9">
        <f t="shared" si="2"/>
        <v>20113.263997720474</v>
      </c>
      <c r="I58" s="9">
        <f t="shared" si="3"/>
        <v>28916750</v>
      </c>
      <c r="J58" s="9">
        <f t="shared" si="4"/>
        <v>35293750</v>
      </c>
      <c r="K58" s="9">
        <f t="shared" si="6"/>
        <v>1754.75</v>
      </c>
    </row>
    <row r="59" spans="1:11" ht="12">
      <c r="A59" s="2">
        <v>37049</v>
      </c>
      <c r="B59" s="1" t="s">
        <v>61</v>
      </c>
      <c r="C59" s="14">
        <v>147471</v>
      </c>
      <c r="D59" s="14">
        <v>136404</v>
      </c>
      <c r="E59" s="14">
        <v>6</v>
      </c>
      <c r="F59" s="9">
        <v>4764</v>
      </c>
      <c r="G59" s="9">
        <f t="shared" si="5"/>
        <v>30955.28967254408</v>
      </c>
      <c r="H59" s="9">
        <f t="shared" si="2"/>
        <v>28632.241813602017</v>
      </c>
      <c r="I59" s="9">
        <f t="shared" si="3"/>
        <v>24578500</v>
      </c>
      <c r="J59" s="9">
        <f t="shared" si="4"/>
        <v>22734000</v>
      </c>
      <c r="K59" s="9">
        <f t="shared" si="6"/>
        <v>794</v>
      </c>
    </row>
    <row r="60" spans="1:11" ht="12">
      <c r="A60" s="2">
        <v>37050</v>
      </c>
      <c r="B60" s="1" t="s">
        <v>62</v>
      </c>
      <c r="C60" s="14">
        <v>60041</v>
      </c>
      <c r="D60" s="14">
        <v>56211</v>
      </c>
      <c r="E60" s="14">
        <v>3</v>
      </c>
      <c r="F60" s="9">
        <v>8353</v>
      </c>
      <c r="G60" s="9">
        <f t="shared" si="5"/>
        <v>7187.956422842092</v>
      </c>
      <c r="H60" s="9">
        <f t="shared" si="2"/>
        <v>6729.438525080809</v>
      </c>
      <c r="I60" s="9">
        <f t="shared" si="3"/>
        <v>20013666.666666668</v>
      </c>
      <c r="J60" s="9">
        <f t="shared" si="4"/>
        <v>18737000</v>
      </c>
      <c r="K60" s="9">
        <f t="shared" si="6"/>
        <v>2784.3333333333335</v>
      </c>
    </row>
    <row r="61" spans="1:11" ht="12">
      <c r="A61" s="2">
        <v>37051</v>
      </c>
      <c r="B61" s="1" t="s">
        <v>63</v>
      </c>
      <c r="C61" s="14">
        <v>40019</v>
      </c>
      <c r="D61" s="14">
        <v>49527</v>
      </c>
      <c r="E61" s="14">
        <v>4</v>
      </c>
      <c r="F61" s="9">
        <v>4315</v>
      </c>
      <c r="G61" s="9">
        <f t="shared" si="5"/>
        <v>9274.391657010428</v>
      </c>
      <c r="H61" s="9">
        <f t="shared" si="2"/>
        <v>11477.867902665123</v>
      </c>
      <c r="I61" s="9">
        <f t="shared" si="3"/>
        <v>10004750</v>
      </c>
      <c r="J61" s="9">
        <f t="shared" si="4"/>
        <v>12381750</v>
      </c>
      <c r="K61" s="9">
        <f t="shared" si="6"/>
        <v>1078.75</v>
      </c>
    </row>
    <row r="62" spans="1:11" ht="12">
      <c r="A62" s="2">
        <v>37057</v>
      </c>
      <c r="B62" s="1" t="s">
        <v>64</v>
      </c>
      <c r="C62" s="14">
        <v>276346</v>
      </c>
      <c r="D62" s="14">
        <v>235759</v>
      </c>
      <c r="E62" s="14">
        <v>9</v>
      </c>
      <c r="F62" s="9">
        <v>14735</v>
      </c>
      <c r="G62" s="9">
        <f t="shared" si="5"/>
        <v>18754.39429928741</v>
      </c>
      <c r="H62" s="9">
        <f t="shared" si="2"/>
        <v>15999.93213437394</v>
      </c>
      <c r="I62" s="9">
        <f t="shared" si="3"/>
        <v>30705111.111111112</v>
      </c>
      <c r="J62" s="9">
        <f t="shared" si="4"/>
        <v>26195444.444444444</v>
      </c>
      <c r="K62" s="9">
        <f t="shared" si="6"/>
        <v>1637.2222222222222</v>
      </c>
    </row>
    <row r="63" spans="1:11" ht="12">
      <c r="A63" s="2">
        <v>37058</v>
      </c>
      <c r="B63" s="1" t="s">
        <v>65</v>
      </c>
      <c r="C63" s="21" t="s">
        <v>1</v>
      </c>
      <c r="D63" s="21" t="s">
        <v>1</v>
      </c>
      <c r="E63" s="21" t="s">
        <v>1</v>
      </c>
      <c r="F63" s="21" t="s">
        <v>1</v>
      </c>
      <c r="G63" s="9" t="e">
        <f t="shared" si="5"/>
        <v>#DIV/0!</v>
      </c>
      <c r="H63" s="9" t="e">
        <f t="shared" si="2"/>
        <v>#DIV/0!</v>
      </c>
      <c r="I63" s="9" t="e">
        <f t="shared" si="3"/>
        <v>#DIV/0!</v>
      </c>
      <c r="J63" s="9" t="e">
        <f t="shared" si="4"/>
        <v>#DIV/0!</v>
      </c>
      <c r="K63" s="9" t="e">
        <f t="shared" si="6"/>
        <v>#DIV/0!</v>
      </c>
    </row>
    <row r="64" spans="1:11" ht="12">
      <c r="A64" s="2">
        <v>37053</v>
      </c>
      <c r="B64" s="1" t="s">
        <v>66</v>
      </c>
      <c r="C64" s="14">
        <v>772168</v>
      </c>
      <c r="D64" s="14">
        <v>532144</v>
      </c>
      <c r="E64" s="14">
        <v>20</v>
      </c>
      <c r="F64" s="9">
        <v>27982</v>
      </c>
      <c r="G64" s="9">
        <f t="shared" si="5"/>
        <v>27595.16832249303</v>
      </c>
      <c r="H64" s="9">
        <f t="shared" si="2"/>
        <v>19017.36830819813</v>
      </c>
      <c r="I64" s="9">
        <f t="shared" si="3"/>
        <v>38608400</v>
      </c>
      <c r="J64" s="9">
        <f t="shared" si="4"/>
        <v>26607200</v>
      </c>
      <c r="K64" s="9">
        <f t="shared" si="6"/>
        <v>1399.1</v>
      </c>
    </row>
    <row r="65" spans="1:11" ht="12">
      <c r="A65" s="2">
        <v>37056</v>
      </c>
      <c r="B65" s="1" t="s">
        <v>67</v>
      </c>
      <c r="C65" s="14">
        <v>35067</v>
      </c>
      <c r="D65" s="14">
        <v>61595</v>
      </c>
      <c r="E65" s="14">
        <v>3</v>
      </c>
      <c r="F65" s="9">
        <v>7291</v>
      </c>
      <c r="G65" s="9">
        <f t="shared" si="5"/>
        <v>4809.628308873954</v>
      </c>
      <c r="H65" s="9">
        <f t="shared" si="2"/>
        <v>8448.086682210946</v>
      </c>
      <c r="I65" s="9">
        <f t="shared" si="3"/>
        <v>11689000</v>
      </c>
      <c r="J65" s="9">
        <f t="shared" si="4"/>
        <v>20531666.666666668</v>
      </c>
      <c r="K65" s="9">
        <f t="shared" si="6"/>
        <v>2430.3333333333335</v>
      </c>
    </row>
    <row r="66" spans="1:11" ht="12">
      <c r="A66" s="2">
        <v>37052</v>
      </c>
      <c r="B66" s="1" t="s">
        <v>68</v>
      </c>
      <c r="C66" s="14">
        <v>227401</v>
      </c>
      <c r="D66" s="14">
        <v>133721</v>
      </c>
      <c r="E66" s="14">
        <v>6</v>
      </c>
      <c r="F66" s="9">
        <v>8512</v>
      </c>
      <c r="G66" s="9">
        <f t="shared" si="5"/>
        <v>26715.343045112782</v>
      </c>
      <c r="H66" s="9">
        <f t="shared" si="2"/>
        <v>15709.703947368422</v>
      </c>
      <c r="I66" s="9">
        <f t="shared" si="3"/>
        <v>37900166.666666664</v>
      </c>
      <c r="J66" s="9">
        <f t="shared" si="4"/>
        <v>22286833.333333332</v>
      </c>
      <c r="K66" s="9">
        <f t="shared" si="6"/>
        <v>1418.6666666666667</v>
      </c>
    </row>
    <row r="67" spans="1:11" ht="12">
      <c r="A67" s="2">
        <v>37054</v>
      </c>
      <c r="B67" s="1" t="s">
        <v>69</v>
      </c>
      <c r="C67" s="14">
        <v>956851</v>
      </c>
      <c r="D67" s="14">
        <v>705407</v>
      </c>
      <c r="E67" s="14">
        <v>22</v>
      </c>
      <c r="F67" s="9">
        <v>32065</v>
      </c>
      <c r="G67" s="9">
        <f t="shared" si="5"/>
        <v>29840.979260876346</v>
      </c>
      <c r="H67" s="9">
        <f t="shared" si="2"/>
        <v>21999.282707001403</v>
      </c>
      <c r="I67" s="9">
        <f t="shared" si="3"/>
        <v>43493227.27272727</v>
      </c>
      <c r="J67" s="9">
        <f t="shared" si="4"/>
        <v>32063954.545454547</v>
      </c>
      <c r="K67" s="9">
        <f t="shared" si="6"/>
        <v>1457.5</v>
      </c>
    </row>
    <row r="68" spans="1:11" ht="12">
      <c r="A68" s="2">
        <v>37055</v>
      </c>
      <c r="B68" s="1" t="s">
        <v>70</v>
      </c>
      <c r="C68" s="14">
        <v>132507</v>
      </c>
      <c r="D68" s="14">
        <v>126402</v>
      </c>
      <c r="E68" s="14">
        <v>5</v>
      </c>
      <c r="F68" s="9">
        <v>12202</v>
      </c>
      <c r="G68" s="9">
        <f t="shared" si="5"/>
        <v>10859.449270611376</v>
      </c>
      <c r="H68" s="9">
        <f t="shared" si="2"/>
        <v>10359.121455499098</v>
      </c>
      <c r="I68" s="9">
        <f t="shared" si="3"/>
        <v>26501400</v>
      </c>
      <c r="J68" s="9">
        <f t="shared" si="4"/>
        <v>25280400</v>
      </c>
      <c r="K68" s="9">
        <f t="shared" si="6"/>
        <v>2440.4</v>
      </c>
    </row>
    <row r="69" spans="1:11" ht="12">
      <c r="A69" s="2">
        <v>37059</v>
      </c>
      <c r="B69" s="1" t="s">
        <v>71</v>
      </c>
      <c r="C69" s="14">
        <v>150391</v>
      </c>
      <c r="D69" s="14">
        <v>128469</v>
      </c>
      <c r="E69" s="14">
        <v>7</v>
      </c>
      <c r="F69" s="9">
        <v>7639</v>
      </c>
      <c r="G69" s="9">
        <f t="shared" si="5"/>
        <v>19687.262730723916</v>
      </c>
      <c r="H69" s="9">
        <f t="shared" si="2"/>
        <v>16817.51538159445</v>
      </c>
      <c r="I69" s="9">
        <f t="shared" si="3"/>
        <v>21484428.57142857</v>
      </c>
      <c r="J69" s="9">
        <f t="shared" si="4"/>
        <v>18352714.285714287</v>
      </c>
      <c r="K69" s="9">
        <f t="shared" si="6"/>
        <v>1091.2857142857142</v>
      </c>
    </row>
    <row r="70" spans="1:11" ht="12">
      <c r="A70" s="2">
        <v>37060</v>
      </c>
      <c r="B70" s="1" t="s">
        <v>72</v>
      </c>
      <c r="C70" s="14">
        <v>432915</v>
      </c>
      <c r="D70" s="14">
        <v>398144</v>
      </c>
      <c r="E70" s="14">
        <v>10</v>
      </c>
      <c r="F70" s="9">
        <v>18770</v>
      </c>
      <c r="G70" s="9">
        <f t="shared" si="5"/>
        <v>23064.198188598828</v>
      </c>
      <c r="H70" s="9">
        <f t="shared" si="2"/>
        <v>21211.72083111348</v>
      </c>
      <c r="I70" s="9">
        <f t="shared" si="3"/>
        <v>43291500</v>
      </c>
      <c r="J70" s="9">
        <f t="shared" si="4"/>
        <v>39814400</v>
      </c>
      <c r="K70" s="9">
        <f t="shared" si="6"/>
        <v>1877</v>
      </c>
    </row>
    <row r="71" spans="1:11" ht="12">
      <c r="A71" s="2">
        <v>37061</v>
      </c>
      <c r="B71" s="1" t="s">
        <v>380</v>
      </c>
      <c r="C71" s="14">
        <v>308731</v>
      </c>
      <c r="D71" s="14">
        <v>325968</v>
      </c>
      <c r="E71" s="14">
        <v>20</v>
      </c>
      <c r="F71" s="9">
        <v>30561</v>
      </c>
      <c r="G71" s="9">
        <f t="shared" si="5"/>
        <v>10102.12362160924</v>
      </c>
      <c r="H71" s="9">
        <f t="shared" si="2"/>
        <v>10666.143123588889</v>
      </c>
      <c r="I71" s="9">
        <f>C71*1000/E71</f>
        <v>15436550</v>
      </c>
      <c r="J71" s="9">
        <f>D71*1000/E71</f>
        <v>16298400</v>
      </c>
      <c r="K71" s="9"/>
    </row>
    <row r="72" spans="2:11" ht="12">
      <c r="B72" s="1" t="s">
        <v>73</v>
      </c>
      <c r="C72" s="14">
        <v>399617</v>
      </c>
      <c r="D72" s="14">
        <v>436206</v>
      </c>
      <c r="E72" s="18" t="s">
        <v>1</v>
      </c>
      <c r="F72" s="10"/>
      <c r="G72" s="10" t="s">
        <v>1</v>
      </c>
      <c r="H72" s="10" t="s">
        <v>1</v>
      </c>
      <c r="I72" s="10" t="s">
        <v>1</v>
      </c>
      <c r="J72" s="10" t="s">
        <v>1</v>
      </c>
      <c r="K72" s="10" t="s">
        <v>1</v>
      </c>
    </row>
    <row r="73" spans="2:11" ht="12">
      <c r="B73" s="1" t="s">
        <v>74</v>
      </c>
      <c r="C73" s="16">
        <v>32734395</v>
      </c>
      <c r="D73" s="16">
        <v>25256350</v>
      </c>
      <c r="E73" s="16">
        <f>SUM(E11:E72)</f>
        <v>712</v>
      </c>
      <c r="F73" s="16">
        <f>SUM(F11:F71)</f>
        <v>1005831</v>
      </c>
      <c r="G73" s="9">
        <f>C73*1000/F73</f>
        <v>32544.627278339998</v>
      </c>
      <c r="H73" s="9">
        <f t="shared" si="2"/>
        <v>25109.93397499182</v>
      </c>
      <c r="I73" s="9">
        <f>C73*1000/E73</f>
        <v>45975273.876404494</v>
      </c>
      <c r="J73" s="9">
        <f>D73*1000/E73</f>
        <v>35472401.68539326</v>
      </c>
      <c r="K73" s="9">
        <f>F73/E73</f>
        <v>1412.683988764045</v>
      </c>
    </row>
    <row r="74" spans="1:11" ht="12">
      <c r="A74" s="11" t="s">
        <v>1</v>
      </c>
      <c r="B74" s="11" t="s">
        <v>1</v>
      </c>
      <c r="C74" s="17" t="s">
        <v>1</v>
      </c>
      <c r="D74" s="17" t="s">
        <v>1</v>
      </c>
      <c r="E74" s="17" t="s">
        <v>1</v>
      </c>
      <c r="F74" s="12"/>
      <c r="G74" s="12" t="s">
        <v>1</v>
      </c>
      <c r="H74" s="12" t="s">
        <v>1</v>
      </c>
      <c r="I74" s="12" t="s">
        <v>1</v>
      </c>
      <c r="J74" s="12" t="s">
        <v>1</v>
      </c>
      <c r="K74" s="11" t="s">
        <v>1</v>
      </c>
    </row>
    <row r="75" spans="1:11" ht="12">
      <c r="A75" s="2">
        <v>37001</v>
      </c>
      <c r="B75" s="1" t="s">
        <v>75</v>
      </c>
      <c r="C75" s="14">
        <v>244964</v>
      </c>
      <c r="D75" s="14">
        <v>209810</v>
      </c>
      <c r="E75" s="14">
        <v>15</v>
      </c>
      <c r="F75" s="9">
        <v>21851</v>
      </c>
      <c r="G75" s="9">
        <f aca="true" t="shared" si="7" ref="G75:G101">C75*1000/F75</f>
        <v>11210.65397464647</v>
      </c>
      <c r="H75" s="9">
        <f t="shared" si="2"/>
        <v>9601.848885634525</v>
      </c>
      <c r="I75" s="9">
        <f aca="true" t="shared" si="8" ref="I75:I101">C75*1000/E75</f>
        <v>16330933.333333334</v>
      </c>
      <c r="J75" s="9">
        <f aca="true" t="shared" si="9" ref="J75:J101">D75*1000/E75</f>
        <v>13987333.333333334</v>
      </c>
      <c r="K75" s="9">
        <f aca="true" t="shared" si="10" ref="K75:K100">F75/E75</f>
        <v>1456.7333333333333</v>
      </c>
    </row>
    <row r="76" spans="1:11" ht="12">
      <c r="A76" s="2">
        <v>37002</v>
      </c>
      <c r="B76" s="1" t="s">
        <v>76</v>
      </c>
      <c r="C76" s="14">
        <v>0</v>
      </c>
      <c r="D76" s="14">
        <v>0</v>
      </c>
      <c r="E76" s="14">
        <v>4</v>
      </c>
      <c r="F76" s="9">
        <v>4870</v>
      </c>
      <c r="G76" s="9">
        <f t="shared" si="7"/>
        <v>0</v>
      </c>
      <c r="H76" s="9">
        <f aca="true" t="shared" si="11" ref="H76:H139">D76*1000/F76</f>
        <v>0</v>
      </c>
      <c r="I76" s="9">
        <f t="shared" si="8"/>
        <v>0</v>
      </c>
      <c r="J76" s="9">
        <f t="shared" si="9"/>
        <v>0</v>
      </c>
      <c r="K76" s="9">
        <f t="shared" si="10"/>
        <v>1217.5</v>
      </c>
    </row>
    <row r="77" spans="1:11" ht="12">
      <c r="A77" s="2">
        <v>37003</v>
      </c>
      <c r="B77" s="1" t="s">
        <v>77</v>
      </c>
      <c r="C77" s="14">
        <v>163105</v>
      </c>
      <c r="D77" s="14">
        <v>192312</v>
      </c>
      <c r="E77" s="14">
        <v>7</v>
      </c>
      <c r="F77" s="9">
        <v>14655</v>
      </c>
      <c r="G77" s="9">
        <f t="shared" si="7"/>
        <v>11129.648584100989</v>
      </c>
      <c r="H77" s="9">
        <f t="shared" si="11"/>
        <v>13122.620266120777</v>
      </c>
      <c r="I77" s="9">
        <f t="shared" si="8"/>
        <v>23300714.285714287</v>
      </c>
      <c r="J77" s="9">
        <f t="shared" si="9"/>
        <v>27473142.85714286</v>
      </c>
      <c r="K77" s="9">
        <f t="shared" si="10"/>
        <v>2093.5714285714284</v>
      </c>
    </row>
    <row r="78" spans="1:11" ht="12">
      <c r="A78" s="2">
        <v>37004</v>
      </c>
      <c r="B78" s="1" t="s">
        <v>78</v>
      </c>
      <c r="C78" s="14">
        <v>848435</v>
      </c>
      <c r="D78" s="14">
        <v>790966</v>
      </c>
      <c r="E78" s="14">
        <v>22</v>
      </c>
      <c r="F78" s="9">
        <v>35686</v>
      </c>
      <c r="G78" s="9">
        <f t="shared" si="7"/>
        <v>23775.00980776775</v>
      </c>
      <c r="H78" s="9">
        <f t="shared" si="11"/>
        <v>22164.602365073137</v>
      </c>
      <c r="I78" s="9">
        <f t="shared" si="8"/>
        <v>38565227.27272727</v>
      </c>
      <c r="J78" s="9">
        <f t="shared" si="9"/>
        <v>35953000</v>
      </c>
      <c r="K78" s="9">
        <f t="shared" si="10"/>
        <v>1622.090909090909</v>
      </c>
    </row>
    <row r="79" spans="1:11" ht="12">
      <c r="A79" s="2">
        <v>37005</v>
      </c>
      <c r="B79" s="1" t="s">
        <v>79</v>
      </c>
      <c r="C79" s="14">
        <v>116963</v>
      </c>
      <c r="D79" s="14">
        <v>148974</v>
      </c>
      <c r="E79" s="14">
        <v>6</v>
      </c>
      <c r="F79" s="9">
        <v>11999</v>
      </c>
      <c r="G79" s="9">
        <f t="shared" si="7"/>
        <v>9747.728977414785</v>
      </c>
      <c r="H79" s="9">
        <f t="shared" si="11"/>
        <v>12415.534627885658</v>
      </c>
      <c r="I79" s="9">
        <f t="shared" si="8"/>
        <v>19493833.333333332</v>
      </c>
      <c r="J79" s="9">
        <f t="shared" si="9"/>
        <v>24829000</v>
      </c>
      <c r="K79" s="9">
        <f t="shared" si="10"/>
        <v>1999.8333333333333</v>
      </c>
    </row>
    <row r="80" spans="1:11" ht="12">
      <c r="A80" s="2">
        <v>37006</v>
      </c>
      <c r="B80" s="1" t="s">
        <v>80</v>
      </c>
      <c r="C80" s="14">
        <v>328284</v>
      </c>
      <c r="D80" s="14">
        <v>252989</v>
      </c>
      <c r="E80" s="14">
        <v>17</v>
      </c>
      <c r="F80" s="9">
        <v>22566</v>
      </c>
      <c r="G80" s="9">
        <f t="shared" si="7"/>
        <v>14547.726668439245</v>
      </c>
      <c r="H80" s="9">
        <f t="shared" si="11"/>
        <v>11211.06975095276</v>
      </c>
      <c r="I80" s="9">
        <f t="shared" si="8"/>
        <v>19310823.529411763</v>
      </c>
      <c r="J80" s="9">
        <f t="shared" si="9"/>
        <v>14881705.88235294</v>
      </c>
      <c r="K80" s="9">
        <f t="shared" si="10"/>
        <v>1327.4117647058824</v>
      </c>
    </row>
    <row r="81" spans="1:11" ht="12">
      <c r="A81" s="2">
        <v>37007</v>
      </c>
      <c r="B81" s="1" t="s">
        <v>81</v>
      </c>
      <c r="C81" s="14">
        <v>144777</v>
      </c>
      <c r="D81" s="14">
        <v>248750</v>
      </c>
      <c r="E81" s="14">
        <v>7</v>
      </c>
      <c r="F81" s="9">
        <v>16567</v>
      </c>
      <c r="G81" s="9">
        <f t="shared" si="7"/>
        <v>8738.878493390475</v>
      </c>
      <c r="H81" s="9">
        <f t="shared" si="11"/>
        <v>15014.788434840346</v>
      </c>
      <c r="I81" s="9">
        <f t="shared" si="8"/>
        <v>20682428.57142857</v>
      </c>
      <c r="J81" s="9">
        <f t="shared" si="9"/>
        <v>35535714.28571428</v>
      </c>
      <c r="K81" s="9">
        <f t="shared" si="10"/>
        <v>2366.714285714286</v>
      </c>
    </row>
    <row r="82" spans="1:11" ht="12">
      <c r="A82" s="2">
        <v>37008</v>
      </c>
      <c r="B82" s="1" t="s">
        <v>82</v>
      </c>
      <c r="C82" s="14">
        <v>3206104</v>
      </c>
      <c r="D82" s="14">
        <v>2690942</v>
      </c>
      <c r="E82" s="14">
        <v>81</v>
      </c>
      <c r="F82" s="9">
        <v>133155</v>
      </c>
      <c r="G82" s="9">
        <f t="shared" si="7"/>
        <v>24077.984304006608</v>
      </c>
      <c r="H82" s="9">
        <f t="shared" si="11"/>
        <v>20209.09466411325</v>
      </c>
      <c r="I82" s="9">
        <f t="shared" si="8"/>
        <v>39581530.86419753</v>
      </c>
      <c r="J82" s="9">
        <f t="shared" si="9"/>
        <v>33221506.172839507</v>
      </c>
      <c r="K82" s="9">
        <f t="shared" si="10"/>
        <v>1643.888888888889</v>
      </c>
    </row>
    <row r="83" spans="1:11" ht="12">
      <c r="A83" s="2">
        <v>37009</v>
      </c>
      <c r="B83" s="1" t="s">
        <v>83</v>
      </c>
      <c r="C83" s="14">
        <v>0</v>
      </c>
      <c r="D83" s="14">
        <v>0</v>
      </c>
      <c r="E83" s="14">
        <v>2</v>
      </c>
      <c r="F83" s="9">
        <v>2785</v>
      </c>
      <c r="G83" s="9">
        <f t="shared" si="7"/>
        <v>0</v>
      </c>
      <c r="H83" s="9">
        <f t="shared" si="11"/>
        <v>0</v>
      </c>
      <c r="I83" s="9">
        <f t="shared" si="8"/>
        <v>0</v>
      </c>
      <c r="J83" s="9">
        <f t="shared" si="9"/>
        <v>0</v>
      </c>
      <c r="K83" s="9">
        <f t="shared" si="10"/>
        <v>1392.5</v>
      </c>
    </row>
    <row r="84" spans="1:11" ht="12">
      <c r="A84" s="2">
        <v>37025</v>
      </c>
      <c r="B84" s="1" t="s">
        <v>84</v>
      </c>
      <c r="C84" s="14">
        <v>43322</v>
      </c>
      <c r="D84" s="14">
        <v>50417</v>
      </c>
      <c r="E84" s="14">
        <v>3</v>
      </c>
      <c r="F84" s="9">
        <v>3798</v>
      </c>
      <c r="G84" s="9">
        <f t="shared" si="7"/>
        <v>11406.529752501316</v>
      </c>
      <c r="H84" s="9">
        <f t="shared" si="11"/>
        <v>13274.61822011585</v>
      </c>
      <c r="I84" s="9">
        <f t="shared" si="8"/>
        <v>14440666.666666666</v>
      </c>
      <c r="J84" s="9">
        <f t="shared" si="9"/>
        <v>16805666.666666668</v>
      </c>
      <c r="K84" s="9">
        <f t="shared" si="10"/>
        <v>1266</v>
      </c>
    </row>
    <row r="85" spans="1:11" ht="12">
      <c r="A85" s="2">
        <v>37010</v>
      </c>
      <c r="B85" s="1" t="s">
        <v>85</v>
      </c>
      <c r="C85" s="14">
        <v>0</v>
      </c>
      <c r="D85" s="14">
        <v>0</v>
      </c>
      <c r="E85" s="14">
        <v>1</v>
      </c>
      <c r="F85" s="9">
        <v>2985</v>
      </c>
      <c r="G85" s="9">
        <f t="shared" si="7"/>
        <v>0</v>
      </c>
      <c r="H85" s="9">
        <f t="shared" si="11"/>
        <v>0</v>
      </c>
      <c r="I85" s="9">
        <f t="shared" si="8"/>
        <v>0</v>
      </c>
      <c r="J85" s="9">
        <f t="shared" si="9"/>
        <v>0</v>
      </c>
      <c r="K85" s="9">
        <f t="shared" si="10"/>
        <v>2985</v>
      </c>
    </row>
    <row r="86" spans="1:11" ht="12">
      <c r="A86" s="2">
        <v>37011</v>
      </c>
      <c r="B86" s="1" t="s">
        <v>86</v>
      </c>
      <c r="C86" s="14">
        <v>25931</v>
      </c>
      <c r="D86" s="14">
        <v>31102</v>
      </c>
      <c r="E86" s="14">
        <v>3</v>
      </c>
      <c r="F86" s="9">
        <v>4908</v>
      </c>
      <c r="G86" s="9">
        <f t="shared" si="7"/>
        <v>5283.414832925835</v>
      </c>
      <c r="H86" s="9">
        <f t="shared" si="11"/>
        <v>6337.000814995925</v>
      </c>
      <c r="I86" s="9">
        <f t="shared" si="8"/>
        <v>8643666.666666666</v>
      </c>
      <c r="J86" s="9">
        <f t="shared" si="9"/>
        <v>10367333.333333334</v>
      </c>
      <c r="K86" s="9">
        <f t="shared" si="10"/>
        <v>1636</v>
      </c>
    </row>
    <row r="87" spans="1:11" ht="12">
      <c r="A87" s="2">
        <v>37012</v>
      </c>
      <c r="B87" s="1" t="s">
        <v>87</v>
      </c>
      <c r="C87" s="14">
        <v>0</v>
      </c>
      <c r="D87" s="14">
        <v>0</v>
      </c>
      <c r="E87" s="14">
        <v>2</v>
      </c>
      <c r="F87" s="9">
        <v>2341</v>
      </c>
      <c r="G87" s="9">
        <f t="shared" si="7"/>
        <v>0</v>
      </c>
      <c r="H87" s="9">
        <f t="shared" si="11"/>
        <v>0</v>
      </c>
      <c r="I87" s="9">
        <f t="shared" si="8"/>
        <v>0</v>
      </c>
      <c r="J87" s="9">
        <f t="shared" si="9"/>
        <v>0</v>
      </c>
      <c r="K87" s="9">
        <f t="shared" si="10"/>
        <v>1170.5</v>
      </c>
    </row>
    <row r="88" spans="1:11" ht="12">
      <c r="A88" s="2">
        <v>37013</v>
      </c>
      <c r="B88" s="1" t="s">
        <v>88</v>
      </c>
      <c r="C88" s="20" t="s">
        <v>1</v>
      </c>
      <c r="D88" s="20" t="s">
        <v>1</v>
      </c>
      <c r="E88" s="20" t="s">
        <v>1</v>
      </c>
      <c r="F88" s="20" t="s">
        <v>1</v>
      </c>
      <c r="G88" s="9" t="e">
        <f t="shared" si="7"/>
        <v>#DIV/0!</v>
      </c>
      <c r="H88" s="9" t="e">
        <f t="shared" si="11"/>
        <v>#DIV/0!</v>
      </c>
      <c r="I88" s="9" t="e">
        <f t="shared" si="8"/>
        <v>#DIV/0!</v>
      </c>
      <c r="J88" s="9" t="e">
        <f t="shared" si="9"/>
        <v>#DIV/0!</v>
      </c>
      <c r="K88" s="9" t="e">
        <f t="shared" si="10"/>
        <v>#DIV/0!</v>
      </c>
    </row>
    <row r="89" spans="1:11" ht="12">
      <c r="A89" s="2">
        <v>37014</v>
      </c>
      <c r="B89" s="1" t="s">
        <v>89</v>
      </c>
      <c r="C89" s="14">
        <v>53243</v>
      </c>
      <c r="D89" s="14">
        <v>76407</v>
      </c>
      <c r="E89" s="14">
        <v>5</v>
      </c>
      <c r="F89" s="9">
        <v>6929</v>
      </c>
      <c r="G89" s="9">
        <f t="shared" si="7"/>
        <v>7684.081397026988</v>
      </c>
      <c r="H89" s="9">
        <f t="shared" si="11"/>
        <v>11027.13234232934</v>
      </c>
      <c r="I89" s="9">
        <f t="shared" si="8"/>
        <v>10648600</v>
      </c>
      <c r="J89" s="9">
        <f t="shared" si="9"/>
        <v>15281400</v>
      </c>
      <c r="K89" s="9">
        <f t="shared" si="10"/>
        <v>1385.8</v>
      </c>
    </row>
    <row r="90" spans="1:11" ht="12">
      <c r="A90" s="2">
        <v>37015</v>
      </c>
      <c r="B90" s="1" t="s">
        <v>90</v>
      </c>
      <c r="C90" s="20" t="s">
        <v>1</v>
      </c>
      <c r="D90" s="20" t="s">
        <v>1</v>
      </c>
      <c r="E90" s="20" t="s">
        <v>1</v>
      </c>
      <c r="F90" s="20" t="s">
        <v>1</v>
      </c>
      <c r="G90" s="9" t="e">
        <f t="shared" si="7"/>
        <v>#DIV/0!</v>
      </c>
      <c r="H90" s="9" t="e">
        <f t="shared" si="11"/>
        <v>#DIV/0!</v>
      </c>
      <c r="I90" s="9" t="e">
        <f t="shared" si="8"/>
        <v>#DIV/0!</v>
      </c>
      <c r="J90" s="9" t="e">
        <f t="shared" si="9"/>
        <v>#DIV/0!</v>
      </c>
      <c r="K90" s="9" t="e">
        <f t="shared" si="10"/>
        <v>#DIV/0!</v>
      </c>
    </row>
    <row r="91" spans="1:11" ht="12">
      <c r="A91" s="2">
        <v>37026</v>
      </c>
      <c r="B91" s="1" t="s">
        <v>91</v>
      </c>
      <c r="C91" s="20" t="s">
        <v>1</v>
      </c>
      <c r="D91" s="20" t="s">
        <v>1</v>
      </c>
      <c r="E91" s="20" t="s">
        <v>1</v>
      </c>
      <c r="F91" s="20" t="s">
        <v>1</v>
      </c>
      <c r="G91" s="9" t="e">
        <f t="shared" si="7"/>
        <v>#DIV/0!</v>
      </c>
      <c r="H91" s="9" t="e">
        <f t="shared" si="11"/>
        <v>#DIV/0!</v>
      </c>
      <c r="I91" s="9" t="e">
        <f t="shared" si="8"/>
        <v>#DIV/0!</v>
      </c>
      <c r="J91" s="9" t="e">
        <f t="shared" si="9"/>
        <v>#DIV/0!</v>
      </c>
      <c r="K91" s="9" t="e">
        <f t="shared" si="10"/>
        <v>#DIV/0!</v>
      </c>
    </row>
    <row r="92" spans="1:11" ht="12">
      <c r="A92" s="2">
        <v>37016</v>
      </c>
      <c r="B92" s="1" t="s">
        <v>92</v>
      </c>
      <c r="C92" s="14">
        <v>55565</v>
      </c>
      <c r="D92" s="14">
        <v>47999</v>
      </c>
      <c r="E92" s="14">
        <v>3</v>
      </c>
      <c r="F92" s="9">
        <v>3266</v>
      </c>
      <c r="G92" s="9">
        <f t="shared" si="7"/>
        <v>17013.16595223515</v>
      </c>
      <c r="H92" s="9">
        <f t="shared" si="11"/>
        <v>14696.570728720148</v>
      </c>
      <c r="I92" s="9">
        <f t="shared" si="8"/>
        <v>18521666.666666668</v>
      </c>
      <c r="J92" s="9">
        <f t="shared" si="9"/>
        <v>15999666.666666666</v>
      </c>
      <c r="K92" s="9">
        <f t="shared" si="10"/>
        <v>1088.6666666666667</v>
      </c>
    </row>
    <row r="93" spans="1:11" ht="12">
      <c r="A93" s="2">
        <v>37017</v>
      </c>
      <c r="B93" s="1" t="s">
        <v>93</v>
      </c>
      <c r="C93" s="14">
        <v>0</v>
      </c>
      <c r="D93" s="14">
        <v>0</v>
      </c>
      <c r="E93" s="14">
        <v>4</v>
      </c>
      <c r="F93" s="9">
        <v>6200</v>
      </c>
      <c r="G93" s="9">
        <f t="shared" si="7"/>
        <v>0</v>
      </c>
      <c r="H93" s="9">
        <f t="shared" si="11"/>
        <v>0</v>
      </c>
      <c r="I93" s="9">
        <f t="shared" si="8"/>
        <v>0</v>
      </c>
      <c r="J93" s="9">
        <f t="shared" si="9"/>
        <v>0</v>
      </c>
      <c r="K93" s="9">
        <f t="shared" si="10"/>
        <v>1550</v>
      </c>
    </row>
    <row r="94" spans="1:11" ht="12">
      <c r="A94" s="2">
        <v>37018</v>
      </c>
      <c r="B94" s="1" t="s">
        <v>94</v>
      </c>
      <c r="C94" s="14">
        <v>81622</v>
      </c>
      <c r="D94" s="14">
        <v>90142</v>
      </c>
      <c r="E94" s="14">
        <v>5</v>
      </c>
      <c r="F94" s="9">
        <v>9852</v>
      </c>
      <c r="G94" s="9">
        <f t="shared" si="7"/>
        <v>8284.815265935851</v>
      </c>
      <c r="H94" s="9">
        <f t="shared" si="11"/>
        <v>9149.614291514414</v>
      </c>
      <c r="I94" s="9">
        <f t="shared" si="8"/>
        <v>16324400</v>
      </c>
      <c r="J94" s="9">
        <f t="shared" si="9"/>
        <v>18028400</v>
      </c>
      <c r="K94" s="9">
        <f t="shared" si="10"/>
        <v>1970.4</v>
      </c>
    </row>
    <row r="95" spans="1:11" ht="12">
      <c r="A95" s="2">
        <v>37019</v>
      </c>
      <c r="B95" s="1" t="s">
        <v>95</v>
      </c>
      <c r="C95" s="14">
        <v>113762</v>
      </c>
      <c r="D95" s="14">
        <v>128932</v>
      </c>
      <c r="E95" s="14">
        <v>6</v>
      </c>
      <c r="F95" s="9">
        <v>11841</v>
      </c>
      <c r="G95" s="9">
        <f t="shared" si="7"/>
        <v>9607.465585676886</v>
      </c>
      <c r="H95" s="9">
        <f t="shared" si="11"/>
        <v>10888.60738113335</v>
      </c>
      <c r="I95" s="9">
        <f t="shared" si="8"/>
        <v>18960333.333333332</v>
      </c>
      <c r="J95" s="9">
        <f t="shared" si="9"/>
        <v>21488666.666666668</v>
      </c>
      <c r="K95" s="9">
        <f t="shared" si="10"/>
        <v>1973.5</v>
      </c>
    </row>
    <row r="96" spans="1:11" ht="12">
      <c r="A96" s="2">
        <v>37020</v>
      </c>
      <c r="B96" s="1" t="s">
        <v>96</v>
      </c>
      <c r="C96" s="14">
        <v>0</v>
      </c>
      <c r="D96" s="14">
        <v>0</v>
      </c>
      <c r="E96" s="14">
        <v>1</v>
      </c>
      <c r="F96" s="9">
        <v>3247</v>
      </c>
      <c r="G96" s="9">
        <f t="shared" si="7"/>
        <v>0</v>
      </c>
      <c r="H96" s="9">
        <f t="shared" si="11"/>
        <v>0</v>
      </c>
      <c r="I96" s="9">
        <f t="shared" si="8"/>
        <v>0</v>
      </c>
      <c r="J96" s="9">
        <f t="shared" si="9"/>
        <v>0</v>
      </c>
      <c r="K96" s="9">
        <f t="shared" si="10"/>
        <v>3247</v>
      </c>
    </row>
    <row r="97" spans="1:11" ht="12">
      <c r="A97" s="2">
        <v>37021</v>
      </c>
      <c r="B97" s="1" t="s">
        <v>97</v>
      </c>
      <c r="C97" s="14">
        <v>129246</v>
      </c>
      <c r="D97" s="14">
        <v>161657</v>
      </c>
      <c r="E97" s="14">
        <v>5</v>
      </c>
      <c r="F97" s="9">
        <v>6853</v>
      </c>
      <c r="G97" s="9">
        <f t="shared" si="7"/>
        <v>18859.769444039106</v>
      </c>
      <c r="H97" s="9">
        <f t="shared" si="11"/>
        <v>23589.230993725374</v>
      </c>
      <c r="I97" s="9">
        <f t="shared" si="8"/>
        <v>25849200</v>
      </c>
      <c r="J97" s="9">
        <f t="shared" si="9"/>
        <v>32331400</v>
      </c>
      <c r="K97" s="9">
        <f t="shared" si="10"/>
        <v>1370.6</v>
      </c>
    </row>
    <row r="98" spans="1:11" ht="12">
      <c r="A98" s="2">
        <v>37024</v>
      </c>
      <c r="B98" s="1" t="s">
        <v>98</v>
      </c>
      <c r="C98" s="14">
        <v>33363</v>
      </c>
      <c r="D98" s="14">
        <v>64564</v>
      </c>
      <c r="E98" s="14">
        <v>3</v>
      </c>
      <c r="F98" s="9">
        <v>4493</v>
      </c>
      <c r="G98" s="9">
        <f t="shared" si="7"/>
        <v>7425.550856888493</v>
      </c>
      <c r="H98" s="9">
        <f t="shared" si="11"/>
        <v>14369.908746939684</v>
      </c>
      <c r="I98" s="9">
        <f t="shared" si="8"/>
        <v>11121000</v>
      </c>
      <c r="J98" s="9">
        <f t="shared" si="9"/>
        <v>21521333.333333332</v>
      </c>
      <c r="K98" s="9">
        <f t="shared" si="10"/>
        <v>1497.6666666666667</v>
      </c>
    </row>
    <row r="99" spans="1:11" ht="12">
      <c r="A99" s="2">
        <v>37022</v>
      </c>
      <c r="B99" s="1" t="s">
        <v>99</v>
      </c>
      <c r="C99" s="14">
        <v>0</v>
      </c>
      <c r="D99" s="14">
        <v>0</v>
      </c>
      <c r="E99" s="14">
        <v>3</v>
      </c>
      <c r="F99" s="9">
        <v>7694</v>
      </c>
      <c r="G99" s="9">
        <f t="shared" si="7"/>
        <v>0</v>
      </c>
      <c r="H99" s="9">
        <f t="shared" si="11"/>
        <v>0</v>
      </c>
      <c r="I99" s="9">
        <f t="shared" si="8"/>
        <v>0</v>
      </c>
      <c r="J99" s="9">
        <f t="shared" si="9"/>
        <v>0</v>
      </c>
      <c r="K99" s="9">
        <f t="shared" si="10"/>
        <v>2564.6666666666665</v>
      </c>
    </row>
    <row r="100" spans="1:11" ht="12">
      <c r="A100" s="2">
        <v>37023</v>
      </c>
      <c r="B100" s="1" t="s">
        <v>100</v>
      </c>
      <c r="C100" s="14"/>
      <c r="D100" s="14"/>
      <c r="E100" s="14">
        <v>2</v>
      </c>
      <c r="F100" s="9">
        <v>3777</v>
      </c>
      <c r="G100" s="9">
        <f t="shared" si="7"/>
        <v>0</v>
      </c>
      <c r="H100" s="9">
        <f t="shared" si="11"/>
        <v>0</v>
      </c>
      <c r="I100" s="9">
        <f t="shared" si="8"/>
        <v>0</v>
      </c>
      <c r="J100" s="9">
        <f t="shared" si="9"/>
        <v>0</v>
      </c>
      <c r="K100" s="9">
        <f t="shared" si="10"/>
        <v>1888.5</v>
      </c>
    </row>
    <row r="101" spans="1:11" ht="12">
      <c r="A101" s="2">
        <v>37024</v>
      </c>
      <c r="B101" s="1" t="s">
        <v>384</v>
      </c>
      <c r="C101" s="14">
        <v>31556</v>
      </c>
      <c r="D101" s="14">
        <v>27989</v>
      </c>
      <c r="E101" s="14">
        <v>6</v>
      </c>
      <c r="F101" s="9">
        <v>9118</v>
      </c>
      <c r="G101" s="9">
        <f t="shared" si="7"/>
        <v>3460.8466769028296</v>
      </c>
      <c r="H101" s="9">
        <f t="shared" si="11"/>
        <v>3069.64246545295</v>
      </c>
      <c r="I101" s="9">
        <f t="shared" si="8"/>
        <v>5259333.333333333</v>
      </c>
      <c r="J101" s="9">
        <f t="shared" si="9"/>
        <v>4664833.333333333</v>
      </c>
      <c r="K101" s="9"/>
    </row>
    <row r="102" spans="2:11" ht="12">
      <c r="B102" s="1" t="s">
        <v>101</v>
      </c>
      <c r="C102" s="14">
        <v>203053</v>
      </c>
      <c r="D102" s="14">
        <v>317449</v>
      </c>
      <c r="E102" s="20" t="s">
        <v>1</v>
      </c>
      <c r="F102" s="10" t="s">
        <v>1</v>
      </c>
      <c r="G102" s="10" t="s">
        <v>1</v>
      </c>
      <c r="H102" s="10" t="s">
        <v>1</v>
      </c>
      <c r="I102" s="10" t="s">
        <v>1</v>
      </c>
      <c r="J102" s="10" t="s">
        <v>1</v>
      </c>
      <c r="K102" s="10" t="s">
        <v>1</v>
      </c>
    </row>
    <row r="103" spans="2:11" ht="12">
      <c r="B103" s="1" t="s">
        <v>74</v>
      </c>
      <c r="C103" s="16">
        <v>5823296</v>
      </c>
      <c r="D103" s="16">
        <v>5531400</v>
      </c>
      <c r="E103" s="16">
        <f>SUM(E75:E102)</f>
        <v>213</v>
      </c>
      <c r="F103" s="9">
        <f>SUM(F75:F101)</f>
        <v>351436</v>
      </c>
      <c r="G103" s="9">
        <f>C103*1000/F103</f>
        <v>16570.004211293093</v>
      </c>
      <c r="H103" s="9">
        <f t="shared" si="11"/>
        <v>15739.423394302234</v>
      </c>
      <c r="I103" s="9">
        <f>C103*1000/E103</f>
        <v>27339417.840375587</v>
      </c>
      <c r="J103" s="9">
        <f>D103*1000/E103</f>
        <v>25969014.08450704</v>
      </c>
      <c r="K103" s="9">
        <f>F103/E103</f>
        <v>1649.9342723004695</v>
      </c>
    </row>
    <row r="104" spans="1:11" ht="12">
      <c r="A104" s="11" t="s">
        <v>1</v>
      </c>
      <c r="B104" s="11" t="s">
        <v>1</v>
      </c>
      <c r="C104" s="17" t="s">
        <v>1</v>
      </c>
      <c r="D104" s="17" t="s">
        <v>1</v>
      </c>
      <c r="E104" s="17" t="s">
        <v>1</v>
      </c>
      <c r="F104" s="12" t="s">
        <v>1</v>
      </c>
      <c r="G104" s="12" t="s">
        <v>1</v>
      </c>
      <c r="H104" s="12" t="s">
        <v>1</v>
      </c>
      <c r="I104" s="12" t="s">
        <v>1</v>
      </c>
      <c r="J104" s="12" t="s">
        <v>1</v>
      </c>
      <c r="K104" s="11" t="s">
        <v>1</v>
      </c>
    </row>
    <row r="105" spans="1:11" ht="12">
      <c r="A105" s="2">
        <v>40001</v>
      </c>
      <c r="B105" s="1" t="s">
        <v>102</v>
      </c>
      <c r="C105" s="14">
        <v>141461</v>
      </c>
      <c r="D105" s="14">
        <v>95420</v>
      </c>
      <c r="E105" s="14">
        <v>7</v>
      </c>
      <c r="F105" s="9">
        <v>6026</v>
      </c>
      <c r="G105" s="9">
        <f aca="true" t="shared" si="12" ref="G105:G134">C105*1000/F105</f>
        <v>23475.10786591437</v>
      </c>
      <c r="H105" s="9">
        <f t="shared" si="11"/>
        <v>15834.716229671423</v>
      </c>
      <c r="I105" s="9">
        <f aca="true" t="shared" si="13" ref="I105:I134">C105*1000/E105</f>
        <v>20208714.285714287</v>
      </c>
      <c r="J105" s="9">
        <f aca="true" t="shared" si="14" ref="J105:J134">D105*1000/E105</f>
        <v>13631428.57142857</v>
      </c>
      <c r="K105" s="9">
        <f aca="true" t="shared" si="15" ref="K105:K134">F105/E105</f>
        <v>860.8571428571429</v>
      </c>
    </row>
    <row r="106" spans="1:11" ht="12">
      <c r="A106" s="2">
        <v>40003</v>
      </c>
      <c r="B106" s="1" t="s">
        <v>103</v>
      </c>
      <c r="C106" s="14">
        <v>120748</v>
      </c>
      <c r="D106" s="14">
        <v>163808</v>
      </c>
      <c r="E106" s="14">
        <v>8</v>
      </c>
      <c r="F106" s="9">
        <v>11059</v>
      </c>
      <c r="G106" s="9">
        <f t="shared" si="12"/>
        <v>10918.52789583145</v>
      </c>
      <c r="H106" s="9">
        <f t="shared" si="11"/>
        <v>14812.189167194141</v>
      </c>
      <c r="I106" s="9">
        <f t="shared" si="13"/>
        <v>15093500</v>
      </c>
      <c r="J106" s="9">
        <f t="shared" si="14"/>
        <v>20476000</v>
      </c>
      <c r="K106" s="9">
        <f t="shared" si="15"/>
        <v>1382.375</v>
      </c>
    </row>
    <row r="107" spans="1:11" ht="12">
      <c r="A107" s="2">
        <v>40004</v>
      </c>
      <c r="B107" s="1" t="s">
        <v>104</v>
      </c>
      <c r="C107" s="14">
        <v>0</v>
      </c>
      <c r="D107" s="14">
        <v>0</v>
      </c>
      <c r="E107" s="14">
        <v>2</v>
      </c>
      <c r="F107" s="9">
        <v>2843</v>
      </c>
      <c r="G107" s="9">
        <f t="shared" si="12"/>
        <v>0</v>
      </c>
      <c r="H107" s="9">
        <f t="shared" si="11"/>
        <v>0</v>
      </c>
      <c r="I107" s="9">
        <f t="shared" si="13"/>
        <v>0</v>
      </c>
      <c r="J107" s="9">
        <f t="shared" si="14"/>
        <v>0</v>
      </c>
      <c r="K107" s="9">
        <f t="shared" si="15"/>
        <v>1421.5</v>
      </c>
    </row>
    <row r="108" spans="1:11" ht="12">
      <c r="A108" s="2">
        <v>40005</v>
      </c>
      <c r="B108" s="1" t="s">
        <v>105</v>
      </c>
      <c r="C108" s="14">
        <v>67124</v>
      </c>
      <c r="D108" s="14">
        <v>64901</v>
      </c>
      <c r="E108" s="14">
        <v>4</v>
      </c>
      <c r="F108" s="9">
        <v>6426</v>
      </c>
      <c r="G108" s="9">
        <f t="shared" si="12"/>
        <v>10445.689386865857</v>
      </c>
      <c r="H108" s="9">
        <f t="shared" si="11"/>
        <v>10099.751011515717</v>
      </c>
      <c r="I108" s="9">
        <f t="shared" si="13"/>
        <v>16781000</v>
      </c>
      <c r="J108" s="9">
        <f t="shared" si="14"/>
        <v>16225250</v>
      </c>
      <c r="K108" s="9">
        <f t="shared" si="15"/>
        <v>1606.5</v>
      </c>
    </row>
    <row r="109" spans="1:11" ht="12">
      <c r="A109" s="2">
        <v>40007</v>
      </c>
      <c r="B109" s="1" t="s">
        <v>106</v>
      </c>
      <c r="C109" s="14">
        <v>4091538</v>
      </c>
      <c r="D109" s="14">
        <v>2969731</v>
      </c>
      <c r="E109" s="14">
        <v>85</v>
      </c>
      <c r="F109" s="9">
        <v>96758</v>
      </c>
      <c r="G109" s="9">
        <f t="shared" si="12"/>
        <v>42286.30190785258</v>
      </c>
      <c r="H109" s="9">
        <f t="shared" si="11"/>
        <v>30692.356187602058</v>
      </c>
      <c r="I109" s="9">
        <f t="shared" si="13"/>
        <v>48135741.176470585</v>
      </c>
      <c r="J109" s="9">
        <f t="shared" si="14"/>
        <v>34938011.76470588</v>
      </c>
      <c r="K109" s="9">
        <f t="shared" si="15"/>
        <v>1138.3294117647058</v>
      </c>
    </row>
    <row r="110" spans="1:11" ht="12">
      <c r="A110" s="2">
        <v>40008</v>
      </c>
      <c r="B110" s="1" t="s">
        <v>107</v>
      </c>
      <c r="C110" s="14">
        <v>850791</v>
      </c>
      <c r="D110" s="14">
        <v>464522</v>
      </c>
      <c r="E110" s="14">
        <v>25</v>
      </c>
      <c r="F110" s="9">
        <v>25796</v>
      </c>
      <c r="G110" s="9">
        <f t="shared" si="12"/>
        <v>32981.50876104822</v>
      </c>
      <c r="H110" s="9">
        <f t="shared" si="11"/>
        <v>18007.52054582106</v>
      </c>
      <c r="I110" s="9">
        <f t="shared" si="13"/>
        <v>34031640</v>
      </c>
      <c r="J110" s="9">
        <f t="shared" si="14"/>
        <v>18580880</v>
      </c>
      <c r="K110" s="9">
        <f t="shared" si="15"/>
        <v>1031.84</v>
      </c>
    </row>
    <row r="111" spans="1:11" ht="12">
      <c r="A111" s="2">
        <v>40009</v>
      </c>
      <c r="B111" s="1" t="s">
        <v>108</v>
      </c>
      <c r="C111" s="14">
        <v>0</v>
      </c>
      <c r="D111" s="14">
        <v>0</v>
      </c>
      <c r="E111" s="14">
        <v>3</v>
      </c>
      <c r="F111" s="9">
        <v>3786</v>
      </c>
      <c r="G111" s="9">
        <f t="shared" si="12"/>
        <v>0</v>
      </c>
      <c r="H111" s="9">
        <f t="shared" si="11"/>
        <v>0</v>
      </c>
      <c r="I111" s="9">
        <f t="shared" si="13"/>
        <v>0</v>
      </c>
      <c r="J111" s="9">
        <f t="shared" si="14"/>
        <v>0</v>
      </c>
      <c r="K111" s="9">
        <f t="shared" si="15"/>
        <v>1262</v>
      </c>
    </row>
    <row r="112" spans="1:11" ht="12">
      <c r="A112" s="2">
        <v>40011</v>
      </c>
      <c r="B112" s="1" t="s">
        <v>109</v>
      </c>
      <c r="C112" s="14">
        <v>0</v>
      </c>
      <c r="D112" s="14">
        <v>0</v>
      </c>
      <c r="E112" s="14">
        <v>2</v>
      </c>
      <c r="F112" s="9">
        <v>1653</v>
      </c>
      <c r="G112" s="9">
        <f t="shared" si="12"/>
        <v>0</v>
      </c>
      <c r="H112" s="9">
        <f t="shared" si="11"/>
        <v>0</v>
      </c>
      <c r="I112" s="9">
        <f t="shared" si="13"/>
        <v>0</v>
      </c>
      <c r="J112" s="9">
        <f t="shared" si="14"/>
        <v>0</v>
      </c>
      <c r="K112" s="9">
        <f t="shared" si="15"/>
        <v>826.5</v>
      </c>
    </row>
    <row r="113" spans="1:11" ht="12">
      <c r="A113" s="2">
        <v>40013</v>
      </c>
      <c r="B113" s="1" t="s">
        <v>110</v>
      </c>
      <c r="C113" s="14">
        <v>179526</v>
      </c>
      <c r="D113" s="14">
        <v>195594</v>
      </c>
      <c r="E113" s="14">
        <v>8</v>
      </c>
      <c r="F113" s="9">
        <v>13290</v>
      </c>
      <c r="G113" s="9">
        <f t="shared" si="12"/>
        <v>13508.352144469525</v>
      </c>
      <c r="H113" s="9">
        <f t="shared" si="11"/>
        <v>14717.381489841986</v>
      </c>
      <c r="I113" s="9">
        <f t="shared" si="13"/>
        <v>22440750</v>
      </c>
      <c r="J113" s="9">
        <f t="shared" si="14"/>
        <v>24449250</v>
      </c>
      <c r="K113" s="9">
        <f t="shared" si="15"/>
        <v>1661.25</v>
      </c>
    </row>
    <row r="114" spans="1:11" ht="12">
      <c r="A114" s="2">
        <v>40012</v>
      </c>
      <c r="B114" s="1" t="s">
        <v>111</v>
      </c>
      <c r="C114" s="14">
        <v>4564303</v>
      </c>
      <c r="D114" s="14">
        <v>2537263</v>
      </c>
      <c r="E114" s="14">
        <v>84</v>
      </c>
      <c r="F114" s="9">
        <v>117913</v>
      </c>
      <c r="G114" s="9">
        <f t="shared" si="12"/>
        <v>38709.07363903895</v>
      </c>
      <c r="H114" s="9">
        <f t="shared" si="11"/>
        <v>21518.093848854664</v>
      </c>
      <c r="I114" s="9">
        <f t="shared" si="13"/>
        <v>54336940.47619048</v>
      </c>
      <c r="J114" s="9">
        <f t="shared" si="14"/>
        <v>30205511.904761903</v>
      </c>
      <c r="K114" s="9">
        <f t="shared" si="15"/>
        <v>1403.7261904761904</v>
      </c>
    </row>
    <row r="115" spans="1:11" ht="12">
      <c r="A115" s="2">
        <v>40014</v>
      </c>
      <c r="B115" s="1" t="s">
        <v>112</v>
      </c>
      <c r="C115" s="14">
        <v>0</v>
      </c>
      <c r="D115" s="14">
        <v>0</v>
      </c>
      <c r="E115" s="14">
        <v>2</v>
      </c>
      <c r="F115" s="9">
        <v>2516</v>
      </c>
      <c r="G115" s="9">
        <f t="shared" si="12"/>
        <v>0</v>
      </c>
      <c r="H115" s="9">
        <f t="shared" si="11"/>
        <v>0</v>
      </c>
      <c r="I115" s="9">
        <f t="shared" si="13"/>
        <v>0</v>
      </c>
      <c r="J115" s="9">
        <f t="shared" si="14"/>
        <v>0</v>
      </c>
      <c r="K115" s="9">
        <f t="shared" si="15"/>
        <v>1258</v>
      </c>
    </row>
    <row r="116" spans="1:11" ht="12">
      <c r="A116" s="2">
        <v>40015</v>
      </c>
      <c r="B116" s="1" t="s">
        <v>113</v>
      </c>
      <c r="C116" s="14">
        <v>329739</v>
      </c>
      <c r="D116" s="14">
        <v>218408</v>
      </c>
      <c r="E116" s="14">
        <v>9</v>
      </c>
      <c r="F116" s="9">
        <v>10660</v>
      </c>
      <c r="G116" s="9">
        <f t="shared" si="12"/>
        <v>30932.36397748593</v>
      </c>
      <c r="H116" s="9">
        <f t="shared" si="11"/>
        <v>20488.555347091933</v>
      </c>
      <c r="I116" s="9">
        <f t="shared" si="13"/>
        <v>36637666.666666664</v>
      </c>
      <c r="J116" s="9">
        <f t="shared" si="14"/>
        <v>24267555.555555556</v>
      </c>
      <c r="K116" s="9">
        <f t="shared" si="15"/>
        <v>1184.4444444444443</v>
      </c>
    </row>
    <row r="117" spans="1:11" ht="12">
      <c r="A117" s="2">
        <v>40016</v>
      </c>
      <c r="B117" s="1" t="s">
        <v>114</v>
      </c>
      <c r="C117" s="14">
        <v>234478</v>
      </c>
      <c r="D117" s="14">
        <v>195296</v>
      </c>
      <c r="E117" s="14">
        <v>7</v>
      </c>
      <c r="F117" s="9">
        <v>9068</v>
      </c>
      <c r="G117" s="9">
        <f t="shared" si="12"/>
        <v>25857.741508601677</v>
      </c>
      <c r="H117" s="9">
        <f t="shared" si="11"/>
        <v>21536.832818703133</v>
      </c>
      <c r="I117" s="9">
        <f t="shared" si="13"/>
        <v>33496857.14285714</v>
      </c>
      <c r="J117" s="9">
        <f t="shared" si="14"/>
        <v>27899428.57142857</v>
      </c>
      <c r="K117" s="9">
        <f t="shared" si="15"/>
        <v>1295.4285714285713</v>
      </c>
    </row>
    <row r="118" spans="1:11" ht="12">
      <c r="A118" s="2">
        <v>40018</v>
      </c>
      <c r="B118" s="1" t="s">
        <v>115</v>
      </c>
      <c r="C118" s="14">
        <v>96353</v>
      </c>
      <c r="D118" s="14">
        <v>124938</v>
      </c>
      <c r="E118" s="14">
        <v>4</v>
      </c>
      <c r="F118" s="9">
        <v>7126</v>
      </c>
      <c r="G118" s="9">
        <f t="shared" si="12"/>
        <v>13521.33033960146</v>
      </c>
      <c r="H118" s="9">
        <f t="shared" si="11"/>
        <v>17532.697165310132</v>
      </c>
      <c r="I118" s="9">
        <f t="shared" si="13"/>
        <v>24088250</v>
      </c>
      <c r="J118" s="9">
        <f t="shared" si="14"/>
        <v>31234500</v>
      </c>
      <c r="K118" s="9">
        <f t="shared" si="15"/>
        <v>1781.5</v>
      </c>
    </row>
    <row r="119" spans="1:11" ht="12">
      <c r="A119" s="2">
        <v>40019</v>
      </c>
      <c r="B119" s="1" t="s">
        <v>116</v>
      </c>
      <c r="C119" s="14">
        <v>124258</v>
      </c>
      <c r="D119" s="14">
        <v>117421</v>
      </c>
      <c r="E119" s="14">
        <v>5</v>
      </c>
      <c r="F119" s="9">
        <v>9970</v>
      </c>
      <c r="G119" s="9">
        <f t="shared" si="12"/>
        <v>12463.189568706119</v>
      </c>
      <c r="H119" s="9">
        <f t="shared" si="11"/>
        <v>11777.432296890673</v>
      </c>
      <c r="I119" s="9">
        <f t="shared" si="13"/>
        <v>24851600</v>
      </c>
      <c r="J119" s="9">
        <f t="shared" si="14"/>
        <v>23484200</v>
      </c>
      <c r="K119" s="9">
        <f t="shared" si="15"/>
        <v>1994</v>
      </c>
    </row>
    <row r="120" spans="1:11" ht="12">
      <c r="A120" s="2">
        <v>40020</v>
      </c>
      <c r="B120" s="1" t="s">
        <v>117</v>
      </c>
      <c r="C120" s="14">
        <v>108328</v>
      </c>
      <c r="D120" s="14">
        <v>91203</v>
      </c>
      <c r="E120" s="14">
        <v>6</v>
      </c>
      <c r="F120" s="9">
        <v>6886</v>
      </c>
      <c r="G120" s="9">
        <f t="shared" si="12"/>
        <v>15731.629392971246</v>
      </c>
      <c r="H120" s="9">
        <f t="shared" si="11"/>
        <v>13244.699390066802</v>
      </c>
      <c r="I120" s="9">
        <f t="shared" si="13"/>
        <v>18054666.666666668</v>
      </c>
      <c r="J120" s="9">
        <f t="shared" si="14"/>
        <v>15200500</v>
      </c>
      <c r="K120" s="9">
        <f t="shared" si="15"/>
        <v>1147.6666666666667</v>
      </c>
    </row>
    <row r="121" spans="1:11" ht="12">
      <c r="A121" s="2">
        <v>40022</v>
      </c>
      <c r="B121" s="1" t="s">
        <v>118</v>
      </c>
      <c r="C121" s="14">
        <v>38178</v>
      </c>
      <c r="D121" s="14">
        <v>64106</v>
      </c>
      <c r="E121" s="14">
        <v>3</v>
      </c>
      <c r="F121" s="9">
        <v>4560</v>
      </c>
      <c r="G121" s="9">
        <f t="shared" si="12"/>
        <v>8372.368421052632</v>
      </c>
      <c r="H121" s="9">
        <f t="shared" si="11"/>
        <v>14058.333333333334</v>
      </c>
      <c r="I121" s="9">
        <f t="shared" si="13"/>
        <v>12726000</v>
      </c>
      <c r="J121" s="9">
        <f t="shared" si="14"/>
        <v>21368666.666666668</v>
      </c>
      <c r="K121" s="9">
        <f t="shared" si="15"/>
        <v>1520</v>
      </c>
    </row>
    <row r="122" spans="1:11" ht="12">
      <c r="A122" s="2">
        <v>40028</v>
      </c>
      <c r="B122" s="1" t="s">
        <v>119</v>
      </c>
      <c r="C122" s="14"/>
      <c r="D122" s="14"/>
      <c r="E122" s="14">
        <v>1</v>
      </c>
      <c r="F122" s="9">
        <v>1716</v>
      </c>
      <c r="G122" s="9">
        <f t="shared" si="12"/>
        <v>0</v>
      </c>
      <c r="H122" s="9">
        <f t="shared" si="11"/>
        <v>0</v>
      </c>
      <c r="I122" s="9">
        <f t="shared" si="13"/>
        <v>0</v>
      </c>
      <c r="J122" s="9">
        <f t="shared" si="14"/>
        <v>0</v>
      </c>
      <c r="K122" s="9">
        <f t="shared" si="15"/>
        <v>1716</v>
      </c>
    </row>
    <row r="123" spans="1:11" ht="12">
      <c r="A123" s="2">
        <v>40031</v>
      </c>
      <c r="B123" s="1" t="s">
        <v>120</v>
      </c>
      <c r="C123" s="14">
        <v>0</v>
      </c>
      <c r="D123" s="14">
        <v>0</v>
      </c>
      <c r="E123" s="14">
        <v>1</v>
      </c>
      <c r="F123" s="9">
        <v>756</v>
      </c>
      <c r="G123" s="9">
        <f t="shared" si="12"/>
        <v>0</v>
      </c>
      <c r="H123" s="9">
        <f t="shared" si="11"/>
        <v>0</v>
      </c>
      <c r="I123" s="9">
        <f t="shared" si="13"/>
        <v>0</v>
      </c>
      <c r="J123" s="9">
        <f t="shared" si="14"/>
        <v>0</v>
      </c>
      <c r="K123" s="9">
        <f t="shared" si="15"/>
        <v>756</v>
      </c>
    </row>
    <row r="124" spans="1:11" ht="12">
      <c r="A124" s="2">
        <v>40032</v>
      </c>
      <c r="B124" s="1" t="s">
        <v>121</v>
      </c>
      <c r="C124" s="14">
        <v>95981</v>
      </c>
      <c r="D124" s="14">
        <v>57101</v>
      </c>
      <c r="E124" s="14">
        <v>4</v>
      </c>
      <c r="F124" s="9">
        <v>6346</v>
      </c>
      <c r="G124" s="9">
        <f t="shared" si="12"/>
        <v>15124.645445950206</v>
      </c>
      <c r="H124" s="9">
        <f t="shared" si="11"/>
        <v>8997.951465490072</v>
      </c>
      <c r="I124" s="9">
        <f t="shared" si="13"/>
        <v>23995250</v>
      </c>
      <c r="J124" s="9">
        <f t="shared" si="14"/>
        <v>14275250</v>
      </c>
      <c r="K124" s="9">
        <f t="shared" si="15"/>
        <v>1586.5</v>
      </c>
    </row>
    <row r="125" spans="1:11" ht="12">
      <c r="A125" s="2">
        <v>40033</v>
      </c>
      <c r="B125" s="1" t="s">
        <v>122</v>
      </c>
      <c r="C125" s="14">
        <v>0</v>
      </c>
      <c r="D125" s="14">
        <v>0</v>
      </c>
      <c r="E125" s="14">
        <v>1</v>
      </c>
      <c r="F125" s="9">
        <v>799</v>
      </c>
      <c r="G125" s="9">
        <f t="shared" si="12"/>
        <v>0</v>
      </c>
      <c r="H125" s="9">
        <f t="shared" si="11"/>
        <v>0</v>
      </c>
      <c r="I125" s="9">
        <f t="shared" si="13"/>
        <v>0</v>
      </c>
      <c r="J125" s="9">
        <f t="shared" si="14"/>
        <v>0</v>
      </c>
      <c r="K125" s="9">
        <f t="shared" si="15"/>
        <v>799</v>
      </c>
    </row>
    <row r="126" spans="1:11" ht="12">
      <c r="A126" s="2">
        <v>40036</v>
      </c>
      <c r="B126" s="1" t="s">
        <v>123</v>
      </c>
      <c r="C126" s="14">
        <v>0</v>
      </c>
      <c r="D126" s="14">
        <v>0</v>
      </c>
      <c r="E126" s="14">
        <v>2</v>
      </c>
      <c r="F126" s="9">
        <v>1910</v>
      </c>
      <c r="G126" s="9">
        <f t="shared" si="12"/>
        <v>0</v>
      </c>
      <c r="H126" s="9">
        <f t="shared" si="11"/>
        <v>0</v>
      </c>
      <c r="I126" s="9">
        <f t="shared" si="13"/>
        <v>0</v>
      </c>
      <c r="J126" s="9">
        <f t="shared" si="14"/>
        <v>0</v>
      </c>
      <c r="K126" s="9">
        <f t="shared" si="15"/>
        <v>955</v>
      </c>
    </row>
    <row r="127" spans="1:11" ht="12">
      <c r="A127" s="2">
        <v>40037</v>
      </c>
      <c r="B127" s="1" t="s">
        <v>124</v>
      </c>
      <c r="C127" s="14">
        <v>25952</v>
      </c>
      <c r="D127" s="14">
        <v>20413</v>
      </c>
      <c r="E127" s="14">
        <v>3</v>
      </c>
      <c r="F127" s="9">
        <v>3386</v>
      </c>
      <c r="G127" s="9">
        <f t="shared" si="12"/>
        <v>7664.500886001181</v>
      </c>
      <c r="H127" s="9">
        <f t="shared" si="11"/>
        <v>6028.647371529829</v>
      </c>
      <c r="I127" s="9">
        <f t="shared" si="13"/>
        <v>8650666.666666666</v>
      </c>
      <c r="J127" s="9">
        <f t="shared" si="14"/>
        <v>6804333.333333333</v>
      </c>
      <c r="K127" s="9">
        <f t="shared" si="15"/>
        <v>1128.6666666666667</v>
      </c>
    </row>
    <row r="128" spans="1:11" ht="12">
      <c r="A128" s="2">
        <v>40043</v>
      </c>
      <c r="B128" s="1" t="s">
        <v>125</v>
      </c>
      <c r="C128" s="14">
        <v>58539</v>
      </c>
      <c r="D128" s="14">
        <v>56990</v>
      </c>
      <c r="E128" s="14">
        <v>3</v>
      </c>
      <c r="F128" s="9">
        <v>4136</v>
      </c>
      <c r="G128" s="9">
        <f t="shared" si="12"/>
        <v>14153.52998065764</v>
      </c>
      <c r="H128" s="9">
        <f t="shared" si="11"/>
        <v>13779.013539651838</v>
      </c>
      <c r="I128" s="9">
        <f t="shared" si="13"/>
        <v>19513000</v>
      </c>
      <c r="J128" s="9">
        <f t="shared" si="14"/>
        <v>18996666.666666668</v>
      </c>
      <c r="K128" s="9">
        <f t="shared" si="15"/>
        <v>1378.6666666666667</v>
      </c>
    </row>
    <row r="129" spans="1:11" ht="12">
      <c r="A129" s="2">
        <v>40044</v>
      </c>
      <c r="B129" s="1" t="s">
        <v>126</v>
      </c>
      <c r="C129" s="14">
        <v>59637</v>
      </c>
      <c r="D129" s="14">
        <v>78069</v>
      </c>
      <c r="E129" s="14">
        <v>5</v>
      </c>
      <c r="F129" s="9">
        <v>3446</v>
      </c>
      <c r="G129" s="9">
        <f t="shared" si="12"/>
        <v>17306.152060359836</v>
      </c>
      <c r="H129" s="9">
        <f t="shared" si="11"/>
        <v>22654.962275101567</v>
      </c>
      <c r="I129" s="9">
        <f t="shared" si="13"/>
        <v>11927400</v>
      </c>
      <c r="J129" s="9">
        <f t="shared" si="14"/>
        <v>15613800</v>
      </c>
      <c r="K129" s="9">
        <f t="shared" si="15"/>
        <v>689.2</v>
      </c>
    </row>
    <row r="130" spans="1:11" ht="12">
      <c r="A130" s="2">
        <v>40045</v>
      </c>
      <c r="B130" s="1" t="s">
        <v>127</v>
      </c>
      <c r="C130" s="14">
        <v>558111</v>
      </c>
      <c r="D130" s="14">
        <v>332734</v>
      </c>
      <c r="E130" s="14">
        <v>15</v>
      </c>
      <c r="F130" s="9">
        <v>17766</v>
      </c>
      <c r="G130" s="9">
        <f t="shared" si="12"/>
        <v>31414.5558932793</v>
      </c>
      <c r="H130" s="9">
        <f t="shared" si="11"/>
        <v>18728.695260610155</v>
      </c>
      <c r="I130" s="9">
        <f t="shared" si="13"/>
        <v>37207400</v>
      </c>
      <c r="J130" s="9">
        <f t="shared" si="14"/>
        <v>22182266.666666668</v>
      </c>
      <c r="K130" s="9">
        <f t="shared" si="15"/>
        <v>1184.4</v>
      </c>
    </row>
    <row r="131" spans="1:11" ht="12">
      <c r="A131" s="2">
        <v>40046</v>
      </c>
      <c r="B131" s="1" t="s">
        <v>128</v>
      </c>
      <c r="C131" s="14">
        <v>0</v>
      </c>
      <c r="D131" s="14">
        <v>0</v>
      </c>
      <c r="E131" s="14">
        <v>2</v>
      </c>
      <c r="F131" s="9">
        <v>3195</v>
      </c>
      <c r="G131" s="9">
        <f t="shared" si="12"/>
        <v>0</v>
      </c>
      <c r="H131" s="9">
        <f t="shared" si="11"/>
        <v>0</v>
      </c>
      <c r="I131" s="9">
        <f t="shared" si="13"/>
        <v>0</v>
      </c>
      <c r="J131" s="9">
        <f t="shared" si="14"/>
        <v>0</v>
      </c>
      <c r="K131" s="9">
        <f t="shared" si="15"/>
        <v>1597.5</v>
      </c>
    </row>
    <row r="132" spans="1:11" ht="12">
      <c r="A132" s="2">
        <v>40041</v>
      </c>
      <c r="B132" s="1" t="s">
        <v>129</v>
      </c>
      <c r="C132" s="14">
        <v>262007</v>
      </c>
      <c r="D132" s="14">
        <v>254848</v>
      </c>
      <c r="E132" s="14">
        <v>7</v>
      </c>
      <c r="F132" s="9">
        <v>11690</v>
      </c>
      <c r="G132" s="9">
        <f t="shared" si="12"/>
        <v>22412.917023096663</v>
      </c>
      <c r="H132" s="9">
        <f t="shared" si="11"/>
        <v>21800.513259195894</v>
      </c>
      <c r="I132" s="9">
        <f t="shared" si="13"/>
        <v>37429571.428571425</v>
      </c>
      <c r="J132" s="9">
        <f t="shared" si="14"/>
        <v>36406857.14285714</v>
      </c>
      <c r="K132" s="9">
        <f t="shared" si="15"/>
        <v>1670</v>
      </c>
    </row>
    <row r="133" spans="1:11" ht="12">
      <c r="A133" s="2">
        <v>40049</v>
      </c>
      <c r="B133" s="1" t="s">
        <v>130</v>
      </c>
      <c r="C133" s="14">
        <v>0</v>
      </c>
      <c r="D133" s="14">
        <v>0</v>
      </c>
      <c r="E133" s="14">
        <v>2</v>
      </c>
      <c r="F133" s="9">
        <v>1212</v>
      </c>
      <c r="G133" s="9">
        <f t="shared" si="12"/>
        <v>0</v>
      </c>
      <c r="H133" s="9">
        <f t="shared" si="11"/>
        <v>0</v>
      </c>
      <c r="I133" s="9">
        <f t="shared" si="13"/>
        <v>0</v>
      </c>
      <c r="J133" s="9">
        <f t="shared" si="14"/>
        <v>0</v>
      </c>
      <c r="K133" s="9">
        <f t="shared" si="15"/>
        <v>606</v>
      </c>
    </row>
    <row r="134" spans="1:11" ht="12">
      <c r="A134" s="2">
        <v>40050</v>
      </c>
      <c r="B134" s="1" t="s">
        <v>131</v>
      </c>
      <c r="C134" s="14">
        <v>0</v>
      </c>
      <c r="D134" s="14">
        <v>0</v>
      </c>
      <c r="E134" s="14">
        <v>2</v>
      </c>
      <c r="F134" s="9">
        <v>1907</v>
      </c>
      <c r="G134" s="9">
        <f t="shared" si="12"/>
        <v>0</v>
      </c>
      <c r="H134" s="9">
        <f t="shared" si="11"/>
        <v>0</v>
      </c>
      <c r="I134" s="9">
        <f t="shared" si="13"/>
        <v>0</v>
      </c>
      <c r="J134" s="9">
        <f t="shared" si="14"/>
        <v>0</v>
      </c>
      <c r="K134" s="9">
        <f t="shared" si="15"/>
        <v>953.5</v>
      </c>
    </row>
    <row r="135" spans="2:11" ht="12">
      <c r="B135" s="1" t="s">
        <v>132</v>
      </c>
      <c r="C135" s="14">
        <v>129712</v>
      </c>
      <c r="D135" s="14">
        <v>176919</v>
      </c>
      <c r="E135" s="15" t="s">
        <v>1</v>
      </c>
      <c r="F135" s="10" t="s">
        <v>1</v>
      </c>
      <c r="G135" s="10" t="s">
        <v>1</v>
      </c>
      <c r="H135" s="10" t="s">
        <v>1</v>
      </c>
      <c r="I135" s="10" t="s">
        <v>1</v>
      </c>
      <c r="J135" s="10" t="s">
        <v>1</v>
      </c>
      <c r="K135" s="10" t="s">
        <v>1</v>
      </c>
    </row>
    <row r="136" spans="2:11" ht="12">
      <c r="B136" s="1" t="s">
        <v>74</v>
      </c>
      <c r="C136" s="16">
        <v>12136768</v>
      </c>
      <c r="D136" s="16">
        <f>SUM(D105:D135)</f>
        <v>8279685</v>
      </c>
      <c r="E136" s="16">
        <f>SUM(E105:E134)</f>
        <v>312</v>
      </c>
      <c r="F136" s="9">
        <f>SUM(F105:F134)</f>
        <v>394601</v>
      </c>
      <c r="G136" s="9">
        <f>C136*1000/F136</f>
        <v>30757.06346410678</v>
      </c>
      <c r="H136" s="9">
        <f t="shared" si="11"/>
        <v>20982.42275108274</v>
      </c>
      <c r="I136" s="9">
        <f>C136*1000/E136</f>
        <v>38899897.43589743</v>
      </c>
      <c r="J136" s="9">
        <f>D136*1000/E136</f>
        <v>26537451.923076924</v>
      </c>
      <c r="K136" s="9">
        <f>F136/E136</f>
        <v>1264.746794871795</v>
      </c>
    </row>
    <row r="137" spans="1:11" ht="12">
      <c r="A137" s="11" t="s">
        <v>1</v>
      </c>
      <c r="B137" s="11" t="s">
        <v>1</v>
      </c>
      <c r="C137" s="17" t="s">
        <v>1</v>
      </c>
      <c r="D137" s="17" t="s">
        <v>1</v>
      </c>
      <c r="E137" s="17" t="s">
        <v>1</v>
      </c>
      <c r="F137" s="12" t="s">
        <v>1</v>
      </c>
      <c r="G137" s="12" t="s">
        <v>1</v>
      </c>
      <c r="H137" s="12" t="s">
        <v>1</v>
      </c>
      <c r="I137" s="12" t="s">
        <v>1</v>
      </c>
      <c r="J137" s="12" t="s">
        <v>1</v>
      </c>
      <c r="K137" s="11" t="s">
        <v>1</v>
      </c>
    </row>
    <row r="138" spans="1:11" ht="12">
      <c r="A138" s="2">
        <v>36001</v>
      </c>
      <c r="B138" s="1" t="s">
        <v>133</v>
      </c>
      <c r="C138" s="14">
        <v>76135</v>
      </c>
      <c r="D138" s="14">
        <v>58033</v>
      </c>
      <c r="E138" s="14">
        <v>3</v>
      </c>
      <c r="F138" s="9">
        <v>4193</v>
      </c>
      <c r="G138" s="9">
        <f aca="true" t="shared" si="16" ref="G138:G184">C138*1000/F138</f>
        <v>18157.643691867397</v>
      </c>
      <c r="H138" s="9">
        <f t="shared" si="11"/>
        <v>13840.448366324827</v>
      </c>
      <c r="I138" s="9">
        <f aca="true" t="shared" si="17" ref="I138:I184">C138*1000/E138</f>
        <v>25378333.333333332</v>
      </c>
      <c r="J138" s="9">
        <f aca="true" t="shared" si="18" ref="J138:J184">D138*1000/E138</f>
        <v>19344333.333333332</v>
      </c>
      <c r="K138" s="9">
        <f aca="true" t="shared" si="19" ref="K138:K184">F138/E138</f>
        <v>1397.6666666666667</v>
      </c>
    </row>
    <row r="139" spans="1:11" ht="12">
      <c r="A139" s="2">
        <v>36002</v>
      </c>
      <c r="B139" s="1" t="s">
        <v>134</v>
      </c>
      <c r="C139" s="14">
        <v>147031</v>
      </c>
      <c r="D139" s="14">
        <v>93000</v>
      </c>
      <c r="E139" s="14">
        <v>5</v>
      </c>
      <c r="F139" s="9">
        <v>10157</v>
      </c>
      <c r="G139" s="9">
        <f t="shared" si="16"/>
        <v>14475.829477207837</v>
      </c>
      <c r="H139" s="9">
        <f t="shared" si="11"/>
        <v>9156.246923304125</v>
      </c>
      <c r="I139" s="9">
        <f t="shared" si="17"/>
        <v>29406200</v>
      </c>
      <c r="J139" s="9">
        <f t="shared" si="18"/>
        <v>18600000</v>
      </c>
      <c r="K139" s="9">
        <f t="shared" si="19"/>
        <v>2031.4</v>
      </c>
    </row>
    <row r="140" spans="1:11" ht="12">
      <c r="A140" s="2">
        <v>36003</v>
      </c>
      <c r="B140" s="1" t="s">
        <v>135</v>
      </c>
      <c r="C140" s="14">
        <v>182217</v>
      </c>
      <c r="D140" s="14">
        <v>122105</v>
      </c>
      <c r="E140" s="14">
        <v>5</v>
      </c>
      <c r="F140" s="9">
        <v>8845</v>
      </c>
      <c r="G140" s="9">
        <f t="shared" si="16"/>
        <v>20601.130582249858</v>
      </c>
      <c r="H140" s="9">
        <f aca="true" t="shared" si="20" ref="H140:H203">D140*1000/F140</f>
        <v>13804.974561899378</v>
      </c>
      <c r="I140" s="9">
        <f t="shared" si="17"/>
        <v>36443400</v>
      </c>
      <c r="J140" s="9">
        <f t="shared" si="18"/>
        <v>24421000</v>
      </c>
      <c r="K140" s="9">
        <f t="shared" si="19"/>
        <v>1769</v>
      </c>
    </row>
    <row r="141" spans="1:11" ht="12">
      <c r="A141" s="2">
        <v>36004</v>
      </c>
      <c r="B141" s="1" t="s">
        <v>136</v>
      </c>
      <c r="C141" s="14">
        <v>62826</v>
      </c>
      <c r="D141" s="14">
        <v>38624</v>
      </c>
      <c r="E141" s="14">
        <v>3</v>
      </c>
      <c r="F141" s="9">
        <v>3201</v>
      </c>
      <c r="G141" s="9">
        <f t="shared" si="16"/>
        <v>19626.991565135893</v>
      </c>
      <c r="H141" s="9">
        <f t="shared" si="20"/>
        <v>12066.229303342705</v>
      </c>
      <c r="I141" s="9">
        <f t="shared" si="17"/>
        <v>20942000</v>
      </c>
      <c r="J141" s="9">
        <f t="shared" si="18"/>
        <v>12874666.666666666</v>
      </c>
      <c r="K141" s="9">
        <f t="shared" si="19"/>
        <v>1067</v>
      </c>
    </row>
    <row r="142" spans="1:11" ht="12">
      <c r="A142" s="2">
        <v>36005</v>
      </c>
      <c r="B142" s="1" t="s">
        <v>137</v>
      </c>
      <c r="C142" s="14">
        <v>2087447</v>
      </c>
      <c r="D142" s="14">
        <v>1546526</v>
      </c>
      <c r="E142" s="14">
        <v>34</v>
      </c>
      <c r="F142" s="9">
        <v>70699</v>
      </c>
      <c r="G142" s="9">
        <f t="shared" si="16"/>
        <v>29525.834877438152</v>
      </c>
      <c r="H142" s="9">
        <f t="shared" si="20"/>
        <v>21874.793137102362</v>
      </c>
      <c r="I142" s="9">
        <f t="shared" si="17"/>
        <v>61395500</v>
      </c>
      <c r="J142" s="9">
        <f t="shared" si="18"/>
        <v>45486058.823529415</v>
      </c>
      <c r="K142" s="9">
        <f t="shared" si="19"/>
        <v>2079.3823529411766</v>
      </c>
    </row>
    <row r="143" spans="1:11" ht="12">
      <c r="A143" s="2">
        <v>36006</v>
      </c>
      <c r="B143" s="1" t="s">
        <v>138</v>
      </c>
      <c r="C143" s="14">
        <v>512645</v>
      </c>
      <c r="D143" s="14">
        <v>387744</v>
      </c>
      <c r="E143" s="14">
        <v>12</v>
      </c>
      <c r="F143" s="9">
        <v>32677</v>
      </c>
      <c r="G143" s="9">
        <f t="shared" si="16"/>
        <v>15688.251675490406</v>
      </c>
      <c r="H143" s="9">
        <f t="shared" si="20"/>
        <v>11865.960767512317</v>
      </c>
      <c r="I143" s="9">
        <f t="shared" si="17"/>
        <v>42720416.666666664</v>
      </c>
      <c r="J143" s="9">
        <f t="shared" si="18"/>
        <v>32312000</v>
      </c>
      <c r="K143" s="9">
        <f t="shared" si="19"/>
        <v>2723.0833333333335</v>
      </c>
    </row>
    <row r="144" spans="1:11" ht="12">
      <c r="A144" s="2">
        <v>36007</v>
      </c>
      <c r="B144" s="1" t="s">
        <v>139</v>
      </c>
      <c r="C144" s="14">
        <v>183927</v>
      </c>
      <c r="D144" s="14">
        <v>180252</v>
      </c>
      <c r="E144" s="14">
        <v>8</v>
      </c>
      <c r="F144" s="9">
        <v>14896</v>
      </c>
      <c r="G144" s="9">
        <f t="shared" si="16"/>
        <v>12347.408700322234</v>
      </c>
      <c r="H144" s="9">
        <f t="shared" si="20"/>
        <v>12100.698174006444</v>
      </c>
      <c r="I144" s="9">
        <f t="shared" si="17"/>
        <v>22990875</v>
      </c>
      <c r="J144" s="9">
        <f t="shared" si="18"/>
        <v>22531500</v>
      </c>
      <c r="K144" s="9">
        <f t="shared" si="19"/>
        <v>1862</v>
      </c>
    </row>
    <row r="145" spans="1:11" ht="12">
      <c r="A145" s="2">
        <v>36008</v>
      </c>
      <c r="B145" s="1" t="s">
        <v>140</v>
      </c>
      <c r="C145" s="14">
        <v>170902</v>
      </c>
      <c r="D145" s="14">
        <v>128274</v>
      </c>
      <c r="E145" s="14">
        <v>5</v>
      </c>
      <c r="F145" s="9">
        <v>11185</v>
      </c>
      <c r="G145" s="9">
        <f t="shared" si="16"/>
        <v>15279.570853822082</v>
      </c>
      <c r="H145" s="9">
        <f t="shared" si="20"/>
        <v>11468.395172105498</v>
      </c>
      <c r="I145" s="9">
        <f t="shared" si="17"/>
        <v>34180400</v>
      </c>
      <c r="J145" s="9">
        <f t="shared" si="18"/>
        <v>25654800</v>
      </c>
      <c r="K145" s="9">
        <f t="shared" si="19"/>
        <v>2237</v>
      </c>
    </row>
    <row r="146" spans="1:11" ht="12">
      <c r="A146" s="2">
        <v>36009</v>
      </c>
      <c r="B146" s="1" t="s">
        <v>141</v>
      </c>
      <c r="C146" s="14">
        <v>264063</v>
      </c>
      <c r="D146" s="14">
        <v>182672</v>
      </c>
      <c r="E146" s="14">
        <v>6</v>
      </c>
      <c r="F146" s="9">
        <v>7026</v>
      </c>
      <c r="G146" s="9">
        <f t="shared" si="16"/>
        <v>37583.68915456875</v>
      </c>
      <c r="H146" s="9">
        <f t="shared" si="20"/>
        <v>25999.43068602334</v>
      </c>
      <c r="I146" s="9">
        <f t="shared" si="17"/>
        <v>44010500</v>
      </c>
      <c r="J146" s="9">
        <f t="shared" si="18"/>
        <v>30445333.333333332</v>
      </c>
      <c r="K146" s="9">
        <f t="shared" si="19"/>
        <v>1171</v>
      </c>
    </row>
    <row r="147" spans="1:11" ht="12">
      <c r="A147" s="2">
        <v>36010</v>
      </c>
      <c r="B147" s="1" t="s">
        <v>142</v>
      </c>
      <c r="C147" s="14">
        <v>177916</v>
      </c>
      <c r="D147" s="14">
        <v>117199</v>
      </c>
      <c r="E147" s="14">
        <v>4</v>
      </c>
      <c r="F147" s="9">
        <v>8641</v>
      </c>
      <c r="G147" s="9">
        <f t="shared" si="16"/>
        <v>20589.746557111444</v>
      </c>
      <c r="H147" s="9">
        <f t="shared" si="20"/>
        <v>13563.129267445898</v>
      </c>
      <c r="I147" s="9">
        <f t="shared" si="17"/>
        <v>44479000</v>
      </c>
      <c r="J147" s="9">
        <f t="shared" si="18"/>
        <v>29299750</v>
      </c>
      <c r="K147" s="9">
        <f t="shared" si="19"/>
        <v>2160.25</v>
      </c>
    </row>
    <row r="148" spans="1:11" ht="12">
      <c r="A148" s="2">
        <v>36011</v>
      </c>
      <c r="B148" s="1" t="s">
        <v>143</v>
      </c>
      <c r="C148" s="14">
        <v>0</v>
      </c>
      <c r="D148" s="14">
        <v>0</v>
      </c>
      <c r="E148" s="14">
        <v>2</v>
      </c>
      <c r="F148" s="9">
        <v>2989</v>
      </c>
      <c r="G148" s="9">
        <f t="shared" si="16"/>
        <v>0</v>
      </c>
      <c r="H148" s="9">
        <f t="shared" si="20"/>
        <v>0</v>
      </c>
      <c r="I148" s="9">
        <f t="shared" si="17"/>
        <v>0</v>
      </c>
      <c r="J148" s="9">
        <f t="shared" si="18"/>
        <v>0</v>
      </c>
      <c r="K148" s="9">
        <f t="shared" si="19"/>
        <v>1494.5</v>
      </c>
    </row>
    <row r="149" spans="1:11" ht="12">
      <c r="A149" s="2">
        <v>36012</v>
      </c>
      <c r="B149" s="1" t="s">
        <v>144</v>
      </c>
      <c r="C149" s="14">
        <v>347866</v>
      </c>
      <c r="D149" s="14">
        <v>287767</v>
      </c>
      <c r="E149" s="14">
        <v>9</v>
      </c>
      <c r="F149" s="9">
        <v>15699</v>
      </c>
      <c r="G149" s="9">
        <f t="shared" si="16"/>
        <v>22158.48143193834</v>
      </c>
      <c r="H149" s="9">
        <f t="shared" si="20"/>
        <v>18330.2758137461</v>
      </c>
      <c r="I149" s="9">
        <f t="shared" si="17"/>
        <v>38651777.777777776</v>
      </c>
      <c r="J149" s="9">
        <f t="shared" si="18"/>
        <v>31974111.111111112</v>
      </c>
      <c r="K149" s="9">
        <f t="shared" si="19"/>
        <v>1744.3333333333333</v>
      </c>
    </row>
    <row r="150" spans="1:11" ht="12">
      <c r="A150" s="2">
        <v>36013</v>
      </c>
      <c r="B150" s="1" t="s">
        <v>145</v>
      </c>
      <c r="C150" s="14">
        <v>754071</v>
      </c>
      <c r="D150" s="14">
        <v>256416</v>
      </c>
      <c r="E150" s="14">
        <v>9</v>
      </c>
      <c r="F150" s="9">
        <v>17160</v>
      </c>
      <c r="G150" s="9">
        <f t="shared" si="16"/>
        <v>43943.531468531466</v>
      </c>
      <c r="H150" s="9">
        <f t="shared" si="20"/>
        <v>14942.657342657343</v>
      </c>
      <c r="I150" s="9">
        <f t="shared" si="17"/>
        <v>83785666.66666667</v>
      </c>
      <c r="J150" s="9">
        <f t="shared" si="18"/>
        <v>28490666.666666668</v>
      </c>
      <c r="K150" s="9">
        <f t="shared" si="19"/>
        <v>1906.6666666666667</v>
      </c>
    </row>
    <row r="151" spans="1:11" ht="12">
      <c r="A151" s="2">
        <v>36014</v>
      </c>
      <c r="B151" s="1" t="s">
        <v>146</v>
      </c>
      <c r="C151" s="14">
        <v>0</v>
      </c>
      <c r="D151" s="14">
        <v>0</v>
      </c>
      <c r="E151" s="14">
        <v>1</v>
      </c>
      <c r="F151" s="9">
        <v>1280</v>
      </c>
      <c r="G151" s="9">
        <f t="shared" si="16"/>
        <v>0</v>
      </c>
      <c r="H151" s="9">
        <f t="shared" si="20"/>
        <v>0</v>
      </c>
      <c r="I151" s="9">
        <f t="shared" si="17"/>
        <v>0</v>
      </c>
      <c r="J151" s="9">
        <f t="shared" si="18"/>
        <v>0</v>
      </c>
      <c r="K151" s="9">
        <f t="shared" si="19"/>
        <v>1280</v>
      </c>
    </row>
    <row r="152" spans="1:11" ht="12">
      <c r="A152" s="2">
        <v>36015</v>
      </c>
      <c r="B152" s="1" t="s">
        <v>147</v>
      </c>
      <c r="C152" s="14">
        <v>638086</v>
      </c>
      <c r="D152" s="14">
        <v>572525</v>
      </c>
      <c r="E152" s="14">
        <v>19</v>
      </c>
      <c r="F152" s="9">
        <v>34323</v>
      </c>
      <c r="G152" s="9">
        <f t="shared" si="16"/>
        <v>18590.62436267226</v>
      </c>
      <c r="H152" s="9">
        <f t="shared" si="20"/>
        <v>16680.505783294</v>
      </c>
      <c r="I152" s="9">
        <f t="shared" si="17"/>
        <v>33583473.684210524</v>
      </c>
      <c r="J152" s="9">
        <f t="shared" si="18"/>
        <v>30132894.736842107</v>
      </c>
      <c r="K152" s="9">
        <f t="shared" si="19"/>
        <v>1806.4736842105262</v>
      </c>
    </row>
    <row r="153" spans="1:11" ht="12">
      <c r="A153" s="2">
        <v>36016</v>
      </c>
      <c r="B153" s="1" t="s">
        <v>148</v>
      </c>
      <c r="C153" s="14">
        <v>0</v>
      </c>
      <c r="D153" s="14">
        <v>0</v>
      </c>
      <c r="E153" s="14">
        <v>2</v>
      </c>
      <c r="F153" s="9">
        <v>1926</v>
      </c>
      <c r="G153" s="9">
        <f t="shared" si="16"/>
        <v>0</v>
      </c>
      <c r="H153" s="9">
        <f t="shared" si="20"/>
        <v>0</v>
      </c>
      <c r="I153" s="9">
        <f t="shared" si="17"/>
        <v>0</v>
      </c>
      <c r="J153" s="9">
        <f t="shared" si="18"/>
        <v>0</v>
      </c>
      <c r="K153" s="9">
        <f t="shared" si="19"/>
        <v>963</v>
      </c>
    </row>
    <row r="154" spans="1:11" ht="12">
      <c r="A154" s="2">
        <v>36017</v>
      </c>
      <c r="B154" s="1" t="s">
        <v>149</v>
      </c>
      <c r="C154" s="14">
        <v>0</v>
      </c>
      <c r="D154" s="14">
        <v>0</v>
      </c>
      <c r="E154" s="14">
        <v>2</v>
      </c>
      <c r="F154" s="9">
        <v>3931</v>
      </c>
      <c r="G154" s="9">
        <f t="shared" si="16"/>
        <v>0</v>
      </c>
      <c r="H154" s="9">
        <f t="shared" si="20"/>
        <v>0</v>
      </c>
      <c r="I154" s="9">
        <f t="shared" si="17"/>
        <v>0</v>
      </c>
      <c r="J154" s="9">
        <f t="shared" si="18"/>
        <v>0</v>
      </c>
      <c r="K154" s="9">
        <f t="shared" si="19"/>
        <v>1965.5</v>
      </c>
    </row>
    <row r="155" spans="1:11" ht="12">
      <c r="A155" s="2">
        <v>36018</v>
      </c>
      <c r="B155" s="1" t="s">
        <v>150</v>
      </c>
      <c r="C155" s="14">
        <v>0</v>
      </c>
      <c r="D155" s="14">
        <v>0</v>
      </c>
      <c r="E155" s="14">
        <v>2</v>
      </c>
      <c r="F155" s="9">
        <v>2734</v>
      </c>
      <c r="G155" s="9">
        <f t="shared" si="16"/>
        <v>0</v>
      </c>
      <c r="H155" s="9">
        <f t="shared" si="20"/>
        <v>0</v>
      </c>
      <c r="I155" s="9">
        <f t="shared" si="17"/>
        <v>0</v>
      </c>
      <c r="J155" s="9">
        <f t="shared" si="18"/>
        <v>0</v>
      </c>
      <c r="K155" s="9">
        <f t="shared" si="19"/>
        <v>1367</v>
      </c>
    </row>
    <row r="156" spans="1:11" ht="12">
      <c r="A156" s="2">
        <v>36019</v>
      </c>
      <c r="B156" s="1" t="s">
        <v>151</v>
      </c>
      <c r="C156" s="14">
        <v>502363</v>
      </c>
      <c r="D156" s="14">
        <v>346680</v>
      </c>
      <c r="E156" s="14">
        <v>9</v>
      </c>
      <c r="F156" s="9">
        <v>17359</v>
      </c>
      <c r="G156" s="9">
        <f t="shared" si="16"/>
        <v>28939.627858747623</v>
      </c>
      <c r="H156" s="9">
        <f t="shared" si="20"/>
        <v>19971.196497494097</v>
      </c>
      <c r="I156" s="9">
        <f t="shared" si="17"/>
        <v>55818111.11111111</v>
      </c>
      <c r="J156" s="9">
        <f t="shared" si="18"/>
        <v>38520000</v>
      </c>
      <c r="K156" s="9">
        <f t="shared" si="19"/>
        <v>1928.7777777777778</v>
      </c>
    </row>
    <row r="157" spans="1:11" ht="12">
      <c r="A157" s="2">
        <v>36020</v>
      </c>
      <c r="B157" s="1" t="s">
        <v>152</v>
      </c>
      <c r="C157" s="14">
        <v>77789</v>
      </c>
      <c r="D157" s="14">
        <v>60731</v>
      </c>
      <c r="E157" s="14">
        <v>3</v>
      </c>
      <c r="F157" s="9">
        <v>5060</v>
      </c>
      <c r="G157" s="9">
        <f t="shared" si="16"/>
        <v>15373.320158102766</v>
      </c>
      <c r="H157" s="9">
        <f t="shared" si="20"/>
        <v>12002.173913043478</v>
      </c>
      <c r="I157" s="9">
        <f t="shared" si="17"/>
        <v>25929666.666666668</v>
      </c>
      <c r="J157" s="9">
        <f t="shared" si="18"/>
        <v>20243666.666666668</v>
      </c>
      <c r="K157" s="9">
        <f t="shared" si="19"/>
        <v>1686.6666666666667</v>
      </c>
    </row>
    <row r="158" spans="1:11" ht="12">
      <c r="A158" s="2">
        <v>36021</v>
      </c>
      <c r="B158" s="1" t="s">
        <v>153</v>
      </c>
      <c r="C158" s="14">
        <v>126162</v>
      </c>
      <c r="D158" s="14">
        <v>63278</v>
      </c>
      <c r="E158" s="14">
        <v>3</v>
      </c>
      <c r="F158" s="9">
        <v>6308</v>
      </c>
      <c r="G158" s="9">
        <f t="shared" si="16"/>
        <v>20000.317057704502</v>
      </c>
      <c r="H158" s="9">
        <f t="shared" si="20"/>
        <v>10031.38871274572</v>
      </c>
      <c r="I158" s="9">
        <f t="shared" si="17"/>
        <v>42054000</v>
      </c>
      <c r="J158" s="9">
        <f t="shared" si="18"/>
        <v>21092666.666666668</v>
      </c>
      <c r="K158" s="9">
        <f t="shared" si="19"/>
        <v>2102.6666666666665</v>
      </c>
    </row>
    <row r="159" spans="1:11" ht="12">
      <c r="A159" s="2">
        <v>36022</v>
      </c>
      <c r="B159" s="1" t="s">
        <v>154</v>
      </c>
      <c r="C159" s="14">
        <v>1282052</v>
      </c>
      <c r="D159" s="14">
        <v>618144</v>
      </c>
      <c r="E159" s="14">
        <v>17</v>
      </c>
      <c r="F159" s="9">
        <v>23875</v>
      </c>
      <c r="G159" s="9">
        <f t="shared" si="16"/>
        <v>53698.51308900524</v>
      </c>
      <c r="H159" s="9">
        <f t="shared" si="20"/>
        <v>25890.84816753927</v>
      </c>
      <c r="I159" s="9">
        <f t="shared" si="17"/>
        <v>75414823.52941176</v>
      </c>
      <c r="J159" s="9">
        <f t="shared" si="18"/>
        <v>36361411.76470588</v>
      </c>
      <c r="K159" s="9">
        <f t="shared" si="19"/>
        <v>1404.4117647058824</v>
      </c>
    </row>
    <row r="160" spans="1:11" ht="12">
      <c r="A160" s="2">
        <v>36023</v>
      </c>
      <c r="B160" s="1" t="s">
        <v>155</v>
      </c>
      <c r="C160" s="14">
        <v>11543268</v>
      </c>
      <c r="D160" s="14">
        <v>7019125</v>
      </c>
      <c r="E160" s="14">
        <v>135</v>
      </c>
      <c r="F160" s="9">
        <v>184973</v>
      </c>
      <c r="G160" s="9">
        <f t="shared" si="16"/>
        <v>62405.15102204106</v>
      </c>
      <c r="H160" s="9">
        <f t="shared" si="20"/>
        <v>37946.754391181414</v>
      </c>
      <c r="I160" s="9">
        <f t="shared" si="17"/>
        <v>85505688.8888889</v>
      </c>
      <c r="J160" s="9">
        <f t="shared" si="18"/>
        <v>51993518.518518515</v>
      </c>
      <c r="K160" s="9">
        <f t="shared" si="19"/>
        <v>1370.1703703703704</v>
      </c>
    </row>
    <row r="161" spans="1:11" ht="12">
      <c r="A161" s="2">
        <v>36024</v>
      </c>
      <c r="B161" s="1" t="s">
        <v>156</v>
      </c>
      <c r="C161" s="14">
        <v>0</v>
      </c>
      <c r="D161" s="14">
        <v>0</v>
      </c>
      <c r="E161" s="14">
        <v>1</v>
      </c>
      <c r="F161" s="9">
        <v>940</v>
      </c>
      <c r="G161" s="9">
        <f t="shared" si="16"/>
        <v>0</v>
      </c>
      <c r="H161" s="9">
        <f t="shared" si="20"/>
        <v>0</v>
      </c>
      <c r="I161" s="9">
        <f t="shared" si="17"/>
        <v>0</v>
      </c>
      <c r="J161" s="9">
        <f t="shared" si="18"/>
        <v>0</v>
      </c>
      <c r="K161" s="9">
        <f t="shared" si="19"/>
        <v>940</v>
      </c>
    </row>
    <row r="162" spans="1:11" ht="12">
      <c r="A162" s="2">
        <v>36025</v>
      </c>
      <c r="B162" s="1" t="s">
        <v>157</v>
      </c>
      <c r="C162" s="14">
        <v>29635</v>
      </c>
      <c r="D162" s="14">
        <v>23266</v>
      </c>
      <c r="E162" s="14">
        <v>3</v>
      </c>
      <c r="F162" s="9">
        <v>2203</v>
      </c>
      <c r="G162" s="9">
        <f t="shared" si="16"/>
        <v>13452.110758057195</v>
      </c>
      <c r="H162" s="9">
        <f t="shared" si="20"/>
        <v>10561.053109396278</v>
      </c>
      <c r="I162" s="9">
        <f t="shared" si="17"/>
        <v>9878333.333333334</v>
      </c>
      <c r="J162" s="9">
        <f t="shared" si="18"/>
        <v>7755333.333333333</v>
      </c>
      <c r="K162" s="9">
        <f t="shared" si="19"/>
        <v>734.3333333333334</v>
      </c>
    </row>
    <row r="163" spans="1:11" ht="12">
      <c r="A163" s="2">
        <v>36026</v>
      </c>
      <c r="B163" s="1" t="s">
        <v>158</v>
      </c>
      <c r="C163" s="14">
        <v>51995</v>
      </c>
      <c r="D163" s="14">
        <v>49530</v>
      </c>
      <c r="E163" s="14">
        <v>4</v>
      </c>
      <c r="F163" s="9">
        <v>3353</v>
      </c>
      <c r="G163" s="9">
        <f t="shared" si="16"/>
        <v>15507.00864897107</v>
      </c>
      <c r="H163" s="9">
        <f t="shared" si="20"/>
        <v>14771.846107963018</v>
      </c>
      <c r="I163" s="9">
        <f t="shared" si="17"/>
        <v>12998750</v>
      </c>
      <c r="J163" s="9">
        <f t="shared" si="18"/>
        <v>12382500</v>
      </c>
      <c r="K163" s="9">
        <f t="shared" si="19"/>
        <v>838.25</v>
      </c>
    </row>
    <row r="164" spans="1:11" ht="12">
      <c r="A164" s="2">
        <v>36027</v>
      </c>
      <c r="B164" s="1" t="s">
        <v>159</v>
      </c>
      <c r="C164" s="14">
        <v>312441</v>
      </c>
      <c r="D164" s="14">
        <v>209501</v>
      </c>
      <c r="E164" s="14">
        <v>5</v>
      </c>
      <c r="F164" s="9">
        <v>15839</v>
      </c>
      <c r="G164" s="9">
        <f t="shared" si="16"/>
        <v>19726.055937874866</v>
      </c>
      <c r="H164" s="9">
        <f t="shared" si="20"/>
        <v>13226.908264410631</v>
      </c>
      <c r="I164" s="9">
        <f t="shared" si="17"/>
        <v>62488200</v>
      </c>
      <c r="J164" s="9">
        <f t="shared" si="18"/>
        <v>41900200</v>
      </c>
      <c r="K164" s="9">
        <f t="shared" si="19"/>
        <v>3167.8</v>
      </c>
    </row>
    <row r="165" spans="1:11" ht="12">
      <c r="A165" s="2">
        <v>36028</v>
      </c>
      <c r="B165" s="1" t="s">
        <v>160</v>
      </c>
      <c r="C165" s="14">
        <v>186190</v>
      </c>
      <c r="D165" s="14">
        <v>99471</v>
      </c>
      <c r="E165" s="14">
        <v>6</v>
      </c>
      <c r="F165" s="9">
        <v>10247</v>
      </c>
      <c r="G165" s="9">
        <f t="shared" si="16"/>
        <v>18170.196154972185</v>
      </c>
      <c r="H165" s="9">
        <f t="shared" si="20"/>
        <v>9707.328974333952</v>
      </c>
      <c r="I165" s="9">
        <f t="shared" si="17"/>
        <v>31031666.666666668</v>
      </c>
      <c r="J165" s="9">
        <f t="shared" si="18"/>
        <v>16578500</v>
      </c>
      <c r="K165" s="9">
        <f t="shared" si="19"/>
        <v>1707.8333333333333</v>
      </c>
    </row>
    <row r="166" spans="1:11" ht="12">
      <c r="A166" s="2">
        <v>36029</v>
      </c>
      <c r="B166" s="1" t="s">
        <v>161</v>
      </c>
      <c r="C166" s="14">
        <v>0</v>
      </c>
      <c r="D166" s="14">
        <v>0</v>
      </c>
      <c r="E166" s="14">
        <v>2</v>
      </c>
      <c r="F166" s="9">
        <v>2194</v>
      </c>
      <c r="G166" s="9">
        <f t="shared" si="16"/>
        <v>0</v>
      </c>
      <c r="H166" s="9">
        <f t="shared" si="20"/>
        <v>0</v>
      </c>
      <c r="I166" s="9">
        <f t="shared" si="17"/>
        <v>0</v>
      </c>
      <c r="J166" s="9">
        <f t="shared" si="18"/>
        <v>0</v>
      </c>
      <c r="K166" s="9">
        <f t="shared" si="19"/>
        <v>1097</v>
      </c>
    </row>
    <row r="167" spans="1:11" ht="12">
      <c r="A167" s="2">
        <v>36030</v>
      </c>
      <c r="B167" s="1" t="s">
        <v>162</v>
      </c>
      <c r="C167" s="14">
        <v>335261</v>
      </c>
      <c r="D167" s="14">
        <v>256320</v>
      </c>
      <c r="E167" s="14">
        <v>10</v>
      </c>
      <c r="F167" s="9">
        <v>17383</v>
      </c>
      <c r="G167" s="9">
        <f t="shared" si="16"/>
        <v>19286.716907323247</v>
      </c>
      <c r="H167" s="9">
        <f t="shared" si="20"/>
        <v>14745.440948052696</v>
      </c>
      <c r="I167" s="9">
        <f t="shared" si="17"/>
        <v>33526100</v>
      </c>
      <c r="J167" s="9">
        <f t="shared" si="18"/>
        <v>25632000</v>
      </c>
      <c r="K167" s="9">
        <f t="shared" si="19"/>
        <v>1738.3</v>
      </c>
    </row>
    <row r="168" spans="1:11" ht="12">
      <c r="A168" s="2">
        <v>36031</v>
      </c>
      <c r="B168" s="1" t="s">
        <v>163</v>
      </c>
      <c r="C168" s="14">
        <v>0</v>
      </c>
      <c r="D168" s="14">
        <v>0</v>
      </c>
      <c r="E168" s="14">
        <v>1</v>
      </c>
      <c r="F168" s="9">
        <v>2222</v>
      </c>
      <c r="G168" s="9">
        <f t="shared" si="16"/>
        <v>0</v>
      </c>
      <c r="H168" s="9">
        <f t="shared" si="20"/>
        <v>0</v>
      </c>
      <c r="I168" s="9">
        <f t="shared" si="17"/>
        <v>0</v>
      </c>
      <c r="J168" s="9">
        <f t="shared" si="18"/>
        <v>0</v>
      </c>
      <c r="K168" s="9">
        <f t="shared" si="19"/>
        <v>2222</v>
      </c>
    </row>
    <row r="169" spans="1:11" ht="12">
      <c r="A169" s="2">
        <v>36032</v>
      </c>
      <c r="B169" s="1" t="s">
        <v>164</v>
      </c>
      <c r="C169" s="14">
        <v>0</v>
      </c>
      <c r="D169" s="14">
        <v>0</v>
      </c>
      <c r="E169" s="14">
        <v>2</v>
      </c>
      <c r="F169" s="9">
        <v>1672</v>
      </c>
      <c r="G169" s="9">
        <f t="shared" si="16"/>
        <v>0</v>
      </c>
      <c r="H169" s="9">
        <f t="shared" si="20"/>
        <v>0</v>
      </c>
      <c r="I169" s="9">
        <f t="shared" si="17"/>
        <v>0</v>
      </c>
      <c r="J169" s="9">
        <f t="shared" si="18"/>
        <v>0</v>
      </c>
      <c r="K169" s="9">
        <f t="shared" si="19"/>
        <v>836</v>
      </c>
    </row>
    <row r="170" spans="1:11" ht="12">
      <c r="A170" s="2">
        <v>36033</v>
      </c>
      <c r="B170" s="1" t="s">
        <v>165</v>
      </c>
      <c r="C170" s="14">
        <v>0</v>
      </c>
      <c r="D170" s="14">
        <v>0</v>
      </c>
      <c r="E170" s="14">
        <v>2</v>
      </c>
      <c r="F170" s="9">
        <v>3747</v>
      </c>
      <c r="G170" s="9">
        <f t="shared" si="16"/>
        <v>0</v>
      </c>
      <c r="H170" s="9">
        <f t="shared" si="20"/>
        <v>0</v>
      </c>
      <c r="I170" s="9">
        <f t="shared" si="17"/>
        <v>0</v>
      </c>
      <c r="J170" s="9">
        <f t="shared" si="18"/>
        <v>0</v>
      </c>
      <c r="K170" s="9">
        <f t="shared" si="19"/>
        <v>1873.5</v>
      </c>
    </row>
    <row r="171" spans="1:11" ht="12">
      <c r="A171" s="2">
        <v>36034</v>
      </c>
      <c r="B171" s="1" t="s">
        <v>166</v>
      </c>
      <c r="C171" s="14">
        <v>36778</v>
      </c>
      <c r="D171" s="14">
        <v>61297</v>
      </c>
      <c r="E171" s="14">
        <v>3</v>
      </c>
      <c r="F171" s="9">
        <v>6233</v>
      </c>
      <c r="G171" s="9">
        <f t="shared" si="16"/>
        <v>5900.52944007701</v>
      </c>
      <c r="H171" s="9">
        <f t="shared" si="20"/>
        <v>9834.26921225734</v>
      </c>
      <c r="I171" s="9">
        <f t="shared" si="17"/>
        <v>12259333.333333334</v>
      </c>
      <c r="J171" s="9">
        <f t="shared" si="18"/>
        <v>20432333.333333332</v>
      </c>
      <c r="K171" s="9">
        <f t="shared" si="19"/>
        <v>2077.6666666666665</v>
      </c>
    </row>
    <row r="172" spans="1:11" ht="12">
      <c r="A172" s="2">
        <v>36035</v>
      </c>
      <c r="B172" s="1" t="s">
        <v>167</v>
      </c>
      <c r="C172" s="14">
        <v>0</v>
      </c>
      <c r="D172" s="14">
        <v>0</v>
      </c>
      <c r="E172" s="14">
        <v>1</v>
      </c>
      <c r="F172" s="9">
        <v>712</v>
      </c>
      <c r="G172" s="9">
        <f t="shared" si="16"/>
        <v>0</v>
      </c>
      <c r="H172" s="9">
        <f t="shared" si="20"/>
        <v>0</v>
      </c>
      <c r="I172" s="9">
        <f t="shared" si="17"/>
        <v>0</v>
      </c>
      <c r="J172" s="9">
        <f t="shared" si="18"/>
        <v>0</v>
      </c>
      <c r="K172" s="9">
        <f t="shared" si="19"/>
        <v>712</v>
      </c>
    </row>
    <row r="173" spans="1:11" ht="12">
      <c r="A173" s="2">
        <v>36036</v>
      </c>
      <c r="B173" s="1" t="s">
        <v>168</v>
      </c>
      <c r="C173" s="14">
        <v>43548</v>
      </c>
      <c r="D173" s="14">
        <v>44737</v>
      </c>
      <c r="E173" s="14">
        <v>3</v>
      </c>
      <c r="F173" s="9">
        <v>6407</v>
      </c>
      <c r="G173" s="9">
        <f t="shared" si="16"/>
        <v>6796.940845949743</v>
      </c>
      <c r="H173" s="9">
        <f t="shared" si="20"/>
        <v>6982.519119712814</v>
      </c>
      <c r="I173" s="9">
        <f t="shared" si="17"/>
        <v>14516000</v>
      </c>
      <c r="J173" s="9">
        <f t="shared" si="18"/>
        <v>14912333.333333334</v>
      </c>
      <c r="K173" s="9">
        <f t="shared" si="19"/>
        <v>2135.6666666666665</v>
      </c>
    </row>
    <row r="174" spans="1:11" ht="12">
      <c r="A174" s="2">
        <v>36037</v>
      </c>
      <c r="B174" s="1" t="s">
        <v>169</v>
      </c>
      <c r="C174" s="14">
        <v>270978</v>
      </c>
      <c r="D174" s="14">
        <v>154483</v>
      </c>
      <c r="E174" s="14">
        <v>6</v>
      </c>
      <c r="F174" s="9">
        <v>10900</v>
      </c>
      <c r="G174" s="9">
        <f t="shared" si="16"/>
        <v>24860.366972477063</v>
      </c>
      <c r="H174" s="9">
        <f t="shared" si="20"/>
        <v>14172.752293577982</v>
      </c>
      <c r="I174" s="9">
        <f t="shared" si="17"/>
        <v>45163000</v>
      </c>
      <c r="J174" s="9">
        <f t="shared" si="18"/>
        <v>25747166.666666668</v>
      </c>
      <c r="K174" s="9">
        <f t="shared" si="19"/>
        <v>1816.6666666666667</v>
      </c>
    </row>
    <row r="175" spans="1:11" ht="12">
      <c r="A175" s="2">
        <v>36038</v>
      </c>
      <c r="B175" s="1" t="s">
        <v>170</v>
      </c>
      <c r="C175" s="14">
        <v>0</v>
      </c>
      <c r="D175" s="14">
        <v>0</v>
      </c>
      <c r="E175" s="14">
        <v>2</v>
      </c>
      <c r="F175" s="9">
        <v>3619</v>
      </c>
      <c r="G175" s="9">
        <f t="shared" si="16"/>
        <v>0</v>
      </c>
      <c r="H175" s="9">
        <f t="shared" si="20"/>
        <v>0</v>
      </c>
      <c r="I175" s="9">
        <f t="shared" si="17"/>
        <v>0</v>
      </c>
      <c r="J175" s="9">
        <f t="shared" si="18"/>
        <v>0</v>
      </c>
      <c r="K175" s="9">
        <f t="shared" si="19"/>
        <v>1809.5</v>
      </c>
    </row>
    <row r="176" spans="1:11" ht="12">
      <c r="A176" s="2">
        <v>36039</v>
      </c>
      <c r="B176" s="1" t="s">
        <v>171</v>
      </c>
      <c r="C176" s="14">
        <v>0</v>
      </c>
      <c r="D176" s="14">
        <v>0</v>
      </c>
      <c r="E176" s="14">
        <v>3</v>
      </c>
      <c r="F176" s="9">
        <v>5860</v>
      </c>
      <c r="G176" s="9">
        <f t="shared" si="16"/>
        <v>0</v>
      </c>
      <c r="H176" s="9">
        <f t="shared" si="20"/>
        <v>0</v>
      </c>
      <c r="I176" s="9">
        <f t="shared" si="17"/>
        <v>0</v>
      </c>
      <c r="J176" s="9">
        <f t="shared" si="18"/>
        <v>0</v>
      </c>
      <c r="K176" s="9">
        <f t="shared" si="19"/>
        <v>1953.3333333333333</v>
      </c>
    </row>
    <row r="177" spans="1:11" ht="12">
      <c r="A177" s="2">
        <v>36040</v>
      </c>
      <c r="B177" s="1" t="s">
        <v>172</v>
      </c>
      <c r="C177" s="14">
        <v>2142291</v>
      </c>
      <c r="D177" s="14">
        <v>1297730</v>
      </c>
      <c r="E177" s="14">
        <v>32</v>
      </c>
      <c r="F177" s="9">
        <v>40853</v>
      </c>
      <c r="G177" s="9">
        <f t="shared" si="16"/>
        <v>52439.01304677747</v>
      </c>
      <c r="H177" s="9">
        <f t="shared" si="20"/>
        <v>31765.84338971434</v>
      </c>
      <c r="I177" s="9">
        <f t="shared" si="17"/>
        <v>66946593.75</v>
      </c>
      <c r="J177" s="9">
        <f t="shared" si="18"/>
        <v>40554062.5</v>
      </c>
      <c r="K177" s="9">
        <f t="shared" si="19"/>
        <v>1276.65625</v>
      </c>
    </row>
    <row r="178" spans="1:11" ht="12">
      <c r="A178" s="2">
        <v>36041</v>
      </c>
      <c r="B178" s="1" t="s">
        <v>173</v>
      </c>
      <c r="C178" s="14">
        <v>85492</v>
      </c>
      <c r="D178" s="14">
        <v>109615</v>
      </c>
      <c r="E178" s="14">
        <v>4</v>
      </c>
      <c r="F178" s="9">
        <v>9177</v>
      </c>
      <c r="G178" s="9">
        <f t="shared" si="16"/>
        <v>9315.898441756566</v>
      </c>
      <c r="H178" s="9">
        <f t="shared" si="20"/>
        <v>11944.535251171406</v>
      </c>
      <c r="I178" s="9">
        <f t="shared" si="17"/>
        <v>21373000</v>
      </c>
      <c r="J178" s="9">
        <f t="shared" si="18"/>
        <v>27403750</v>
      </c>
      <c r="K178" s="9">
        <f t="shared" si="19"/>
        <v>2294.25</v>
      </c>
    </row>
    <row r="179" spans="1:11" ht="12">
      <c r="A179" s="2">
        <v>36042</v>
      </c>
      <c r="B179" s="1" t="s">
        <v>174</v>
      </c>
      <c r="C179" s="14">
        <v>124922</v>
      </c>
      <c r="D179" s="14">
        <v>81181</v>
      </c>
      <c r="E179" s="14">
        <v>5</v>
      </c>
      <c r="F179" s="9">
        <v>8282</v>
      </c>
      <c r="G179" s="9">
        <f t="shared" si="16"/>
        <v>15083.554696933108</v>
      </c>
      <c r="H179" s="9">
        <f t="shared" si="20"/>
        <v>9802.100941801496</v>
      </c>
      <c r="I179" s="9">
        <f t="shared" si="17"/>
        <v>24984400</v>
      </c>
      <c r="J179" s="9">
        <f t="shared" si="18"/>
        <v>16236200</v>
      </c>
      <c r="K179" s="9">
        <f t="shared" si="19"/>
        <v>1656.4</v>
      </c>
    </row>
    <row r="180" spans="1:11" ht="12">
      <c r="A180" s="2">
        <v>36043</v>
      </c>
      <c r="B180" s="1" t="s">
        <v>175</v>
      </c>
      <c r="C180" s="14">
        <v>0</v>
      </c>
      <c r="D180" s="14">
        <v>0</v>
      </c>
      <c r="E180" s="14">
        <v>2</v>
      </c>
      <c r="F180" s="9">
        <v>2508</v>
      </c>
      <c r="G180" s="9">
        <f t="shared" si="16"/>
        <v>0</v>
      </c>
      <c r="H180" s="9">
        <f t="shared" si="20"/>
        <v>0</v>
      </c>
      <c r="I180" s="9">
        <f t="shared" si="17"/>
        <v>0</v>
      </c>
      <c r="J180" s="9">
        <f t="shared" si="18"/>
        <v>0</v>
      </c>
      <c r="K180" s="9">
        <f t="shared" si="19"/>
        <v>1254</v>
      </c>
    </row>
    <row r="181" spans="1:11" ht="12">
      <c r="A181" s="2">
        <v>36044</v>
      </c>
      <c r="B181" s="1" t="s">
        <v>176</v>
      </c>
      <c r="C181" s="14">
        <v>247584</v>
      </c>
      <c r="D181" s="14">
        <v>178155</v>
      </c>
      <c r="E181" s="14">
        <v>8</v>
      </c>
      <c r="F181" s="9">
        <v>15461</v>
      </c>
      <c r="G181" s="9">
        <f t="shared" si="16"/>
        <v>16013.453204837979</v>
      </c>
      <c r="H181" s="9">
        <f t="shared" si="20"/>
        <v>11522.863980337625</v>
      </c>
      <c r="I181" s="9">
        <f t="shared" si="17"/>
        <v>30948000</v>
      </c>
      <c r="J181" s="9">
        <f t="shared" si="18"/>
        <v>22269375</v>
      </c>
      <c r="K181" s="9">
        <f t="shared" si="19"/>
        <v>1932.625</v>
      </c>
    </row>
    <row r="182" spans="1:11" ht="12">
      <c r="A182" s="2">
        <v>36045</v>
      </c>
      <c r="B182" s="1" t="s">
        <v>177</v>
      </c>
      <c r="C182" s="14">
        <v>261419</v>
      </c>
      <c r="D182" s="14">
        <v>200546</v>
      </c>
      <c r="E182" s="14">
        <v>6</v>
      </c>
      <c r="F182" s="9">
        <v>12621</v>
      </c>
      <c r="G182" s="9">
        <f t="shared" si="16"/>
        <v>20713.01798589652</v>
      </c>
      <c r="H182" s="9">
        <f t="shared" si="20"/>
        <v>15889.86609618889</v>
      </c>
      <c r="I182" s="9">
        <f t="shared" si="17"/>
        <v>43569833.333333336</v>
      </c>
      <c r="J182" s="9">
        <f t="shared" si="18"/>
        <v>33424333.333333332</v>
      </c>
      <c r="K182" s="9">
        <f t="shared" si="19"/>
        <v>2103.5</v>
      </c>
    </row>
    <row r="183" spans="1:11" ht="12">
      <c r="A183" s="2">
        <v>36046</v>
      </c>
      <c r="B183" s="1" t="s">
        <v>178</v>
      </c>
      <c r="C183" s="14">
        <v>883395</v>
      </c>
      <c r="D183" s="14">
        <v>626362</v>
      </c>
      <c r="E183" s="14">
        <v>16</v>
      </c>
      <c r="F183" s="9">
        <v>25353</v>
      </c>
      <c r="G183" s="9">
        <f t="shared" si="16"/>
        <v>34843.80546680866</v>
      </c>
      <c r="H183" s="9">
        <f t="shared" si="20"/>
        <v>24705.636413836626</v>
      </c>
      <c r="I183" s="9">
        <f t="shared" si="17"/>
        <v>55212187.5</v>
      </c>
      <c r="J183" s="9">
        <f t="shared" si="18"/>
        <v>39147625</v>
      </c>
      <c r="K183" s="9">
        <f t="shared" si="19"/>
        <v>1584.5625</v>
      </c>
    </row>
    <row r="184" spans="1:11" ht="12">
      <c r="A184" s="2">
        <v>36047</v>
      </c>
      <c r="B184" s="1" t="s">
        <v>179</v>
      </c>
      <c r="C184" s="14">
        <v>54530</v>
      </c>
      <c r="D184" s="14">
        <v>67776</v>
      </c>
      <c r="E184" s="14">
        <v>3</v>
      </c>
      <c r="F184" s="9">
        <v>4719</v>
      </c>
      <c r="G184" s="9">
        <f t="shared" si="16"/>
        <v>11555.41428268701</v>
      </c>
      <c r="H184" s="9">
        <f t="shared" si="20"/>
        <v>14362.364907819454</v>
      </c>
      <c r="I184" s="9">
        <f t="shared" si="17"/>
        <v>18176666.666666668</v>
      </c>
      <c r="J184" s="9">
        <f t="shared" si="18"/>
        <v>22592000</v>
      </c>
      <c r="K184" s="9">
        <f t="shared" si="19"/>
        <v>1573</v>
      </c>
    </row>
    <row r="185" spans="2:11" ht="12">
      <c r="B185" s="1" t="s">
        <v>180</v>
      </c>
      <c r="C185" s="14">
        <v>477711</v>
      </c>
      <c r="D185" s="14">
        <v>359654</v>
      </c>
      <c r="E185" s="15" t="s">
        <v>1</v>
      </c>
      <c r="F185" s="10" t="s">
        <v>1</v>
      </c>
      <c r="G185" s="10" t="s">
        <v>1</v>
      </c>
      <c r="H185" s="10" t="s">
        <v>1</v>
      </c>
      <c r="I185" s="10" t="s">
        <v>1</v>
      </c>
      <c r="J185" s="10" t="s">
        <v>1</v>
      </c>
      <c r="K185" s="10" t="s">
        <v>1</v>
      </c>
    </row>
    <row r="186" spans="2:11" ht="12">
      <c r="B186" s="1" t="s">
        <v>74</v>
      </c>
      <c r="C186" s="16">
        <v>24680937</v>
      </c>
      <c r="D186" s="16">
        <v>15898718</v>
      </c>
      <c r="E186" s="16">
        <f>SUM(E138:E184)</f>
        <v>428</v>
      </c>
      <c r="F186" s="9">
        <f>SUM(F138:F184)</f>
        <v>701642</v>
      </c>
      <c r="G186" s="9">
        <f>C186*1000/F186</f>
        <v>35175.96865638032</v>
      </c>
      <c r="H186" s="9">
        <f t="shared" si="20"/>
        <v>22659.30203722126</v>
      </c>
      <c r="I186" s="9">
        <f>C186*1000/E186</f>
        <v>57665740.654205605</v>
      </c>
      <c r="J186" s="9">
        <f>D186*1000/E186</f>
        <v>37146537.38317757</v>
      </c>
      <c r="K186" s="9">
        <f>F186/E186</f>
        <v>1639.3504672897195</v>
      </c>
    </row>
    <row r="187" spans="1:11" ht="12">
      <c r="A187" s="11" t="s">
        <v>1</v>
      </c>
      <c r="B187" s="11" t="s">
        <v>1</v>
      </c>
      <c r="C187" s="17" t="s">
        <v>1</v>
      </c>
      <c r="D187" s="17" t="s">
        <v>1</v>
      </c>
      <c r="E187" s="17" t="s">
        <v>1</v>
      </c>
      <c r="F187" s="12" t="s">
        <v>1</v>
      </c>
      <c r="G187" s="12" t="s">
        <v>1</v>
      </c>
      <c r="H187" s="12" t="s">
        <v>1</v>
      </c>
      <c r="I187" s="12" t="s">
        <v>1</v>
      </c>
      <c r="J187" s="12" t="s">
        <v>1</v>
      </c>
      <c r="K187" s="11" t="s">
        <v>1</v>
      </c>
    </row>
    <row r="188" spans="1:11" ht="12">
      <c r="A188" s="2">
        <v>34001</v>
      </c>
      <c r="B188" s="1" t="s">
        <v>181</v>
      </c>
      <c r="C188" s="14">
        <v>0</v>
      </c>
      <c r="D188" s="14">
        <v>0</v>
      </c>
      <c r="E188" s="14">
        <v>1</v>
      </c>
      <c r="F188" s="9">
        <v>2156</v>
      </c>
      <c r="G188" s="9">
        <f aca="true" t="shared" si="21" ref="G188:G235">C188*1000/F188</f>
        <v>0</v>
      </c>
      <c r="H188" s="9">
        <f t="shared" si="20"/>
        <v>0</v>
      </c>
      <c r="I188" s="9">
        <f aca="true" t="shared" si="22" ref="I188:I235">C188*1000/E188</f>
        <v>0</v>
      </c>
      <c r="J188" s="9">
        <f aca="true" t="shared" si="23" ref="J188:J235">D188*1000/E188</f>
        <v>0</v>
      </c>
      <c r="K188" s="9">
        <f aca="true" t="shared" si="24" ref="K188:K234">F188/E188</f>
        <v>2156</v>
      </c>
    </row>
    <row r="189" spans="1:11" ht="12">
      <c r="A189" s="2">
        <v>34002</v>
      </c>
      <c r="B189" s="1" t="s">
        <v>182</v>
      </c>
      <c r="C189" s="14">
        <v>0</v>
      </c>
      <c r="D189" s="14">
        <v>0</v>
      </c>
      <c r="E189" s="14">
        <v>2</v>
      </c>
      <c r="F189" s="9">
        <v>2227</v>
      </c>
      <c r="G189" s="9">
        <f t="shared" si="21"/>
        <v>0</v>
      </c>
      <c r="H189" s="9">
        <f t="shared" si="20"/>
        <v>0</v>
      </c>
      <c r="I189" s="9">
        <f t="shared" si="22"/>
        <v>0</v>
      </c>
      <c r="J189" s="9">
        <f t="shared" si="23"/>
        <v>0</v>
      </c>
      <c r="K189" s="9">
        <f t="shared" si="24"/>
        <v>1113.5</v>
      </c>
    </row>
    <row r="190" spans="1:11" ht="12">
      <c r="A190" s="2">
        <v>34003</v>
      </c>
      <c r="B190" s="1" t="s">
        <v>183</v>
      </c>
      <c r="C190" s="14">
        <v>50877</v>
      </c>
      <c r="D190" s="14">
        <v>73827</v>
      </c>
      <c r="E190" s="14">
        <v>4</v>
      </c>
      <c r="F190" s="9">
        <v>3482</v>
      </c>
      <c r="G190" s="9">
        <f t="shared" si="21"/>
        <v>14611.43021252154</v>
      </c>
      <c r="H190" s="9">
        <f t="shared" si="20"/>
        <v>21202.469844916715</v>
      </c>
      <c r="I190" s="9">
        <f t="shared" si="22"/>
        <v>12719250</v>
      </c>
      <c r="J190" s="9">
        <f t="shared" si="23"/>
        <v>18456750</v>
      </c>
      <c r="K190" s="9">
        <f t="shared" si="24"/>
        <v>870.5</v>
      </c>
    </row>
    <row r="191" spans="1:11" ht="12">
      <c r="A191" s="2">
        <v>34004</v>
      </c>
      <c r="B191" s="1" t="s">
        <v>184</v>
      </c>
      <c r="C191" s="14">
        <v>0</v>
      </c>
      <c r="D191" s="14">
        <v>0</v>
      </c>
      <c r="E191" s="14">
        <v>2</v>
      </c>
      <c r="F191" s="9">
        <v>2109</v>
      </c>
      <c r="G191" s="9">
        <f t="shared" si="21"/>
        <v>0</v>
      </c>
      <c r="H191" s="9">
        <f t="shared" si="20"/>
        <v>0</v>
      </c>
      <c r="I191" s="9">
        <f t="shared" si="22"/>
        <v>0</v>
      </c>
      <c r="J191" s="9">
        <f t="shared" si="23"/>
        <v>0</v>
      </c>
      <c r="K191" s="9">
        <f t="shared" si="24"/>
        <v>1054.5</v>
      </c>
    </row>
    <row r="192" spans="1:11" ht="12">
      <c r="A192" s="2">
        <v>34005</v>
      </c>
      <c r="B192" s="1" t="s">
        <v>185</v>
      </c>
      <c r="C192" s="14">
        <v>0</v>
      </c>
      <c r="D192" s="14">
        <v>0</v>
      </c>
      <c r="E192" s="14">
        <v>1</v>
      </c>
      <c r="F192" s="9">
        <v>749</v>
      </c>
      <c r="G192" s="9">
        <f t="shared" si="21"/>
        <v>0</v>
      </c>
      <c r="H192" s="9">
        <f t="shared" si="20"/>
        <v>0</v>
      </c>
      <c r="I192" s="9">
        <f t="shared" si="22"/>
        <v>0</v>
      </c>
      <c r="J192" s="9">
        <f t="shared" si="23"/>
        <v>0</v>
      </c>
      <c r="K192" s="9">
        <f t="shared" si="24"/>
        <v>749</v>
      </c>
    </row>
    <row r="193" spans="1:11" ht="12">
      <c r="A193" s="2">
        <v>34006</v>
      </c>
      <c r="B193" s="1" t="s">
        <v>186</v>
      </c>
      <c r="C193" s="14">
        <v>141618</v>
      </c>
      <c r="D193" s="14">
        <v>130203</v>
      </c>
      <c r="E193" s="14">
        <v>5</v>
      </c>
      <c r="F193" s="9">
        <v>6999</v>
      </c>
      <c r="G193" s="9">
        <f t="shared" si="21"/>
        <v>20234.03343334762</v>
      </c>
      <c r="H193" s="9">
        <f t="shared" si="20"/>
        <v>18603.086155165023</v>
      </c>
      <c r="I193" s="9">
        <f t="shared" si="22"/>
        <v>28323600</v>
      </c>
      <c r="J193" s="9">
        <f t="shared" si="23"/>
        <v>26040600</v>
      </c>
      <c r="K193" s="9">
        <f t="shared" si="24"/>
        <v>1399.8</v>
      </c>
    </row>
    <row r="194" spans="1:11" ht="12">
      <c r="A194" s="2">
        <v>34007</v>
      </c>
      <c r="B194" s="1" t="s">
        <v>187</v>
      </c>
      <c r="C194" s="14">
        <v>162539</v>
      </c>
      <c r="D194" s="14">
        <v>139261</v>
      </c>
      <c r="E194" s="14">
        <v>6</v>
      </c>
      <c r="F194" s="9">
        <v>7054</v>
      </c>
      <c r="G194" s="9">
        <f t="shared" si="21"/>
        <v>23042.103770910122</v>
      </c>
      <c r="H194" s="9">
        <f t="shared" si="20"/>
        <v>19742.132123617805</v>
      </c>
      <c r="I194" s="9">
        <f t="shared" si="22"/>
        <v>27089833.333333332</v>
      </c>
      <c r="J194" s="9">
        <f t="shared" si="23"/>
        <v>23210166.666666668</v>
      </c>
      <c r="K194" s="9">
        <f t="shared" si="24"/>
        <v>1175.6666666666667</v>
      </c>
    </row>
    <row r="195" spans="1:11" ht="12">
      <c r="A195" s="2">
        <v>34008</v>
      </c>
      <c r="B195" s="1" t="s">
        <v>188</v>
      </c>
      <c r="C195" s="14">
        <v>0</v>
      </c>
      <c r="D195" s="14">
        <v>0</v>
      </c>
      <c r="E195" s="14">
        <v>1</v>
      </c>
      <c r="F195" s="9">
        <v>2100</v>
      </c>
      <c r="G195" s="9">
        <f t="shared" si="21"/>
        <v>0</v>
      </c>
      <c r="H195" s="9">
        <f t="shared" si="20"/>
        <v>0</v>
      </c>
      <c r="I195" s="9">
        <f t="shared" si="22"/>
        <v>0</v>
      </c>
      <c r="J195" s="9">
        <f t="shared" si="23"/>
        <v>0</v>
      </c>
      <c r="K195" s="9">
        <f t="shared" si="24"/>
        <v>2100</v>
      </c>
    </row>
    <row r="196" spans="1:11" ht="12">
      <c r="A196" s="2">
        <v>34009</v>
      </c>
      <c r="B196" s="1" t="s">
        <v>189</v>
      </c>
      <c r="C196" s="14">
        <v>412852</v>
      </c>
      <c r="D196" s="14">
        <v>343187</v>
      </c>
      <c r="E196" s="14">
        <v>8</v>
      </c>
      <c r="F196" s="9">
        <v>14403</v>
      </c>
      <c r="G196" s="9">
        <f t="shared" si="21"/>
        <v>28664.306047351245</v>
      </c>
      <c r="H196" s="9">
        <f t="shared" si="20"/>
        <v>23827.466500034716</v>
      </c>
      <c r="I196" s="9">
        <f t="shared" si="22"/>
        <v>51606500</v>
      </c>
      <c r="J196" s="9">
        <f t="shared" si="23"/>
        <v>42898375</v>
      </c>
      <c r="K196" s="9">
        <f t="shared" si="24"/>
        <v>1800.375</v>
      </c>
    </row>
    <row r="197" spans="1:11" ht="12">
      <c r="A197" s="2">
        <v>34010</v>
      </c>
      <c r="B197" s="1" t="s">
        <v>190</v>
      </c>
      <c r="C197" s="14">
        <v>329569</v>
      </c>
      <c r="D197" s="14">
        <v>184090</v>
      </c>
      <c r="E197" s="14">
        <v>9</v>
      </c>
      <c r="F197" s="9">
        <v>8991</v>
      </c>
      <c r="G197" s="9">
        <f t="shared" si="21"/>
        <v>36655.43321098877</v>
      </c>
      <c r="H197" s="9">
        <f t="shared" si="20"/>
        <v>20474.919363808254</v>
      </c>
      <c r="I197" s="9">
        <f t="shared" si="22"/>
        <v>36618777.777777776</v>
      </c>
      <c r="J197" s="9">
        <f t="shared" si="23"/>
        <v>20454444.444444444</v>
      </c>
      <c r="K197" s="9">
        <f t="shared" si="24"/>
        <v>999</v>
      </c>
    </row>
    <row r="198" spans="1:11" ht="12">
      <c r="A198" s="2">
        <v>34011</v>
      </c>
      <c r="B198" s="1" t="s">
        <v>191</v>
      </c>
      <c r="C198" s="14"/>
      <c r="D198" s="14"/>
      <c r="E198" s="14"/>
      <c r="F198" s="9">
        <v>1112</v>
      </c>
      <c r="G198" s="9">
        <f t="shared" si="21"/>
        <v>0</v>
      </c>
      <c r="H198" s="9">
        <f t="shared" si="20"/>
        <v>0</v>
      </c>
      <c r="I198" s="9" t="e">
        <f t="shared" si="22"/>
        <v>#DIV/0!</v>
      </c>
      <c r="J198" s="9" t="e">
        <f t="shared" si="23"/>
        <v>#DIV/0!</v>
      </c>
      <c r="K198" s="9" t="e">
        <f t="shared" si="24"/>
        <v>#DIV/0!</v>
      </c>
    </row>
    <row r="199" spans="1:11" ht="12">
      <c r="A199" s="2">
        <v>34012</v>
      </c>
      <c r="B199" s="1" t="s">
        <v>192</v>
      </c>
      <c r="C199" s="14">
        <v>0</v>
      </c>
      <c r="D199" s="14">
        <v>0</v>
      </c>
      <c r="E199" s="14">
        <v>2</v>
      </c>
      <c r="F199" s="9">
        <v>1936</v>
      </c>
      <c r="G199" s="9">
        <f t="shared" si="21"/>
        <v>0</v>
      </c>
      <c r="H199" s="9">
        <f t="shared" si="20"/>
        <v>0</v>
      </c>
      <c r="I199" s="9">
        <f t="shared" si="22"/>
        <v>0</v>
      </c>
      <c r="J199" s="9">
        <f t="shared" si="23"/>
        <v>0</v>
      </c>
      <c r="K199" s="9">
        <f t="shared" si="24"/>
        <v>968</v>
      </c>
    </row>
    <row r="200" spans="1:11" ht="12">
      <c r="A200" s="2">
        <v>34013</v>
      </c>
      <c r="B200" s="1" t="s">
        <v>193</v>
      </c>
      <c r="C200" s="14">
        <v>161712</v>
      </c>
      <c r="D200" s="14">
        <v>89919</v>
      </c>
      <c r="E200" s="14">
        <v>5</v>
      </c>
      <c r="F200" s="9">
        <v>8790</v>
      </c>
      <c r="G200" s="9">
        <f t="shared" si="21"/>
        <v>18397.26962457338</v>
      </c>
      <c r="H200" s="9">
        <f t="shared" si="20"/>
        <v>10229.692832764506</v>
      </c>
      <c r="I200" s="9">
        <f t="shared" si="22"/>
        <v>32342400</v>
      </c>
      <c r="J200" s="9">
        <f t="shared" si="23"/>
        <v>17983800</v>
      </c>
      <c r="K200" s="9">
        <f t="shared" si="24"/>
        <v>1758</v>
      </c>
    </row>
    <row r="201" spans="1:11" ht="12">
      <c r="A201" s="2">
        <v>34014</v>
      </c>
      <c r="B201" s="1" t="s">
        <v>194</v>
      </c>
      <c r="C201" s="14">
        <v>727080</v>
      </c>
      <c r="D201" s="14">
        <v>555939</v>
      </c>
      <c r="E201" s="14">
        <v>19</v>
      </c>
      <c r="F201" s="9">
        <v>26770</v>
      </c>
      <c r="G201" s="9">
        <f t="shared" si="21"/>
        <v>27160.254015689203</v>
      </c>
      <c r="H201" s="9">
        <f t="shared" si="20"/>
        <v>20767.239447142325</v>
      </c>
      <c r="I201" s="9">
        <f t="shared" si="22"/>
        <v>38267368.421052635</v>
      </c>
      <c r="J201" s="9">
        <f t="shared" si="23"/>
        <v>29259947.36842105</v>
      </c>
      <c r="K201" s="9">
        <f t="shared" si="24"/>
        <v>1408.9473684210527</v>
      </c>
    </row>
    <row r="202" spans="1:11" ht="12">
      <c r="A202" s="2">
        <v>34015</v>
      </c>
      <c r="B202" s="1" t="s">
        <v>195</v>
      </c>
      <c r="C202" s="14">
        <v>147449</v>
      </c>
      <c r="D202" s="14">
        <v>106893</v>
      </c>
      <c r="E202" s="14">
        <v>7</v>
      </c>
      <c r="F202" s="9">
        <v>7033</v>
      </c>
      <c r="G202" s="9">
        <f t="shared" si="21"/>
        <v>20965.306412626192</v>
      </c>
      <c r="H202" s="9">
        <f t="shared" si="20"/>
        <v>15198.777193231906</v>
      </c>
      <c r="I202" s="9">
        <f t="shared" si="22"/>
        <v>21064142.85714286</v>
      </c>
      <c r="J202" s="9">
        <f t="shared" si="23"/>
        <v>15270428.57142857</v>
      </c>
      <c r="K202" s="9">
        <f t="shared" si="24"/>
        <v>1004.7142857142857</v>
      </c>
    </row>
    <row r="203" spans="1:11" ht="12">
      <c r="A203" s="2">
        <v>34016</v>
      </c>
      <c r="B203" s="1" t="s">
        <v>196</v>
      </c>
      <c r="C203" s="14">
        <v>0</v>
      </c>
      <c r="D203" s="14">
        <v>0</v>
      </c>
      <c r="E203" s="14">
        <v>4</v>
      </c>
      <c r="F203" s="9">
        <v>5597</v>
      </c>
      <c r="G203" s="9">
        <f t="shared" si="21"/>
        <v>0</v>
      </c>
      <c r="H203" s="9">
        <f t="shared" si="20"/>
        <v>0</v>
      </c>
      <c r="I203" s="9">
        <f t="shared" si="22"/>
        <v>0</v>
      </c>
      <c r="J203" s="9">
        <f t="shared" si="23"/>
        <v>0</v>
      </c>
      <c r="K203" s="9">
        <f t="shared" si="24"/>
        <v>1399.25</v>
      </c>
    </row>
    <row r="204" spans="1:11" ht="12">
      <c r="A204" s="2">
        <v>34017</v>
      </c>
      <c r="B204" s="1" t="s">
        <v>197</v>
      </c>
      <c r="C204" s="14">
        <v>175190</v>
      </c>
      <c r="D204" s="14">
        <v>151827</v>
      </c>
      <c r="E204" s="14">
        <v>5</v>
      </c>
      <c r="F204" s="9">
        <v>6100</v>
      </c>
      <c r="G204" s="9">
        <f t="shared" si="21"/>
        <v>28719.67213114754</v>
      </c>
      <c r="H204" s="9">
        <f aca="true" t="shared" si="25" ref="H204:H267">D204*1000/F204</f>
        <v>24889.67213114754</v>
      </c>
      <c r="I204" s="9">
        <f t="shared" si="22"/>
        <v>35038000</v>
      </c>
      <c r="J204" s="9">
        <f t="shared" si="23"/>
        <v>30365400</v>
      </c>
      <c r="K204" s="9">
        <f t="shared" si="24"/>
        <v>1220</v>
      </c>
    </row>
    <row r="205" spans="1:11" ht="12">
      <c r="A205" s="2">
        <v>34018</v>
      </c>
      <c r="B205" s="1" t="s">
        <v>198</v>
      </c>
      <c r="C205" s="14">
        <v>391536</v>
      </c>
      <c r="D205" s="14">
        <v>220849</v>
      </c>
      <c r="E205" s="14">
        <v>10</v>
      </c>
      <c r="F205" s="9">
        <v>10315</v>
      </c>
      <c r="G205" s="9">
        <f t="shared" si="21"/>
        <v>37957.925351429956</v>
      </c>
      <c r="H205" s="9">
        <f t="shared" si="25"/>
        <v>21410.47018904508</v>
      </c>
      <c r="I205" s="9">
        <f t="shared" si="22"/>
        <v>39153600</v>
      </c>
      <c r="J205" s="9">
        <f t="shared" si="23"/>
        <v>22084900</v>
      </c>
      <c r="K205" s="9">
        <f t="shared" si="24"/>
        <v>1031.5</v>
      </c>
    </row>
    <row r="206" spans="1:11" ht="12">
      <c r="A206" s="2">
        <v>34019</v>
      </c>
      <c r="B206" s="1" t="s">
        <v>199</v>
      </c>
      <c r="C206" s="14">
        <v>0</v>
      </c>
      <c r="D206" s="14">
        <v>0</v>
      </c>
      <c r="E206" s="14">
        <v>1</v>
      </c>
      <c r="F206" s="9">
        <v>5028</v>
      </c>
      <c r="G206" s="9">
        <f t="shared" si="21"/>
        <v>0</v>
      </c>
      <c r="H206" s="9">
        <f t="shared" si="25"/>
        <v>0</v>
      </c>
      <c r="I206" s="9">
        <f t="shared" si="22"/>
        <v>0</v>
      </c>
      <c r="J206" s="9">
        <f t="shared" si="23"/>
        <v>0</v>
      </c>
      <c r="K206" s="9">
        <f t="shared" si="24"/>
        <v>5028</v>
      </c>
    </row>
    <row r="207" spans="1:11" ht="12">
      <c r="A207" s="2">
        <v>34020</v>
      </c>
      <c r="B207" s="1" t="s">
        <v>200</v>
      </c>
      <c r="C207" s="14">
        <v>95758</v>
      </c>
      <c r="D207" s="14">
        <v>76728</v>
      </c>
      <c r="E207" s="14">
        <v>6</v>
      </c>
      <c r="F207" s="9">
        <v>10828</v>
      </c>
      <c r="G207" s="9">
        <f t="shared" si="21"/>
        <v>8843.553749538234</v>
      </c>
      <c r="H207" s="9">
        <f t="shared" si="25"/>
        <v>7086.073143701515</v>
      </c>
      <c r="I207" s="9">
        <f t="shared" si="22"/>
        <v>15959666.666666666</v>
      </c>
      <c r="J207" s="9">
        <f t="shared" si="23"/>
        <v>12788000</v>
      </c>
      <c r="K207" s="9">
        <f t="shared" si="24"/>
        <v>1804.6666666666667</v>
      </c>
    </row>
    <row r="208" spans="1:11" ht="12">
      <c r="A208" s="2">
        <v>34021</v>
      </c>
      <c r="B208" s="1" t="s">
        <v>201</v>
      </c>
      <c r="C208" s="14">
        <v>4121</v>
      </c>
      <c r="D208" s="14">
        <v>9455</v>
      </c>
      <c r="E208" s="14">
        <v>3</v>
      </c>
      <c r="F208" s="9">
        <v>3273</v>
      </c>
      <c r="G208" s="9">
        <f t="shared" si="21"/>
        <v>1259.0895203177513</v>
      </c>
      <c r="H208" s="9">
        <f t="shared" si="25"/>
        <v>2888.787045523984</v>
      </c>
      <c r="I208" s="9">
        <f t="shared" si="22"/>
        <v>1373666.6666666667</v>
      </c>
      <c r="J208" s="9">
        <f t="shared" si="23"/>
        <v>3151666.6666666665</v>
      </c>
      <c r="K208" s="9">
        <f t="shared" si="24"/>
        <v>1091</v>
      </c>
    </row>
    <row r="209" spans="1:11" ht="12">
      <c r="A209" s="2">
        <v>34022</v>
      </c>
      <c r="B209" s="1" t="s">
        <v>202</v>
      </c>
      <c r="C209" s="14"/>
      <c r="D209" s="14"/>
      <c r="E209" s="14">
        <v>1</v>
      </c>
      <c r="F209" s="9">
        <v>933</v>
      </c>
      <c r="G209" s="9">
        <f t="shared" si="21"/>
        <v>0</v>
      </c>
      <c r="H209" s="9">
        <f t="shared" si="25"/>
        <v>0</v>
      </c>
      <c r="I209" s="9">
        <f t="shared" si="22"/>
        <v>0</v>
      </c>
      <c r="J209" s="9">
        <f t="shared" si="23"/>
        <v>0</v>
      </c>
      <c r="K209" s="9">
        <f t="shared" si="24"/>
        <v>933</v>
      </c>
    </row>
    <row r="210" spans="1:11" ht="12">
      <c r="A210" s="2">
        <v>34023</v>
      </c>
      <c r="B210" s="1" t="s">
        <v>203</v>
      </c>
      <c r="C210" s="14">
        <v>129831</v>
      </c>
      <c r="D210" s="14">
        <v>113773</v>
      </c>
      <c r="E210" s="14">
        <v>5</v>
      </c>
      <c r="F210" s="9">
        <v>10813</v>
      </c>
      <c r="G210" s="9">
        <f t="shared" si="21"/>
        <v>12006.936095440673</v>
      </c>
      <c r="H210" s="9">
        <f t="shared" si="25"/>
        <v>10521.871820956256</v>
      </c>
      <c r="I210" s="9">
        <f t="shared" si="22"/>
        <v>25966200</v>
      </c>
      <c r="J210" s="9">
        <f t="shared" si="23"/>
        <v>22754600</v>
      </c>
      <c r="K210" s="9">
        <f t="shared" si="24"/>
        <v>2162.6</v>
      </c>
    </row>
    <row r="211" spans="1:11" ht="12">
      <c r="A211" s="2">
        <v>34024</v>
      </c>
      <c r="B211" s="1" t="s">
        <v>204</v>
      </c>
      <c r="C211" s="14">
        <v>0</v>
      </c>
      <c r="D211" s="14">
        <v>0</v>
      </c>
      <c r="E211" s="14">
        <v>3</v>
      </c>
      <c r="F211" s="9">
        <v>3649</v>
      </c>
      <c r="G211" s="9">
        <f t="shared" si="21"/>
        <v>0</v>
      </c>
      <c r="H211" s="9">
        <f t="shared" si="25"/>
        <v>0</v>
      </c>
      <c r="I211" s="9">
        <f t="shared" si="22"/>
        <v>0</v>
      </c>
      <c r="J211" s="9">
        <f t="shared" si="23"/>
        <v>0</v>
      </c>
      <c r="K211" s="9">
        <f t="shared" si="24"/>
        <v>1216.3333333333333</v>
      </c>
    </row>
    <row r="212" spans="1:11" ht="12">
      <c r="A212" s="2">
        <v>34025</v>
      </c>
      <c r="B212" s="1" t="s">
        <v>205</v>
      </c>
      <c r="C212" s="14">
        <v>254680</v>
      </c>
      <c r="D212" s="14">
        <v>182722</v>
      </c>
      <c r="E212" s="14">
        <v>8</v>
      </c>
      <c r="F212" s="9">
        <v>13001</v>
      </c>
      <c r="G212" s="9">
        <f t="shared" si="21"/>
        <v>19589.262364433504</v>
      </c>
      <c r="H212" s="9">
        <f t="shared" si="25"/>
        <v>14054.457349434659</v>
      </c>
      <c r="I212" s="9">
        <f t="shared" si="22"/>
        <v>31835000</v>
      </c>
      <c r="J212" s="9">
        <f t="shared" si="23"/>
        <v>22840250</v>
      </c>
      <c r="K212" s="9">
        <f t="shared" si="24"/>
        <v>1625.125</v>
      </c>
    </row>
    <row r="213" spans="1:11" ht="12">
      <c r="A213" s="2">
        <v>34026</v>
      </c>
      <c r="B213" s="1" t="s">
        <v>206</v>
      </c>
      <c r="C213" s="14">
        <v>0</v>
      </c>
      <c r="D213" s="14">
        <v>0</v>
      </c>
      <c r="E213" s="14">
        <v>1</v>
      </c>
      <c r="F213" s="9">
        <v>1142</v>
      </c>
      <c r="G213" s="9">
        <f t="shared" si="21"/>
        <v>0</v>
      </c>
      <c r="H213" s="9">
        <f t="shared" si="25"/>
        <v>0</v>
      </c>
      <c r="I213" s="9">
        <f t="shared" si="22"/>
        <v>0</v>
      </c>
      <c r="J213" s="9">
        <f t="shared" si="23"/>
        <v>0</v>
      </c>
      <c r="K213" s="9">
        <f t="shared" si="24"/>
        <v>1142</v>
      </c>
    </row>
    <row r="214" spans="1:11" ht="12">
      <c r="A214" s="2">
        <v>34027</v>
      </c>
      <c r="B214" s="1" t="s">
        <v>207</v>
      </c>
      <c r="C214" s="14">
        <v>7613628</v>
      </c>
      <c r="D214" s="14">
        <v>6083281</v>
      </c>
      <c r="E214" s="14">
        <v>143</v>
      </c>
      <c r="F214" s="9">
        <v>192836</v>
      </c>
      <c r="G214" s="9">
        <f t="shared" si="21"/>
        <v>39482.39955195088</v>
      </c>
      <c r="H214" s="9">
        <f t="shared" si="25"/>
        <v>31546.396938331018</v>
      </c>
      <c r="I214" s="9">
        <f t="shared" si="22"/>
        <v>53242153.84615385</v>
      </c>
      <c r="J214" s="9">
        <f t="shared" si="23"/>
        <v>42540426.573426574</v>
      </c>
      <c r="K214" s="9">
        <f t="shared" si="24"/>
        <v>1348.5034965034965</v>
      </c>
    </row>
    <row r="215" spans="1:11" ht="12">
      <c r="A215" s="2">
        <v>34028</v>
      </c>
      <c r="B215" s="1" t="s">
        <v>208</v>
      </c>
      <c r="C215" s="14">
        <v>0</v>
      </c>
      <c r="D215" s="14">
        <v>0</v>
      </c>
      <c r="E215" s="14">
        <v>1</v>
      </c>
      <c r="F215" s="9">
        <v>1048</v>
      </c>
      <c r="G215" s="9">
        <f t="shared" si="21"/>
        <v>0</v>
      </c>
      <c r="H215" s="9">
        <f t="shared" si="25"/>
        <v>0</v>
      </c>
      <c r="I215" s="9">
        <f t="shared" si="22"/>
        <v>0</v>
      </c>
      <c r="J215" s="9">
        <f t="shared" si="23"/>
        <v>0</v>
      </c>
      <c r="K215" s="9">
        <f t="shared" si="24"/>
        <v>1048</v>
      </c>
    </row>
    <row r="216" spans="1:11" ht="12">
      <c r="A216" s="2">
        <v>34029</v>
      </c>
      <c r="B216" s="1" t="s">
        <v>209</v>
      </c>
      <c r="C216" s="14"/>
      <c r="D216" s="14"/>
      <c r="E216" s="14">
        <v>1</v>
      </c>
      <c r="F216" s="9">
        <v>1414</v>
      </c>
      <c r="G216" s="9">
        <f t="shared" si="21"/>
        <v>0</v>
      </c>
      <c r="H216" s="9">
        <f t="shared" si="25"/>
        <v>0</v>
      </c>
      <c r="I216" s="9">
        <f t="shared" si="22"/>
        <v>0</v>
      </c>
      <c r="J216" s="9">
        <f t="shared" si="23"/>
        <v>0</v>
      </c>
      <c r="K216" s="9">
        <f t="shared" si="24"/>
        <v>1414</v>
      </c>
    </row>
    <row r="217" spans="1:11" ht="12">
      <c r="A217" s="2">
        <v>34030</v>
      </c>
      <c r="B217" s="1" t="s">
        <v>210</v>
      </c>
      <c r="C217" s="14">
        <v>0</v>
      </c>
      <c r="D217" s="14">
        <v>0</v>
      </c>
      <c r="E217" s="14">
        <v>3</v>
      </c>
      <c r="F217" s="9">
        <v>3068</v>
      </c>
      <c r="G217" s="9">
        <f t="shared" si="21"/>
        <v>0</v>
      </c>
      <c r="H217" s="9">
        <f t="shared" si="25"/>
        <v>0</v>
      </c>
      <c r="I217" s="9">
        <f t="shared" si="22"/>
        <v>0</v>
      </c>
      <c r="J217" s="9">
        <f t="shared" si="23"/>
        <v>0</v>
      </c>
      <c r="K217" s="9">
        <f t="shared" si="24"/>
        <v>1022.6666666666666</v>
      </c>
    </row>
    <row r="218" spans="1:11" ht="12">
      <c r="A218" s="2">
        <v>34031</v>
      </c>
      <c r="B218" s="1" t="s">
        <v>211</v>
      </c>
      <c r="C218" s="14">
        <v>115301</v>
      </c>
      <c r="D218" s="14">
        <v>92591</v>
      </c>
      <c r="E218" s="14">
        <v>4</v>
      </c>
      <c r="F218" s="9">
        <v>5561</v>
      </c>
      <c r="G218" s="9">
        <f t="shared" si="21"/>
        <v>20733.860816399927</v>
      </c>
      <c r="H218" s="9">
        <f t="shared" si="25"/>
        <v>16650.062938320447</v>
      </c>
      <c r="I218" s="9">
        <f t="shared" si="22"/>
        <v>28825250</v>
      </c>
      <c r="J218" s="9">
        <f t="shared" si="23"/>
        <v>23147750</v>
      </c>
      <c r="K218" s="9">
        <f t="shared" si="24"/>
        <v>1390.25</v>
      </c>
    </row>
    <row r="219" spans="1:11" ht="12">
      <c r="A219" s="2">
        <v>34032</v>
      </c>
      <c r="B219" s="1" t="s">
        <v>212</v>
      </c>
      <c r="C219" s="14">
        <v>192965</v>
      </c>
      <c r="D219" s="14">
        <v>176542</v>
      </c>
      <c r="E219" s="14">
        <v>7</v>
      </c>
      <c r="F219" s="9">
        <v>19831</v>
      </c>
      <c r="G219" s="9">
        <f t="shared" si="21"/>
        <v>9730.47249256215</v>
      </c>
      <c r="H219" s="9">
        <f t="shared" si="25"/>
        <v>8902.324643235339</v>
      </c>
      <c r="I219" s="9">
        <f t="shared" si="22"/>
        <v>27566428.57142857</v>
      </c>
      <c r="J219" s="9">
        <f t="shared" si="23"/>
        <v>25220285.714285713</v>
      </c>
      <c r="K219" s="9">
        <f t="shared" si="24"/>
        <v>2833</v>
      </c>
    </row>
    <row r="220" spans="1:11" ht="12">
      <c r="A220" s="2">
        <v>34033</v>
      </c>
      <c r="B220" s="1" t="s">
        <v>213</v>
      </c>
      <c r="C220" s="14">
        <v>107466</v>
      </c>
      <c r="D220" s="14">
        <v>89305</v>
      </c>
      <c r="E220" s="14">
        <v>5</v>
      </c>
      <c r="F220" s="9">
        <v>5721</v>
      </c>
      <c r="G220" s="9">
        <f t="shared" si="21"/>
        <v>18784.478238070267</v>
      </c>
      <c r="H220" s="9">
        <f t="shared" si="25"/>
        <v>15610.033210977102</v>
      </c>
      <c r="I220" s="9">
        <f t="shared" si="22"/>
        <v>21493200</v>
      </c>
      <c r="J220" s="9">
        <f t="shared" si="23"/>
        <v>17861000</v>
      </c>
      <c r="K220" s="9">
        <f t="shared" si="24"/>
        <v>1144.2</v>
      </c>
    </row>
    <row r="221" spans="1:11" ht="12">
      <c r="A221" s="2">
        <v>34034</v>
      </c>
      <c r="B221" s="1" t="s">
        <v>214</v>
      </c>
      <c r="C221" s="21" t="s">
        <v>1</v>
      </c>
      <c r="D221" s="21" t="s">
        <v>1</v>
      </c>
      <c r="E221" s="21" t="s">
        <v>1</v>
      </c>
      <c r="F221" s="21" t="s">
        <v>1</v>
      </c>
      <c r="G221" s="9" t="e">
        <f t="shared" si="21"/>
        <v>#DIV/0!</v>
      </c>
      <c r="H221" s="9" t="e">
        <f t="shared" si="25"/>
        <v>#DIV/0!</v>
      </c>
      <c r="I221" s="9" t="e">
        <f t="shared" si="22"/>
        <v>#DIV/0!</v>
      </c>
      <c r="J221" s="9" t="e">
        <f t="shared" si="23"/>
        <v>#DIV/0!</v>
      </c>
      <c r="K221" s="9" t="e">
        <f t="shared" si="24"/>
        <v>#DIV/0!</v>
      </c>
    </row>
    <row r="222" spans="1:11" ht="12">
      <c r="A222" s="2">
        <v>34035</v>
      </c>
      <c r="B222" s="1" t="s">
        <v>215</v>
      </c>
      <c r="C222" s="14">
        <v>0</v>
      </c>
      <c r="D222" s="14">
        <v>0</v>
      </c>
      <c r="E222" s="14">
        <v>1</v>
      </c>
      <c r="F222" s="9">
        <v>1773</v>
      </c>
      <c r="G222" s="9">
        <f t="shared" si="21"/>
        <v>0</v>
      </c>
      <c r="H222" s="9">
        <f t="shared" si="25"/>
        <v>0</v>
      </c>
      <c r="I222" s="9">
        <f t="shared" si="22"/>
        <v>0</v>
      </c>
      <c r="J222" s="9">
        <f t="shared" si="23"/>
        <v>0</v>
      </c>
      <c r="K222" s="9">
        <f t="shared" si="24"/>
        <v>1773</v>
      </c>
    </row>
    <row r="223" spans="1:11" ht="12">
      <c r="A223" s="2">
        <v>34036</v>
      </c>
      <c r="B223" s="1" t="s">
        <v>216</v>
      </c>
      <c r="C223" s="14">
        <v>86803</v>
      </c>
      <c r="D223" s="14">
        <v>62368</v>
      </c>
      <c r="E223" s="14">
        <v>5</v>
      </c>
      <c r="F223" s="9">
        <v>4834</v>
      </c>
      <c r="G223" s="9">
        <f t="shared" si="21"/>
        <v>17956.764584195284</v>
      </c>
      <c r="H223" s="9">
        <f t="shared" si="25"/>
        <v>12901.94455937112</v>
      </c>
      <c r="I223" s="9">
        <f t="shared" si="22"/>
        <v>17360600</v>
      </c>
      <c r="J223" s="9">
        <f t="shared" si="23"/>
        <v>12473600</v>
      </c>
      <c r="K223" s="9">
        <f t="shared" si="24"/>
        <v>966.8</v>
      </c>
    </row>
    <row r="224" spans="1:11" ht="12">
      <c r="A224" s="2">
        <v>34037</v>
      </c>
      <c r="B224" s="1" t="s">
        <v>217</v>
      </c>
      <c r="C224" s="14">
        <v>148454</v>
      </c>
      <c r="D224" s="14">
        <v>131280</v>
      </c>
      <c r="E224" s="14">
        <v>5</v>
      </c>
      <c r="F224" s="9">
        <v>9544</v>
      </c>
      <c r="G224" s="9">
        <f t="shared" si="21"/>
        <v>15554.694048616931</v>
      </c>
      <c r="H224" s="9">
        <f t="shared" si="25"/>
        <v>13755.238893545684</v>
      </c>
      <c r="I224" s="9">
        <f t="shared" si="22"/>
        <v>29690800</v>
      </c>
      <c r="J224" s="9">
        <f t="shared" si="23"/>
        <v>26256000</v>
      </c>
      <c r="K224" s="9">
        <f t="shared" si="24"/>
        <v>1908.8</v>
      </c>
    </row>
    <row r="225" spans="1:11" ht="12">
      <c r="A225" s="2">
        <v>34038</v>
      </c>
      <c r="B225" s="1" t="s">
        <v>218</v>
      </c>
      <c r="C225" s="14"/>
      <c r="D225" s="14"/>
      <c r="E225" s="14"/>
      <c r="F225" s="9">
        <v>1196</v>
      </c>
      <c r="G225" s="9">
        <f t="shared" si="21"/>
        <v>0</v>
      </c>
      <c r="H225" s="9">
        <f t="shared" si="25"/>
        <v>0</v>
      </c>
      <c r="I225" s="9" t="e">
        <f t="shared" si="22"/>
        <v>#DIV/0!</v>
      </c>
      <c r="J225" s="9" t="e">
        <f t="shared" si="23"/>
        <v>#DIV/0!</v>
      </c>
      <c r="K225" s="9" t="e">
        <f t="shared" si="24"/>
        <v>#DIV/0!</v>
      </c>
    </row>
    <row r="226" spans="1:11" ht="12">
      <c r="A226" s="2">
        <v>34039</v>
      </c>
      <c r="B226" s="1" t="s">
        <v>219</v>
      </c>
      <c r="C226" s="14">
        <v>0</v>
      </c>
      <c r="D226" s="14">
        <v>0</v>
      </c>
      <c r="E226" s="14">
        <v>2</v>
      </c>
      <c r="F226" s="9">
        <v>2077</v>
      </c>
      <c r="G226" s="9">
        <f t="shared" si="21"/>
        <v>0</v>
      </c>
      <c r="H226" s="9">
        <f t="shared" si="25"/>
        <v>0</v>
      </c>
      <c r="I226" s="9">
        <f t="shared" si="22"/>
        <v>0</v>
      </c>
      <c r="J226" s="9">
        <f t="shared" si="23"/>
        <v>0</v>
      </c>
      <c r="K226" s="9">
        <f t="shared" si="24"/>
        <v>1038.5</v>
      </c>
    </row>
    <row r="227" spans="1:11" ht="12">
      <c r="A227" s="2">
        <v>34040</v>
      </c>
      <c r="B227" s="1" t="s">
        <v>220</v>
      </c>
      <c r="C227" s="14"/>
      <c r="D227" s="14"/>
      <c r="E227" s="14">
        <v>3</v>
      </c>
      <c r="F227" s="9">
        <v>1010</v>
      </c>
      <c r="G227" s="9">
        <f t="shared" si="21"/>
        <v>0</v>
      </c>
      <c r="H227" s="9">
        <f t="shared" si="25"/>
        <v>0</v>
      </c>
      <c r="I227" s="9">
        <f t="shared" si="22"/>
        <v>0</v>
      </c>
      <c r="J227" s="9">
        <f t="shared" si="23"/>
        <v>0</v>
      </c>
      <c r="K227" s="9">
        <f t="shared" si="24"/>
        <v>336.6666666666667</v>
      </c>
    </row>
    <row r="228" spans="1:11" ht="12">
      <c r="A228" s="2">
        <v>34041</v>
      </c>
      <c r="B228" s="1" t="s">
        <v>221</v>
      </c>
      <c r="C228" s="14">
        <v>128750</v>
      </c>
      <c r="D228" s="14">
        <v>53697</v>
      </c>
      <c r="E228" s="14">
        <v>6</v>
      </c>
      <c r="F228" s="9">
        <v>7698</v>
      </c>
      <c r="G228" s="9">
        <f t="shared" si="21"/>
        <v>16725.12340867758</v>
      </c>
      <c r="H228" s="9">
        <f t="shared" si="25"/>
        <v>6975.448168355417</v>
      </c>
      <c r="I228" s="9">
        <f t="shared" si="22"/>
        <v>21458333.333333332</v>
      </c>
      <c r="J228" s="9">
        <f t="shared" si="23"/>
        <v>8949500</v>
      </c>
      <c r="K228" s="9">
        <f t="shared" si="24"/>
        <v>1283</v>
      </c>
    </row>
    <row r="229" spans="1:11" ht="12">
      <c r="A229" s="2">
        <v>34042</v>
      </c>
      <c r="B229" s="1" t="s">
        <v>222</v>
      </c>
      <c r="C229" s="14">
        <v>161716</v>
      </c>
      <c r="D229" s="14">
        <v>137548</v>
      </c>
      <c r="E229" s="14">
        <v>6</v>
      </c>
      <c r="F229" s="9">
        <v>9425</v>
      </c>
      <c r="G229" s="9">
        <f t="shared" si="21"/>
        <v>17158.19628647215</v>
      </c>
      <c r="H229" s="9">
        <f t="shared" si="25"/>
        <v>14593.95225464191</v>
      </c>
      <c r="I229" s="9">
        <f t="shared" si="22"/>
        <v>26952666.666666668</v>
      </c>
      <c r="J229" s="9">
        <f t="shared" si="23"/>
        <v>22924666.666666668</v>
      </c>
      <c r="K229" s="9">
        <f t="shared" si="24"/>
        <v>1570.8333333333333</v>
      </c>
    </row>
    <row r="230" spans="1:11" ht="12">
      <c r="A230" s="2">
        <v>34043</v>
      </c>
      <c r="B230" s="1" t="s">
        <v>223</v>
      </c>
      <c r="C230" s="14" t="s">
        <v>1</v>
      </c>
      <c r="D230" s="14" t="s">
        <v>1</v>
      </c>
      <c r="E230" s="14" t="s">
        <v>1</v>
      </c>
      <c r="F230" s="14" t="s">
        <v>1</v>
      </c>
      <c r="G230" s="9" t="e">
        <f t="shared" si="21"/>
        <v>#DIV/0!</v>
      </c>
      <c r="H230" s="9" t="e">
        <f t="shared" si="25"/>
        <v>#DIV/0!</v>
      </c>
      <c r="I230" s="9" t="e">
        <f t="shared" si="22"/>
        <v>#DIV/0!</v>
      </c>
      <c r="J230" s="9" t="e">
        <f t="shared" si="23"/>
        <v>#DIV/0!</v>
      </c>
      <c r="K230" s="9" t="e">
        <f t="shared" si="24"/>
        <v>#DIV/0!</v>
      </c>
    </row>
    <row r="231" spans="1:11" ht="12">
      <c r="A231" s="2">
        <v>34044</v>
      </c>
      <c r="B231" s="1" t="s">
        <v>224</v>
      </c>
      <c r="C231" s="14"/>
      <c r="D231" s="14"/>
      <c r="E231" s="14">
        <v>1</v>
      </c>
      <c r="F231" s="9">
        <v>539</v>
      </c>
      <c r="G231" s="9">
        <f t="shared" si="21"/>
        <v>0</v>
      </c>
      <c r="H231" s="9">
        <f t="shared" si="25"/>
        <v>0</v>
      </c>
      <c r="I231" s="9">
        <f t="shared" si="22"/>
        <v>0</v>
      </c>
      <c r="J231" s="9">
        <f t="shared" si="23"/>
        <v>0</v>
      </c>
      <c r="K231" s="9">
        <f t="shared" si="24"/>
        <v>539</v>
      </c>
    </row>
    <row r="232" spans="1:11" ht="12">
      <c r="A232" s="2">
        <v>34045</v>
      </c>
      <c r="B232" s="1" t="s">
        <v>225</v>
      </c>
      <c r="C232" s="14">
        <v>0</v>
      </c>
      <c r="D232" s="14">
        <v>0</v>
      </c>
      <c r="E232" s="14">
        <v>2</v>
      </c>
      <c r="F232" s="9">
        <v>2676</v>
      </c>
      <c r="G232" s="9">
        <f t="shared" si="21"/>
        <v>0</v>
      </c>
      <c r="H232" s="9">
        <f t="shared" si="25"/>
        <v>0</v>
      </c>
      <c r="I232" s="9">
        <f t="shared" si="22"/>
        <v>0</v>
      </c>
      <c r="J232" s="9">
        <f t="shared" si="23"/>
        <v>0</v>
      </c>
      <c r="K232" s="9">
        <f t="shared" si="24"/>
        <v>1338</v>
      </c>
    </row>
    <row r="233" spans="1:11" ht="12">
      <c r="A233" s="2">
        <v>34046</v>
      </c>
      <c r="B233" s="1" t="s">
        <v>226</v>
      </c>
      <c r="C233" s="14">
        <v>0</v>
      </c>
      <c r="D233" s="14">
        <v>0</v>
      </c>
      <c r="E233" s="14">
        <v>1</v>
      </c>
      <c r="F233" s="9">
        <v>1230</v>
      </c>
      <c r="G233" s="9">
        <f t="shared" si="21"/>
        <v>0</v>
      </c>
      <c r="H233" s="9">
        <f t="shared" si="25"/>
        <v>0</v>
      </c>
      <c r="I233" s="9">
        <f t="shared" si="22"/>
        <v>0</v>
      </c>
      <c r="J233" s="9">
        <f t="shared" si="23"/>
        <v>0</v>
      </c>
      <c r="K233" s="9">
        <f t="shared" si="24"/>
        <v>1230</v>
      </c>
    </row>
    <row r="234" spans="1:11" ht="12">
      <c r="A234" s="2">
        <v>34048</v>
      </c>
      <c r="B234" s="1" t="s">
        <v>227</v>
      </c>
      <c r="C234" s="14">
        <v>0</v>
      </c>
      <c r="D234" s="14">
        <v>0</v>
      </c>
      <c r="E234" s="14">
        <v>3</v>
      </c>
      <c r="F234" s="9">
        <v>1818</v>
      </c>
      <c r="G234" s="9">
        <f t="shared" si="21"/>
        <v>0</v>
      </c>
      <c r="H234" s="9">
        <f t="shared" si="25"/>
        <v>0</v>
      </c>
      <c r="I234" s="9">
        <f t="shared" si="22"/>
        <v>0</v>
      </c>
      <c r="J234" s="9">
        <f t="shared" si="23"/>
        <v>0</v>
      </c>
      <c r="K234" s="9">
        <f t="shared" si="24"/>
        <v>606</v>
      </c>
    </row>
    <row r="235" spans="1:11" ht="12">
      <c r="A235" s="2">
        <v>34049</v>
      </c>
      <c r="B235" s="1" t="s">
        <v>381</v>
      </c>
      <c r="C235" s="14">
        <v>65250</v>
      </c>
      <c r="D235" s="14">
        <v>73462</v>
      </c>
      <c r="E235" s="14">
        <v>5</v>
      </c>
      <c r="F235" s="9">
        <v>7890</v>
      </c>
      <c r="G235" s="9">
        <f t="shared" si="21"/>
        <v>8269.961977186313</v>
      </c>
      <c r="H235" s="9">
        <f t="shared" si="25"/>
        <v>9310.773130544994</v>
      </c>
      <c r="I235" s="9">
        <f t="shared" si="22"/>
        <v>13050000</v>
      </c>
      <c r="J235" s="9">
        <f t="shared" si="23"/>
        <v>14692400</v>
      </c>
      <c r="K235" s="9"/>
    </row>
    <row r="236" spans="2:11" ht="12">
      <c r="B236" s="1" t="s">
        <v>228</v>
      </c>
      <c r="C236" s="14">
        <v>347296</v>
      </c>
      <c r="D236" s="14">
        <v>385296</v>
      </c>
      <c r="E236" s="15" t="s">
        <v>1</v>
      </c>
      <c r="F236" s="10" t="s">
        <v>1</v>
      </c>
      <c r="G236" s="10" t="s">
        <v>1</v>
      </c>
      <c r="H236" s="10" t="s">
        <v>1</v>
      </c>
      <c r="I236" s="10" t="s">
        <v>1</v>
      </c>
      <c r="J236" s="10" t="s">
        <v>1</v>
      </c>
      <c r="K236" s="10" t="s">
        <v>1</v>
      </c>
    </row>
    <row r="237" spans="2:11" ht="12">
      <c r="B237" s="1" t="s">
        <v>74</v>
      </c>
      <c r="C237" s="16">
        <v>12152442</v>
      </c>
      <c r="D237" s="16">
        <v>9664041</v>
      </c>
      <c r="E237" s="16">
        <f>SUM(E188:E235)</f>
        <v>323</v>
      </c>
      <c r="F237" s="9">
        <f>SUM(F188:F235)</f>
        <v>447779</v>
      </c>
      <c r="G237" s="9">
        <f>C237*1000/F237</f>
        <v>27139.374557538427</v>
      </c>
      <c r="H237" s="9">
        <f t="shared" si="25"/>
        <v>21582.16664917292</v>
      </c>
      <c r="I237" s="9">
        <f>C237*1000/E237</f>
        <v>37623659.44272446</v>
      </c>
      <c r="J237" s="9">
        <f>D237*1000/E237</f>
        <v>29919631.57894737</v>
      </c>
      <c r="K237" s="9">
        <f>F237/E237</f>
        <v>1386.312693498452</v>
      </c>
    </row>
    <row r="238" spans="1:11" ht="12">
      <c r="A238" s="11" t="s">
        <v>1</v>
      </c>
      <c r="B238" s="11" t="s">
        <v>1</v>
      </c>
      <c r="C238" s="17" t="s">
        <v>1</v>
      </c>
      <c r="D238" s="17" t="s">
        <v>1</v>
      </c>
      <c r="E238" s="17" t="s">
        <v>1</v>
      </c>
      <c r="F238" s="12" t="s">
        <v>1</v>
      </c>
      <c r="G238" s="12" t="s">
        <v>1</v>
      </c>
      <c r="H238" s="12" t="s">
        <v>1</v>
      </c>
      <c r="I238" s="12" t="s">
        <v>1</v>
      </c>
      <c r="J238" s="12" t="s">
        <v>1</v>
      </c>
      <c r="K238" s="11" t="s">
        <v>1</v>
      </c>
    </row>
    <row r="239" spans="1:11" ht="12">
      <c r="A239" s="2">
        <v>33001</v>
      </c>
      <c r="B239" s="1" t="s">
        <v>229</v>
      </c>
      <c r="C239" s="14">
        <v>0</v>
      </c>
      <c r="D239" s="14">
        <v>0</v>
      </c>
      <c r="E239" s="14">
        <v>2</v>
      </c>
      <c r="F239" s="9">
        <v>2096</v>
      </c>
      <c r="G239" s="9">
        <f aca="true" t="shared" si="26" ref="G239:G286">C239*1000/F239</f>
        <v>0</v>
      </c>
      <c r="H239" s="9">
        <f t="shared" si="25"/>
        <v>0</v>
      </c>
      <c r="I239" s="9">
        <f aca="true" t="shared" si="27" ref="I239:I286">C239*1000/E239</f>
        <v>0</v>
      </c>
      <c r="J239" s="9">
        <f aca="true" t="shared" si="28" ref="J239:J286">D239*1000/E239</f>
        <v>0</v>
      </c>
      <c r="K239" s="9">
        <f aca="true" t="shared" si="29" ref="K239:K286">F239/E239</f>
        <v>1048</v>
      </c>
    </row>
    <row r="240" spans="1:11" ht="12">
      <c r="A240" s="2">
        <v>33002</v>
      </c>
      <c r="B240" s="1" t="s">
        <v>230</v>
      </c>
      <c r="C240" s="14">
        <v>0</v>
      </c>
      <c r="D240" s="14">
        <v>0</v>
      </c>
      <c r="E240" s="14">
        <v>2</v>
      </c>
      <c r="F240" s="9">
        <v>4714</v>
      </c>
      <c r="G240" s="9">
        <f t="shared" si="26"/>
        <v>0</v>
      </c>
      <c r="H240" s="9">
        <f t="shared" si="25"/>
        <v>0</v>
      </c>
      <c r="I240" s="9">
        <f t="shared" si="27"/>
        <v>0</v>
      </c>
      <c r="J240" s="9">
        <f t="shared" si="28"/>
        <v>0</v>
      </c>
      <c r="K240" s="9">
        <f t="shared" si="29"/>
        <v>2357</v>
      </c>
    </row>
    <row r="241" spans="1:11" ht="12">
      <c r="A241" s="2">
        <v>33003</v>
      </c>
      <c r="B241" s="1" t="s">
        <v>231</v>
      </c>
      <c r="C241" s="14"/>
      <c r="D241" s="14"/>
      <c r="E241" s="14"/>
      <c r="F241" s="9">
        <v>978</v>
      </c>
      <c r="G241" s="9">
        <f t="shared" si="26"/>
        <v>0</v>
      </c>
      <c r="H241" s="9">
        <f t="shared" si="25"/>
        <v>0</v>
      </c>
      <c r="I241" s="9" t="e">
        <f t="shared" si="27"/>
        <v>#DIV/0!</v>
      </c>
      <c r="J241" s="9" t="e">
        <f t="shared" si="28"/>
        <v>#DIV/0!</v>
      </c>
      <c r="K241" s="9" t="e">
        <f t="shared" si="29"/>
        <v>#DIV/0!</v>
      </c>
    </row>
    <row r="242" spans="1:11" ht="12">
      <c r="A242" s="2">
        <v>33004</v>
      </c>
      <c r="B242" s="1" t="s">
        <v>232</v>
      </c>
      <c r="C242" s="14">
        <v>0</v>
      </c>
      <c r="D242" s="14">
        <v>0</v>
      </c>
      <c r="E242" s="14">
        <v>2</v>
      </c>
      <c r="F242" s="9">
        <v>2828</v>
      </c>
      <c r="G242" s="9">
        <f t="shared" si="26"/>
        <v>0</v>
      </c>
      <c r="H242" s="9">
        <f t="shared" si="25"/>
        <v>0</v>
      </c>
      <c r="I242" s="9">
        <f t="shared" si="27"/>
        <v>0</v>
      </c>
      <c r="J242" s="9">
        <f t="shared" si="28"/>
        <v>0</v>
      </c>
      <c r="K242" s="9">
        <f t="shared" si="29"/>
        <v>1414</v>
      </c>
    </row>
    <row r="243" spans="1:11" ht="12">
      <c r="A243" s="2">
        <v>33005</v>
      </c>
      <c r="B243" s="1" t="s">
        <v>233</v>
      </c>
      <c r="C243" s="14">
        <v>51524</v>
      </c>
      <c r="D243" s="14">
        <v>75946</v>
      </c>
      <c r="E243" s="14">
        <v>3</v>
      </c>
      <c r="F243" s="9">
        <v>3577</v>
      </c>
      <c r="G243" s="9">
        <f t="shared" si="26"/>
        <v>14404.24937098127</v>
      </c>
      <c r="H243" s="9">
        <f t="shared" si="25"/>
        <v>21231.75845680738</v>
      </c>
      <c r="I243" s="9">
        <f t="shared" si="27"/>
        <v>17174666.666666668</v>
      </c>
      <c r="J243" s="9">
        <f t="shared" si="28"/>
        <v>25315333.333333332</v>
      </c>
      <c r="K243" s="9">
        <f t="shared" si="29"/>
        <v>1192.3333333333333</v>
      </c>
    </row>
    <row r="244" spans="1:11" ht="12">
      <c r="A244" s="2">
        <v>33006</v>
      </c>
      <c r="B244" s="1" t="s">
        <v>234</v>
      </c>
      <c r="C244" s="14">
        <v>126984</v>
      </c>
      <c r="D244" s="14">
        <v>123551</v>
      </c>
      <c r="E244" s="14">
        <v>5</v>
      </c>
      <c r="F244" s="9">
        <v>7892</v>
      </c>
      <c r="G244" s="9">
        <f t="shared" si="26"/>
        <v>16090.21794221997</v>
      </c>
      <c r="H244" s="9">
        <f t="shared" si="25"/>
        <v>15655.22047643183</v>
      </c>
      <c r="I244" s="9">
        <f t="shared" si="27"/>
        <v>25396800</v>
      </c>
      <c r="J244" s="9">
        <f t="shared" si="28"/>
        <v>24710200</v>
      </c>
      <c r="K244" s="9">
        <f t="shared" si="29"/>
        <v>1578.4</v>
      </c>
    </row>
    <row r="245" spans="1:11" ht="12">
      <c r="A245" s="2">
        <v>33007</v>
      </c>
      <c r="B245" s="1" t="s">
        <v>235</v>
      </c>
      <c r="C245" s="14">
        <v>61797</v>
      </c>
      <c r="D245" s="14">
        <v>66042</v>
      </c>
      <c r="E245" s="14">
        <v>3</v>
      </c>
      <c r="F245" s="9">
        <v>6118</v>
      </c>
      <c r="G245" s="9">
        <f t="shared" si="26"/>
        <v>10100.849950964368</v>
      </c>
      <c r="H245" s="9">
        <f t="shared" si="25"/>
        <v>10794.704151683556</v>
      </c>
      <c r="I245" s="9">
        <f t="shared" si="27"/>
        <v>20599000</v>
      </c>
      <c r="J245" s="9">
        <f t="shared" si="28"/>
        <v>22014000</v>
      </c>
      <c r="K245" s="9">
        <f t="shared" si="29"/>
        <v>2039.3333333333333</v>
      </c>
    </row>
    <row r="246" spans="1:11" ht="12">
      <c r="A246" s="2">
        <v>33008</v>
      </c>
      <c r="B246" s="1" t="s">
        <v>236</v>
      </c>
      <c r="C246" s="14">
        <v>0</v>
      </c>
      <c r="D246" s="14">
        <v>0</v>
      </c>
      <c r="E246" s="14">
        <v>1</v>
      </c>
      <c r="F246" s="9">
        <v>2514</v>
      </c>
      <c r="G246" s="9">
        <f t="shared" si="26"/>
        <v>0</v>
      </c>
      <c r="H246" s="9">
        <f t="shared" si="25"/>
        <v>0</v>
      </c>
      <c r="I246" s="9">
        <f t="shared" si="27"/>
        <v>0</v>
      </c>
      <c r="J246" s="9">
        <f t="shared" si="28"/>
        <v>0</v>
      </c>
      <c r="K246" s="9">
        <f t="shared" si="29"/>
        <v>2514</v>
      </c>
    </row>
    <row r="247" spans="1:11" ht="12">
      <c r="A247" s="2">
        <v>33009</v>
      </c>
      <c r="B247" s="1" t="s">
        <v>237</v>
      </c>
      <c r="C247" s="14"/>
      <c r="D247" s="14"/>
      <c r="E247" s="14"/>
      <c r="F247" s="9">
        <v>252</v>
      </c>
      <c r="G247" s="9">
        <f t="shared" si="26"/>
        <v>0</v>
      </c>
      <c r="H247" s="9">
        <f t="shared" si="25"/>
        <v>0</v>
      </c>
      <c r="I247" s="9" t="e">
        <f t="shared" si="27"/>
        <v>#DIV/0!</v>
      </c>
      <c r="J247" s="9" t="e">
        <f t="shared" si="28"/>
        <v>#DIV/0!</v>
      </c>
      <c r="K247" s="9" t="e">
        <f t="shared" si="29"/>
        <v>#DIV/0!</v>
      </c>
    </row>
    <row r="248" spans="1:11" ht="12">
      <c r="A248" s="2">
        <v>33010</v>
      </c>
      <c r="B248" s="1" t="s">
        <v>238</v>
      </c>
      <c r="C248" s="14">
        <v>51858</v>
      </c>
      <c r="D248" s="14">
        <v>51255</v>
      </c>
      <c r="E248" s="14">
        <v>4</v>
      </c>
      <c r="F248" s="9">
        <v>4749</v>
      </c>
      <c r="G248" s="9">
        <f t="shared" si="26"/>
        <v>10919.772583701832</v>
      </c>
      <c r="H248" s="9">
        <f t="shared" si="25"/>
        <v>10792.798483891345</v>
      </c>
      <c r="I248" s="9">
        <f t="shared" si="27"/>
        <v>12964500</v>
      </c>
      <c r="J248" s="9">
        <f t="shared" si="28"/>
        <v>12813750</v>
      </c>
      <c r="K248" s="9">
        <f t="shared" si="29"/>
        <v>1187.25</v>
      </c>
    </row>
    <row r="249" spans="1:11" ht="12">
      <c r="A249" s="2">
        <v>33011</v>
      </c>
      <c r="B249" s="1" t="s">
        <v>239</v>
      </c>
      <c r="C249" s="14">
        <v>140702</v>
      </c>
      <c r="D249" s="14">
        <v>125473</v>
      </c>
      <c r="E249" s="14">
        <v>5</v>
      </c>
      <c r="F249" s="9">
        <v>7715</v>
      </c>
      <c r="G249" s="9">
        <f t="shared" si="26"/>
        <v>18237.45949449125</v>
      </c>
      <c r="H249" s="9">
        <f t="shared" si="25"/>
        <v>16263.51263771873</v>
      </c>
      <c r="I249" s="9">
        <f t="shared" si="27"/>
        <v>28140400</v>
      </c>
      <c r="J249" s="9">
        <f t="shared" si="28"/>
        <v>25094600</v>
      </c>
      <c r="K249" s="9">
        <f t="shared" si="29"/>
        <v>1543</v>
      </c>
    </row>
    <row r="250" spans="1:11" ht="12">
      <c r="A250" s="2">
        <v>33012</v>
      </c>
      <c r="B250" s="1" t="s">
        <v>240</v>
      </c>
      <c r="C250" s="14">
        <v>0</v>
      </c>
      <c r="D250" s="14">
        <v>0</v>
      </c>
      <c r="E250" s="14">
        <v>2</v>
      </c>
      <c r="F250" s="9">
        <v>4713</v>
      </c>
      <c r="G250" s="9">
        <f t="shared" si="26"/>
        <v>0</v>
      </c>
      <c r="H250" s="9">
        <f t="shared" si="25"/>
        <v>0</v>
      </c>
      <c r="I250" s="9">
        <f t="shared" si="27"/>
        <v>0</v>
      </c>
      <c r="J250" s="9">
        <f t="shared" si="28"/>
        <v>0</v>
      </c>
      <c r="K250" s="9">
        <f t="shared" si="29"/>
        <v>2356.5</v>
      </c>
    </row>
    <row r="251" spans="1:11" ht="12">
      <c r="A251" s="2">
        <v>33013</v>
      </c>
      <c r="B251" s="1" t="s">
        <v>241</v>
      </c>
      <c r="C251" s="14">
        <v>269467</v>
      </c>
      <c r="D251" s="14">
        <v>239176</v>
      </c>
      <c r="E251" s="14">
        <v>10</v>
      </c>
      <c r="F251" s="9">
        <v>13726</v>
      </c>
      <c r="G251" s="9">
        <f t="shared" si="26"/>
        <v>19631.86653067172</v>
      </c>
      <c r="H251" s="9">
        <f t="shared" si="25"/>
        <v>17425.032784496576</v>
      </c>
      <c r="I251" s="9">
        <f t="shared" si="27"/>
        <v>26946700</v>
      </c>
      <c r="J251" s="9">
        <f t="shared" si="28"/>
        <v>23917600</v>
      </c>
      <c r="K251" s="9">
        <f t="shared" si="29"/>
        <v>1372.6</v>
      </c>
    </row>
    <row r="252" spans="1:11" ht="12">
      <c r="A252" s="2">
        <v>33014</v>
      </c>
      <c r="B252" s="1" t="s">
        <v>242</v>
      </c>
      <c r="C252" s="14">
        <v>54970</v>
      </c>
      <c r="D252" s="14">
        <v>66624</v>
      </c>
      <c r="E252" s="14">
        <v>4</v>
      </c>
      <c r="F252" s="9">
        <v>5456</v>
      </c>
      <c r="G252" s="9">
        <f t="shared" si="26"/>
        <v>10075.146627565982</v>
      </c>
      <c r="H252" s="9">
        <f t="shared" si="25"/>
        <v>12211.143695014664</v>
      </c>
      <c r="I252" s="9">
        <f t="shared" si="27"/>
        <v>13742500</v>
      </c>
      <c r="J252" s="9">
        <f t="shared" si="28"/>
        <v>16656000</v>
      </c>
      <c r="K252" s="9">
        <f t="shared" si="29"/>
        <v>1364</v>
      </c>
    </row>
    <row r="253" spans="1:11" ht="12">
      <c r="A253" s="2">
        <v>33015</v>
      </c>
      <c r="B253" s="1" t="s">
        <v>243</v>
      </c>
      <c r="C253" s="14"/>
      <c r="D253" s="14"/>
      <c r="E253" s="14"/>
      <c r="F253" s="9">
        <v>127</v>
      </c>
      <c r="G253" s="9">
        <f t="shared" si="26"/>
        <v>0</v>
      </c>
      <c r="H253" s="9">
        <f t="shared" si="25"/>
        <v>0</v>
      </c>
      <c r="I253" s="9" t="e">
        <f t="shared" si="27"/>
        <v>#DIV/0!</v>
      </c>
      <c r="J253" s="9" t="e">
        <f t="shared" si="28"/>
        <v>#DIV/0!</v>
      </c>
      <c r="K253" s="9" t="e">
        <f t="shared" si="29"/>
        <v>#DIV/0!</v>
      </c>
    </row>
    <row r="254" spans="1:11" ht="12">
      <c r="A254" s="2">
        <v>33016</v>
      </c>
      <c r="B254" s="1" t="s">
        <v>244</v>
      </c>
      <c r="C254" s="14"/>
      <c r="D254" s="14"/>
      <c r="E254" s="14">
        <v>1</v>
      </c>
      <c r="F254" s="9">
        <v>879</v>
      </c>
      <c r="G254" s="9">
        <f t="shared" si="26"/>
        <v>0</v>
      </c>
      <c r="H254" s="9">
        <f t="shared" si="25"/>
        <v>0</v>
      </c>
      <c r="I254" s="9">
        <f t="shared" si="27"/>
        <v>0</v>
      </c>
      <c r="J254" s="9">
        <f t="shared" si="28"/>
        <v>0</v>
      </c>
      <c r="K254" s="9">
        <f t="shared" si="29"/>
        <v>879</v>
      </c>
    </row>
    <row r="255" spans="1:11" ht="12">
      <c r="A255" s="2">
        <v>33017</v>
      </c>
      <c r="B255" s="1" t="s">
        <v>245</v>
      </c>
      <c r="C255" s="14">
        <v>0</v>
      </c>
      <c r="D255" s="14">
        <v>0</v>
      </c>
      <c r="E255" s="14">
        <v>1</v>
      </c>
      <c r="F255" s="9">
        <v>586</v>
      </c>
      <c r="G255" s="9">
        <f t="shared" si="26"/>
        <v>0</v>
      </c>
      <c r="H255" s="9">
        <f t="shared" si="25"/>
        <v>0</v>
      </c>
      <c r="I255" s="9">
        <f t="shared" si="27"/>
        <v>0</v>
      </c>
      <c r="J255" s="9">
        <f t="shared" si="28"/>
        <v>0</v>
      </c>
      <c r="K255" s="9">
        <f t="shared" si="29"/>
        <v>586</v>
      </c>
    </row>
    <row r="256" spans="1:11" ht="12">
      <c r="A256" s="2">
        <v>33018</v>
      </c>
      <c r="B256" s="1" t="s">
        <v>246</v>
      </c>
      <c r="C256" s="14">
        <v>92315</v>
      </c>
      <c r="D256" s="14">
        <v>105201</v>
      </c>
      <c r="E256" s="14">
        <v>3</v>
      </c>
      <c r="F256" s="9">
        <v>4644</v>
      </c>
      <c r="G256" s="9">
        <f t="shared" si="26"/>
        <v>19878.337639965546</v>
      </c>
      <c r="H256" s="9">
        <f t="shared" si="25"/>
        <v>22653.100775193798</v>
      </c>
      <c r="I256" s="9">
        <f t="shared" si="27"/>
        <v>30771666.666666668</v>
      </c>
      <c r="J256" s="9">
        <f t="shared" si="28"/>
        <v>35067000</v>
      </c>
      <c r="K256" s="9">
        <f t="shared" si="29"/>
        <v>1548</v>
      </c>
    </row>
    <row r="257" spans="1:11" ht="12">
      <c r="A257" s="2">
        <v>33019</v>
      </c>
      <c r="B257" s="1" t="s">
        <v>247</v>
      </c>
      <c r="C257" s="14">
        <v>0</v>
      </c>
      <c r="D257" s="14">
        <v>0</v>
      </c>
      <c r="E257" s="14">
        <v>1</v>
      </c>
      <c r="F257" s="9">
        <v>1290</v>
      </c>
      <c r="G257" s="9">
        <f t="shared" si="26"/>
        <v>0</v>
      </c>
      <c r="H257" s="9">
        <f t="shared" si="25"/>
        <v>0</v>
      </c>
      <c r="I257" s="9">
        <f t="shared" si="27"/>
        <v>0</v>
      </c>
      <c r="J257" s="9">
        <f t="shared" si="28"/>
        <v>0</v>
      </c>
      <c r="K257" s="9">
        <f t="shared" si="29"/>
        <v>1290</v>
      </c>
    </row>
    <row r="258" spans="1:11" ht="12">
      <c r="A258" s="2">
        <v>33020</v>
      </c>
      <c r="B258" s="1" t="s">
        <v>248</v>
      </c>
      <c r="C258" s="14">
        <v>0</v>
      </c>
      <c r="D258" s="14">
        <v>0</v>
      </c>
      <c r="E258" s="14">
        <v>1</v>
      </c>
      <c r="F258" s="9">
        <v>1294</v>
      </c>
      <c r="G258" s="9">
        <f t="shared" si="26"/>
        <v>0</v>
      </c>
      <c r="H258" s="9">
        <f t="shared" si="25"/>
        <v>0</v>
      </c>
      <c r="I258" s="9">
        <f t="shared" si="27"/>
        <v>0</v>
      </c>
      <c r="J258" s="9">
        <f t="shared" si="28"/>
        <v>0</v>
      </c>
      <c r="K258" s="9">
        <f t="shared" si="29"/>
        <v>1294</v>
      </c>
    </row>
    <row r="259" spans="1:11" ht="12">
      <c r="A259" s="2">
        <v>33021</v>
      </c>
      <c r="B259" s="1" t="s">
        <v>249</v>
      </c>
      <c r="C259" s="14">
        <v>479554</v>
      </c>
      <c r="D259" s="14">
        <v>391987</v>
      </c>
      <c r="E259" s="14">
        <v>14</v>
      </c>
      <c r="F259" s="9">
        <v>15297</v>
      </c>
      <c r="G259" s="9">
        <f t="shared" si="26"/>
        <v>31349.54566254821</v>
      </c>
      <c r="H259" s="9">
        <f t="shared" si="25"/>
        <v>25625.08988690593</v>
      </c>
      <c r="I259" s="9">
        <f t="shared" si="27"/>
        <v>34253857.14285714</v>
      </c>
      <c r="J259" s="9">
        <f t="shared" si="28"/>
        <v>27999071.42857143</v>
      </c>
      <c r="K259" s="9">
        <f t="shared" si="29"/>
        <v>1092.642857142857</v>
      </c>
    </row>
    <row r="260" spans="1:11" ht="12">
      <c r="A260" s="2">
        <v>33022</v>
      </c>
      <c r="B260" s="1" t="s">
        <v>250</v>
      </c>
      <c r="C260" s="14"/>
      <c r="D260" s="14"/>
      <c r="E260" s="14"/>
      <c r="F260" s="9">
        <v>2056</v>
      </c>
      <c r="G260" s="9">
        <f t="shared" si="26"/>
        <v>0</v>
      </c>
      <c r="H260" s="9">
        <f t="shared" si="25"/>
        <v>0</v>
      </c>
      <c r="I260" s="9" t="e">
        <f t="shared" si="27"/>
        <v>#DIV/0!</v>
      </c>
      <c r="J260" s="9" t="e">
        <f t="shared" si="28"/>
        <v>#DIV/0!</v>
      </c>
      <c r="K260" s="9" t="e">
        <f t="shared" si="29"/>
        <v>#DIV/0!</v>
      </c>
    </row>
    <row r="261" spans="1:11" ht="12">
      <c r="A261" s="2">
        <v>33023</v>
      </c>
      <c r="B261" s="1" t="s">
        <v>251</v>
      </c>
      <c r="C261" s="14">
        <v>0</v>
      </c>
      <c r="D261" s="14">
        <v>0</v>
      </c>
      <c r="E261" s="14">
        <v>2</v>
      </c>
      <c r="F261" s="9">
        <v>5637</v>
      </c>
      <c r="G261" s="9">
        <f t="shared" si="26"/>
        <v>0</v>
      </c>
      <c r="H261" s="9">
        <f t="shared" si="25"/>
        <v>0</v>
      </c>
      <c r="I261" s="9">
        <f t="shared" si="27"/>
        <v>0</v>
      </c>
      <c r="J261" s="9">
        <f t="shared" si="28"/>
        <v>0</v>
      </c>
      <c r="K261" s="9">
        <f t="shared" si="29"/>
        <v>2818.5</v>
      </c>
    </row>
    <row r="262" spans="1:11" ht="12">
      <c r="A262" s="2">
        <v>33024</v>
      </c>
      <c r="B262" s="1" t="s">
        <v>252</v>
      </c>
      <c r="C262" s="14">
        <v>53992</v>
      </c>
      <c r="D262" s="14">
        <v>44628</v>
      </c>
      <c r="E262" s="14">
        <v>3</v>
      </c>
      <c r="F262" s="9">
        <v>4554</v>
      </c>
      <c r="G262" s="9">
        <f t="shared" si="26"/>
        <v>11855.95081247255</v>
      </c>
      <c r="H262" s="9">
        <f t="shared" si="25"/>
        <v>9799.73649538867</v>
      </c>
      <c r="I262" s="9">
        <f t="shared" si="27"/>
        <v>17997333.333333332</v>
      </c>
      <c r="J262" s="9">
        <f t="shared" si="28"/>
        <v>14876000</v>
      </c>
      <c r="K262" s="9">
        <f t="shared" si="29"/>
        <v>1518</v>
      </c>
    </row>
    <row r="263" spans="1:11" ht="12">
      <c r="A263" s="2">
        <v>33025</v>
      </c>
      <c r="B263" s="1" t="s">
        <v>253</v>
      </c>
      <c r="C263" s="14">
        <v>0</v>
      </c>
      <c r="D263" s="14">
        <v>0</v>
      </c>
      <c r="E263" s="14">
        <v>2</v>
      </c>
      <c r="F263" s="9">
        <v>2293</v>
      </c>
      <c r="G263" s="9">
        <f t="shared" si="26"/>
        <v>0</v>
      </c>
      <c r="H263" s="9">
        <f t="shared" si="25"/>
        <v>0</v>
      </c>
      <c r="I263" s="9">
        <f t="shared" si="27"/>
        <v>0</v>
      </c>
      <c r="J263" s="9">
        <f t="shared" si="28"/>
        <v>0</v>
      </c>
      <c r="K263" s="9">
        <f t="shared" si="29"/>
        <v>1146.5</v>
      </c>
    </row>
    <row r="264" spans="1:11" ht="12">
      <c r="A264" s="2">
        <v>33026</v>
      </c>
      <c r="B264" s="1" t="s">
        <v>254</v>
      </c>
      <c r="C264" s="14">
        <v>0</v>
      </c>
      <c r="D264" s="14">
        <v>0</v>
      </c>
      <c r="E264" s="14">
        <v>2</v>
      </c>
      <c r="F264" s="9">
        <v>4116</v>
      </c>
      <c r="G264" s="9">
        <f t="shared" si="26"/>
        <v>0</v>
      </c>
      <c r="H264" s="9">
        <f t="shared" si="25"/>
        <v>0</v>
      </c>
      <c r="I264" s="9">
        <f t="shared" si="27"/>
        <v>0</v>
      </c>
      <c r="J264" s="9">
        <f t="shared" si="28"/>
        <v>0</v>
      </c>
      <c r="K264" s="9">
        <f t="shared" si="29"/>
        <v>2058</v>
      </c>
    </row>
    <row r="265" spans="1:11" ht="12">
      <c r="A265" s="2">
        <v>33027</v>
      </c>
      <c r="B265" s="1" t="s">
        <v>255</v>
      </c>
      <c r="C265" s="14">
        <v>59625</v>
      </c>
      <c r="D265" s="14">
        <v>79621</v>
      </c>
      <c r="E265" s="14">
        <v>4</v>
      </c>
      <c r="F265" s="9">
        <v>5302</v>
      </c>
      <c r="G265" s="9">
        <f t="shared" si="26"/>
        <v>11245.756318370426</v>
      </c>
      <c r="H265" s="9">
        <f t="shared" si="25"/>
        <v>15017.163334590721</v>
      </c>
      <c r="I265" s="9">
        <f t="shared" si="27"/>
        <v>14906250</v>
      </c>
      <c r="J265" s="9">
        <f t="shared" si="28"/>
        <v>19905250</v>
      </c>
      <c r="K265" s="9">
        <f t="shared" si="29"/>
        <v>1325.5</v>
      </c>
    </row>
    <row r="266" spans="1:11" ht="12">
      <c r="A266" s="2">
        <v>33028</v>
      </c>
      <c r="B266" s="1" t="s">
        <v>256</v>
      </c>
      <c r="C266" s="14">
        <v>0</v>
      </c>
      <c r="D266" s="14">
        <v>0</v>
      </c>
      <c r="E266" s="14">
        <v>1</v>
      </c>
      <c r="F266" s="9">
        <v>1024</v>
      </c>
      <c r="G266" s="9">
        <f t="shared" si="26"/>
        <v>0</v>
      </c>
      <c r="H266" s="9">
        <f t="shared" si="25"/>
        <v>0</v>
      </c>
      <c r="I266" s="9">
        <f t="shared" si="27"/>
        <v>0</v>
      </c>
      <c r="J266" s="9">
        <f t="shared" si="28"/>
        <v>0</v>
      </c>
      <c r="K266" s="9">
        <f t="shared" si="29"/>
        <v>1024</v>
      </c>
    </row>
    <row r="267" spans="1:11" ht="12">
      <c r="A267" s="2">
        <v>33029</v>
      </c>
      <c r="B267" s="1" t="s">
        <v>257</v>
      </c>
      <c r="C267" s="14">
        <v>27478</v>
      </c>
      <c r="D267" s="14">
        <v>38820</v>
      </c>
      <c r="E267" s="14">
        <v>3</v>
      </c>
      <c r="F267" s="9">
        <v>2177</v>
      </c>
      <c r="G267" s="9">
        <f t="shared" si="26"/>
        <v>12621.956821313734</v>
      </c>
      <c r="H267" s="9">
        <f t="shared" si="25"/>
        <v>17831.878732200275</v>
      </c>
      <c r="I267" s="9">
        <f t="shared" si="27"/>
        <v>9159333.333333334</v>
      </c>
      <c r="J267" s="9">
        <f t="shared" si="28"/>
        <v>12940000</v>
      </c>
      <c r="K267" s="9">
        <f t="shared" si="29"/>
        <v>725.6666666666666</v>
      </c>
    </row>
    <row r="268" spans="1:11" ht="12">
      <c r="A268" s="2">
        <v>33030</v>
      </c>
      <c r="B268" s="1" t="s">
        <v>258</v>
      </c>
      <c r="C268" s="14">
        <v>0</v>
      </c>
      <c r="D268" s="14">
        <v>0</v>
      </c>
      <c r="E268" s="14">
        <v>1</v>
      </c>
      <c r="F268" s="9">
        <v>516</v>
      </c>
      <c r="G268" s="9">
        <f t="shared" si="26"/>
        <v>0</v>
      </c>
      <c r="H268" s="9">
        <f aca="true" t="shared" si="30" ref="H268:H331">D268*1000/F268</f>
        <v>0</v>
      </c>
      <c r="I268" s="9">
        <f t="shared" si="27"/>
        <v>0</v>
      </c>
      <c r="J268" s="9">
        <f t="shared" si="28"/>
        <v>0</v>
      </c>
      <c r="K268" s="9">
        <f t="shared" si="29"/>
        <v>516</v>
      </c>
    </row>
    <row r="269" spans="1:11" ht="12">
      <c r="A269" s="2">
        <v>33031</v>
      </c>
      <c r="B269" s="1" t="s">
        <v>259</v>
      </c>
      <c r="C269" s="14"/>
      <c r="D269" s="14"/>
      <c r="E269" s="14">
        <v>1</v>
      </c>
      <c r="F269" s="9">
        <v>730</v>
      </c>
      <c r="G269" s="9">
        <f t="shared" si="26"/>
        <v>0</v>
      </c>
      <c r="H269" s="9">
        <f t="shared" si="30"/>
        <v>0</v>
      </c>
      <c r="I269" s="9">
        <f t="shared" si="27"/>
        <v>0</v>
      </c>
      <c r="J269" s="9">
        <f t="shared" si="28"/>
        <v>0</v>
      </c>
      <c r="K269" s="9">
        <f t="shared" si="29"/>
        <v>730</v>
      </c>
    </row>
    <row r="270" spans="1:11" ht="12">
      <c r="A270" s="2">
        <v>33032</v>
      </c>
      <c r="B270" s="1" t="s">
        <v>260</v>
      </c>
      <c r="C270" s="14">
        <v>4083259</v>
      </c>
      <c r="D270" s="14">
        <v>3058212</v>
      </c>
      <c r="E270" s="14">
        <v>78</v>
      </c>
      <c r="F270" s="9">
        <v>102191</v>
      </c>
      <c r="G270" s="9">
        <f t="shared" si="26"/>
        <v>39957.129297100524</v>
      </c>
      <c r="H270" s="9">
        <f t="shared" si="30"/>
        <v>29926.4318775626</v>
      </c>
      <c r="I270" s="9">
        <f t="shared" si="27"/>
        <v>52349474.35897436</v>
      </c>
      <c r="J270" s="9">
        <f t="shared" si="28"/>
        <v>39207846.15384615</v>
      </c>
      <c r="K270" s="9">
        <f t="shared" si="29"/>
        <v>1310.1410256410256</v>
      </c>
    </row>
    <row r="271" spans="1:11" ht="12">
      <c r="A271" s="2">
        <v>33033</v>
      </c>
      <c r="B271" s="1" t="s">
        <v>261</v>
      </c>
      <c r="C271" s="14">
        <v>0</v>
      </c>
      <c r="D271" s="14">
        <v>0</v>
      </c>
      <c r="E271" s="14">
        <v>2</v>
      </c>
      <c r="F271" s="9">
        <v>2202</v>
      </c>
      <c r="G271" s="9">
        <f t="shared" si="26"/>
        <v>0</v>
      </c>
      <c r="H271" s="9">
        <f t="shared" si="30"/>
        <v>0</v>
      </c>
      <c r="I271" s="9">
        <f t="shared" si="27"/>
        <v>0</v>
      </c>
      <c r="J271" s="9">
        <f t="shared" si="28"/>
        <v>0</v>
      </c>
      <c r="K271" s="9">
        <f t="shared" si="29"/>
        <v>1101</v>
      </c>
    </row>
    <row r="272" spans="1:11" ht="12">
      <c r="A272" s="2">
        <v>33034</v>
      </c>
      <c r="B272" s="1" t="s">
        <v>262</v>
      </c>
      <c r="C272" s="14"/>
      <c r="D272" s="14"/>
      <c r="E272" s="14"/>
      <c r="F272" s="9">
        <v>641</v>
      </c>
      <c r="G272" s="9">
        <f t="shared" si="26"/>
        <v>0</v>
      </c>
      <c r="H272" s="9">
        <f t="shared" si="30"/>
        <v>0</v>
      </c>
      <c r="I272" s="9" t="e">
        <f t="shared" si="27"/>
        <v>#DIV/0!</v>
      </c>
      <c r="J272" s="9" t="e">
        <f t="shared" si="28"/>
        <v>#DIV/0!</v>
      </c>
      <c r="K272" s="9" t="e">
        <f t="shared" si="29"/>
        <v>#DIV/0!</v>
      </c>
    </row>
    <row r="273" spans="1:11" ht="12">
      <c r="A273" s="2">
        <v>33035</v>
      </c>
      <c r="B273" s="1" t="s">
        <v>263</v>
      </c>
      <c r="C273" s="14">
        <v>84559</v>
      </c>
      <c r="D273" s="14">
        <v>97072</v>
      </c>
      <c r="E273" s="14">
        <v>5</v>
      </c>
      <c r="F273" s="9">
        <v>9167</v>
      </c>
      <c r="G273" s="9">
        <f t="shared" si="26"/>
        <v>9224.282753354424</v>
      </c>
      <c r="H273" s="9">
        <f t="shared" si="30"/>
        <v>10589.287662266826</v>
      </c>
      <c r="I273" s="9">
        <f t="shared" si="27"/>
        <v>16911800</v>
      </c>
      <c r="J273" s="9">
        <f t="shared" si="28"/>
        <v>19414400</v>
      </c>
      <c r="K273" s="9">
        <f t="shared" si="29"/>
        <v>1833.4</v>
      </c>
    </row>
    <row r="274" spans="1:11" ht="12">
      <c r="A274" s="2">
        <v>33036</v>
      </c>
      <c r="B274" s="1" t="s">
        <v>264</v>
      </c>
      <c r="C274" s="14">
        <v>73662</v>
      </c>
      <c r="D274" s="14">
        <v>80800</v>
      </c>
      <c r="E274" s="14">
        <v>3</v>
      </c>
      <c r="F274" s="9">
        <v>4794</v>
      </c>
      <c r="G274" s="9">
        <f t="shared" si="26"/>
        <v>15365.456821026282</v>
      </c>
      <c r="H274" s="9">
        <f t="shared" si="30"/>
        <v>16854.401335002087</v>
      </c>
      <c r="I274" s="9">
        <f t="shared" si="27"/>
        <v>24554000</v>
      </c>
      <c r="J274" s="9">
        <f t="shared" si="28"/>
        <v>26933333.333333332</v>
      </c>
      <c r="K274" s="9">
        <f t="shared" si="29"/>
        <v>1598</v>
      </c>
    </row>
    <row r="275" spans="1:11" ht="12">
      <c r="A275" s="2">
        <v>33037</v>
      </c>
      <c r="B275" s="1" t="s">
        <v>265</v>
      </c>
      <c r="C275" s="14">
        <v>124658</v>
      </c>
      <c r="D275" s="14">
        <v>76308</v>
      </c>
      <c r="E275" s="14">
        <v>4</v>
      </c>
      <c r="F275" s="9">
        <v>6512</v>
      </c>
      <c r="G275" s="9">
        <f t="shared" si="26"/>
        <v>19142.813267813268</v>
      </c>
      <c r="H275" s="9">
        <f t="shared" si="30"/>
        <v>11718.058968058967</v>
      </c>
      <c r="I275" s="9">
        <f t="shared" si="27"/>
        <v>31164500</v>
      </c>
      <c r="J275" s="9">
        <f t="shared" si="28"/>
        <v>19077000</v>
      </c>
      <c r="K275" s="9">
        <f t="shared" si="29"/>
        <v>1628</v>
      </c>
    </row>
    <row r="276" spans="1:11" ht="12">
      <c r="A276" s="2">
        <v>33038</v>
      </c>
      <c r="B276" s="1" t="s">
        <v>266</v>
      </c>
      <c r="C276" s="14">
        <v>66897</v>
      </c>
      <c r="D276" s="14">
        <v>61451</v>
      </c>
      <c r="E276" s="14">
        <v>3</v>
      </c>
      <c r="F276" s="9">
        <v>7005</v>
      </c>
      <c r="G276" s="9">
        <f t="shared" si="26"/>
        <v>9549.892933618843</v>
      </c>
      <c r="H276" s="9">
        <f t="shared" si="30"/>
        <v>8772.448251249109</v>
      </c>
      <c r="I276" s="9">
        <f t="shared" si="27"/>
        <v>22299000</v>
      </c>
      <c r="J276" s="9">
        <f t="shared" si="28"/>
        <v>20483666.666666668</v>
      </c>
      <c r="K276" s="9">
        <f t="shared" si="29"/>
        <v>2335</v>
      </c>
    </row>
    <row r="277" spans="1:11" ht="12">
      <c r="A277" s="2">
        <v>33039</v>
      </c>
      <c r="B277" s="1" t="s">
        <v>267</v>
      </c>
      <c r="C277" s="14">
        <v>155642</v>
      </c>
      <c r="D277" s="14">
        <v>134977</v>
      </c>
      <c r="E277" s="14">
        <v>8</v>
      </c>
      <c r="F277" s="9">
        <v>12127</v>
      </c>
      <c r="G277" s="9">
        <f t="shared" si="26"/>
        <v>12834.33660427146</v>
      </c>
      <c r="H277" s="9">
        <f t="shared" si="30"/>
        <v>11130.28778758143</v>
      </c>
      <c r="I277" s="9">
        <f t="shared" si="27"/>
        <v>19455250</v>
      </c>
      <c r="J277" s="9">
        <f t="shared" si="28"/>
        <v>16872125</v>
      </c>
      <c r="K277" s="9">
        <f t="shared" si="29"/>
        <v>1515.875</v>
      </c>
    </row>
    <row r="278" spans="1:11" ht="12">
      <c r="A278" s="2">
        <v>33040</v>
      </c>
      <c r="B278" s="1" t="s">
        <v>268</v>
      </c>
      <c r="C278" s="14">
        <v>0</v>
      </c>
      <c r="D278" s="14">
        <v>0</v>
      </c>
      <c r="E278" s="14">
        <v>3</v>
      </c>
      <c r="F278" s="9">
        <v>5792</v>
      </c>
      <c r="G278" s="9">
        <f t="shared" si="26"/>
        <v>0</v>
      </c>
      <c r="H278" s="9">
        <f t="shared" si="30"/>
        <v>0</v>
      </c>
      <c r="I278" s="9">
        <f t="shared" si="27"/>
        <v>0</v>
      </c>
      <c r="J278" s="9">
        <f t="shared" si="28"/>
        <v>0</v>
      </c>
      <c r="K278" s="9">
        <f t="shared" si="29"/>
        <v>1930.6666666666667</v>
      </c>
    </row>
    <row r="279" spans="1:11" ht="12">
      <c r="A279" s="2">
        <v>33041</v>
      </c>
      <c r="B279" s="1" t="s">
        <v>269</v>
      </c>
      <c r="C279" s="14"/>
      <c r="D279" s="14"/>
      <c r="E279" s="14"/>
      <c r="F279" s="9">
        <v>878</v>
      </c>
      <c r="G279" s="9">
        <f t="shared" si="26"/>
        <v>0</v>
      </c>
      <c r="H279" s="9">
        <f t="shared" si="30"/>
        <v>0</v>
      </c>
      <c r="I279" s="9" t="e">
        <f t="shared" si="27"/>
        <v>#DIV/0!</v>
      </c>
      <c r="J279" s="9" t="e">
        <f t="shared" si="28"/>
        <v>#DIV/0!</v>
      </c>
      <c r="K279" s="9" t="e">
        <f t="shared" si="29"/>
        <v>#DIV/0!</v>
      </c>
    </row>
    <row r="280" spans="1:11" ht="12">
      <c r="A280" s="2">
        <v>33042</v>
      </c>
      <c r="B280" s="1" t="s">
        <v>270</v>
      </c>
      <c r="C280" s="14">
        <v>0</v>
      </c>
      <c r="D280" s="14">
        <v>0</v>
      </c>
      <c r="E280" s="14">
        <v>2</v>
      </c>
      <c r="F280" s="9">
        <v>2879</v>
      </c>
      <c r="G280" s="9">
        <f t="shared" si="26"/>
        <v>0</v>
      </c>
      <c r="H280" s="9">
        <f t="shared" si="30"/>
        <v>0</v>
      </c>
      <c r="I280" s="9">
        <f t="shared" si="27"/>
        <v>0</v>
      </c>
      <c r="J280" s="9">
        <f t="shared" si="28"/>
        <v>0</v>
      </c>
      <c r="K280" s="9">
        <f t="shared" si="29"/>
        <v>1439.5</v>
      </c>
    </row>
    <row r="281" spans="1:11" ht="12">
      <c r="A281" s="2">
        <v>33043</v>
      </c>
      <c r="B281" s="1" t="s">
        <v>271</v>
      </c>
      <c r="C281" s="14">
        <v>0</v>
      </c>
      <c r="D281" s="14">
        <v>0</v>
      </c>
      <c r="E281" s="14">
        <v>1</v>
      </c>
      <c r="F281" s="9">
        <v>2087</v>
      </c>
      <c r="G281" s="9">
        <f t="shared" si="26"/>
        <v>0</v>
      </c>
      <c r="H281" s="9">
        <f t="shared" si="30"/>
        <v>0</v>
      </c>
      <c r="I281" s="9">
        <f t="shared" si="27"/>
        <v>0</v>
      </c>
      <c r="J281" s="9">
        <f t="shared" si="28"/>
        <v>0</v>
      </c>
      <c r="K281" s="9">
        <f t="shared" si="29"/>
        <v>2087</v>
      </c>
    </row>
    <row r="282" spans="1:11" ht="12">
      <c r="A282" s="2">
        <v>33044</v>
      </c>
      <c r="B282" s="1" t="s">
        <v>272</v>
      </c>
      <c r="C282" s="14">
        <v>0</v>
      </c>
      <c r="D282" s="14">
        <v>0</v>
      </c>
      <c r="E282" s="14">
        <v>2</v>
      </c>
      <c r="F282" s="9">
        <v>2131</v>
      </c>
      <c r="G282" s="9">
        <f t="shared" si="26"/>
        <v>0</v>
      </c>
      <c r="H282" s="9">
        <f t="shared" si="30"/>
        <v>0</v>
      </c>
      <c r="I282" s="9">
        <f t="shared" si="27"/>
        <v>0</v>
      </c>
      <c r="J282" s="9">
        <f t="shared" si="28"/>
        <v>0</v>
      </c>
      <c r="K282" s="9">
        <f t="shared" si="29"/>
        <v>1065.5</v>
      </c>
    </row>
    <row r="283" spans="1:11" ht="12">
      <c r="A283" s="2">
        <v>33045</v>
      </c>
      <c r="B283" s="1" t="s">
        <v>273</v>
      </c>
      <c r="C283" s="14">
        <v>0</v>
      </c>
      <c r="D283" s="14">
        <v>0</v>
      </c>
      <c r="E283" s="14">
        <v>2</v>
      </c>
      <c r="F283" s="9">
        <v>4297</v>
      </c>
      <c r="G283" s="9">
        <f t="shared" si="26"/>
        <v>0</v>
      </c>
      <c r="H283" s="9">
        <f t="shared" si="30"/>
        <v>0</v>
      </c>
      <c r="I283" s="9">
        <f t="shared" si="27"/>
        <v>0</v>
      </c>
      <c r="J283" s="9">
        <f t="shared" si="28"/>
        <v>0</v>
      </c>
      <c r="K283" s="9">
        <f t="shared" si="29"/>
        <v>2148.5</v>
      </c>
    </row>
    <row r="284" spans="1:11" ht="12">
      <c r="A284" s="2">
        <v>33046</v>
      </c>
      <c r="B284" s="1" t="s">
        <v>274</v>
      </c>
      <c r="C284" s="14">
        <v>0</v>
      </c>
      <c r="D284" s="14">
        <v>0</v>
      </c>
      <c r="E284" s="14">
        <v>2</v>
      </c>
      <c r="F284" s="9">
        <v>1811</v>
      </c>
      <c r="G284" s="9">
        <f t="shared" si="26"/>
        <v>0</v>
      </c>
      <c r="H284" s="9">
        <f t="shared" si="30"/>
        <v>0</v>
      </c>
      <c r="I284" s="9">
        <f t="shared" si="27"/>
        <v>0</v>
      </c>
      <c r="J284" s="9">
        <f t="shared" si="28"/>
        <v>0</v>
      </c>
      <c r="K284" s="9">
        <f t="shared" si="29"/>
        <v>905.5</v>
      </c>
    </row>
    <row r="285" spans="1:11" ht="12">
      <c r="A285" s="2">
        <v>33047</v>
      </c>
      <c r="B285" s="1" t="s">
        <v>275</v>
      </c>
      <c r="C285" s="14"/>
      <c r="D285" s="14"/>
      <c r="E285" s="14"/>
      <c r="F285" s="9">
        <v>77</v>
      </c>
      <c r="G285" s="9">
        <f t="shared" si="26"/>
        <v>0</v>
      </c>
      <c r="H285" s="9">
        <f t="shared" si="30"/>
        <v>0</v>
      </c>
      <c r="I285" s="9" t="e">
        <f t="shared" si="27"/>
        <v>#DIV/0!</v>
      </c>
      <c r="J285" s="9" t="e">
        <f t="shared" si="28"/>
        <v>#DIV/0!</v>
      </c>
      <c r="K285" s="9" t="e">
        <f t="shared" si="29"/>
        <v>#DIV/0!</v>
      </c>
    </row>
    <row r="286" spans="1:11" ht="12">
      <c r="A286" s="2">
        <v>33048</v>
      </c>
      <c r="B286" s="1" t="s">
        <v>276</v>
      </c>
      <c r="C286" s="14">
        <v>0</v>
      </c>
      <c r="D286" s="14">
        <v>0</v>
      </c>
      <c r="E286" s="14">
        <v>3</v>
      </c>
      <c r="F286" s="9">
        <v>2556</v>
      </c>
      <c r="G286" s="9">
        <f t="shared" si="26"/>
        <v>0</v>
      </c>
      <c r="H286" s="9">
        <f t="shared" si="30"/>
        <v>0</v>
      </c>
      <c r="I286" s="9">
        <f t="shared" si="27"/>
        <v>0</v>
      </c>
      <c r="J286" s="9">
        <f t="shared" si="28"/>
        <v>0</v>
      </c>
      <c r="K286" s="9">
        <f t="shared" si="29"/>
        <v>852</v>
      </c>
    </row>
    <row r="287" spans="2:11" ht="12">
      <c r="B287" s="1" t="s">
        <v>277</v>
      </c>
      <c r="C287" s="14">
        <v>443447</v>
      </c>
      <c r="D287" s="14">
        <v>651183</v>
      </c>
      <c r="E287" s="15" t="s">
        <v>1</v>
      </c>
      <c r="F287" s="10" t="s">
        <v>1</v>
      </c>
      <c r="G287" s="10" t="s">
        <v>1</v>
      </c>
      <c r="H287" s="10" t="s">
        <v>1</v>
      </c>
      <c r="I287" s="10" t="s">
        <v>1</v>
      </c>
      <c r="J287" s="10" t="s">
        <v>1</v>
      </c>
      <c r="K287" s="10" t="s">
        <v>1</v>
      </c>
    </row>
    <row r="288" spans="2:11" ht="12">
      <c r="B288" s="1" t="s">
        <v>74</v>
      </c>
      <c r="C288" s="16">
        <f>SUM(C239:C287)</f>
        <v>6502390</v>
      </c>
      <c r="D288" s="16">
        <f>SUM(D239:D287)</f>
        <v>5568327</v>
      </c>
      <c r="E288" s="16">
        <f>SUM(E239:E286)</f>
        <v>201</v>
      </c>
      <c r="F288" s="9">
        <f>SUM(F239:F286)</f>
        <v>286997</v>
      </c>
      <c r="G288" s="9">
        <f>C288*1000/F288</f>
        <v>22656.647978898734</v>
      </c>
      <c r="H288" s="9">
        <f t="shared" si="30"/>
        <v>19402.03904570431</v>
      </c>
      <c r="I288" s="9">
        <f>C288*1000/E288</f>
        <v>32350199.004975125</v>
      </c>
      <c r="J288" s="9">
        <f>D288*1000/E288</f>
        <v>27703119.402985074</v>
      </c>
      <c r="K288" s="9">
        <f>F288/E288</f>
        <v>1427.8457711442786</v>
      </c>
    </row>
    <row r="289" spans="1:11" ht="12">
      <c r="A289" s="11" t="s">
        <v>1</v>
      </c>
      <c r="B289" s="11" t="s">
        <v>1</v>
      </c>
      <c r="C289" s="17" t="s">
        <v>1</v>
      </c>
      <c r="D289" s="17" t="s">
        <v>1</v>
      </c>
      <c r="E289" s="17" t="s">
        <v>1</v>
      </c>
      <c r="F289" s="12" t="s">
        <v>1</v>
      </c>
      <c r="G289" s="12" t="s">
        <v>1</v>
      </c>
      <c r="H289" s="12" t="s">
        <v>1</v>
      </c>
      <c r="I289" s="12" t="s">
        <v>1</v>
      </c>
      <c r="J289" s="12" t="s">
        <v>1</v>
      </c>
      <c r="K289" s="11" t="s">
        <v>1</v>
      </c>
    </row>
    <row r="290" spans="1:11" ht="12">
      <c r="A290" s="2">
        <v>39001</v>
      </c>
      <c r="B290" s="1" t="s">
        <v>278</v>
      </c>
      <c r="C290" s="14">
        <v>249610</v>
      </c>
      <c r="D290" s="14">
        <v>166113</v>
      </c>
      <c r="E290" s="14">
        <v>9</v>
      </c>
      <c r="F290" s="9">
        <v>12038</v>
      </c>
      <c r="G290" s="9">
        <f aca="true" t="shared" si="31" ref="G290:G307">C290*1000/F290</f>
        <v>20735.171955474332</v>
      </c>
      <c r="H290" s="9">
        <f t="shared" si="30"/>
        <v>13799.052998837016</v>
      </c>
      <c r="I290" s="9">
        <f aca="true" t="shared" si="32" ref="I290:I307">C290*1000/E290</f>
        <v>27734444.444444444</v>
      </c>
      <c r="J290" s="9">
        <f aca="true" t="shared" si="33" ref="J290:J307">D290*1000/E290</f>
        <v>18457000</v>
      </c>
      <c r="K290" s="9">
        <f aca="true" t="shared" si="34" ref="K290:K307">F290/E290</f>
        <v>1337.5555555555557</v>
      </c>
    </row>
    <row r="291" spans="1:11" ht="12">
      <c r="A291" s="2">
        <f>A290+1</f>
        <v>39002</v>
      </c>
      <c r="B291" s="1" t="s">
        <v>279</v>
      </c>
      <c r="C291" s="14">
        <v>343610</v>
      </c>
      <c r="D291" s="14">
        <v>206278</v>
      </c>
      <c r="E291" s="14">
        <v>12</v>
      </c>
      <c r="F291" s="9">
        <v>16739</v>
      </c>
      <c r="G291" s="9">
        <f t="shared" si="31"/>
        <v>20527.51060397873</v>
      </c>
      <c r="H291" s="9">
        <f t="shared" si="30"/>
        <v>12323.197323615508</v>
      </c>
      <c r="I291" s="9">
        <f t="shared" si="32"/>
        <v>28634166.666666668</v>
      </c>
      <c r="J291" s="9">
        <f t="shared" si="33"/>
        <v>17189833.333333332</v>
      </c>
      <c r="K291" s="9">
        <f t="shared" si="34"/>
        <v>1394.9166666666667</v>
      </c>
    </row>
    <row r="292" spans="1:11" ht="12">
      <c r="A292" s="2">
        <f aca="true" t="shared" si="35" ref="A292:A307">A291+1</f>
        <v>39003</v>
      </c>
      <c r="B292" s="1" t="s">
        <v>280</v>
      </c>
      <c r="C292" s="14">
        <v>10822</v>
      </c>
      <c r="D292" s="14">
        <v>11601</v>
      </c>
      <c r="E292" s="14">
        <v>3</v>
      </c>
      <c r="F292" s="9">
        <v>2429</v>
      </c>
      <c r="G292" s="9">
        <f t="shared" si="31"/>
        <v>4455.3314121037465</v>
      </c>
      <c r="H292" s="9">
        <f t="shared" si="30"/>
        <v>4776.039522437217</v>
      </c>
      <c r="I292" s="9">
        <f t="shared" si="32"/>
        <v>3607333.3333333335</v>
      </c>
      <c r="J292" s="9">
        <f t="shared" si="33"/>
        <v>3867000</v>
      </c>
      <c r="K292" s="9">
        <f t="shared" si="34"/>
        <v>809.6666666666666</v>
      </c>
    </row>
    <row r="293" spans="1:11" ht="12">
      <c r="A293" s="2">
        <f t="shared" si="35"/>
        <v>39004</v>
      </c>
      <c r="B293" s="1" t="s">
        <v>281</v>
      </c>
      <c r="C293" s="14">
        <v>55813</v>
      </c>
      <c r="D293" s="14">
        <v>69179</v>
      </c>
      <c r="E293" s="14">
        <v>5</v>
      </c>
      <c r="F293" s="9">
        <v>7639</v>
      </c>
      <c r="G293" s="9">
        <f t="shared" si="31"/>
        <v>7306.32281712266</v>
      </c>
      <c r="H293" s="9">
        <f t="shared" si="30"/>
        <v>9056.02827595235</v>
      </c>
      <c r="I293" s="9">
        <f t="shared" si="32"/>
        <v>11162600</v>
      </c>
      <c r="J293" s="9">
        <f t="shared" si="33"/>
        <v>13835800</v>
      </c>
      <c r="K293" s="9">
        <f t="shared" si="34"/>
        <v>1527.8</v>
      </c>
    </row>
    <row r="294" spans="1:11" ht="12">
      <c r="A294" s="2">
        <f t="shared" si="35"/>
        <v>39005</v>
      </c>
      <c r="B294" s="1" t="s">
        <v>282</v>
      </c>
      <c r="C294" s="14">
        <v>38311</v>
      </c>
      <c r="D294" s="14">
        <v>44908</v>
      </c>
      <c r="E294" s="14">
        <v>4</v>
      </c>
      <c r="F294" s="9">
        <v>2617</v>
      </c>
      <c r="G294" s="9">
        <f t="shared" si="31"/>
        <v>14639.281620175774</v>
      </c>
      <c r="H294" s="9">
        <f t="shared" si="30"/>
        <v>17160.106992739777</v>
      </c>
      <c r="I294" s="9">
        <f t="shared" si="32"/>
        <v>9577750</v>
      </c>
      <c r="J294" s="9">
        <f t="shared" si="33"/>
        <v>11227000</v>
      </c>
      <c r="K294" s="9">
        <f t="shared" si="34"/>
        <v>654.25</v>
      </c>
    </row>
    <row r="295" spans="1:11" ht="12">
      <c r="A295" s="2">
        <f t="shared" si="35"/>
        <v>39006</v>
      </c>
      <c r="B295" s="1" t="s">
        <v>283</v>
      </c>
      <c r="C295" s="14">
        <v>186035</v>
      </c>
      <c r="D295" s="14">
        <v>145124</v>
      </c>
      <c r="E295" s="14">
        <v>7</v>
      </c>
      <c r="F295" s="9">
        <v>9554</v>
      </c>
      <c r="G295" s="9">
        <f t="shared" si="31"/>
        <v>19471.948921917523</v>
      </c>
      <c r="H295" s="9">
        <f t="shared" si="30"/>
        <v>15189.868118065731</v>
      </c>
      <c r="I295" s="9">
        <f t="shared" si="32"/>
        <v>26576428.57142857</v>
      </c>
      <c r="J295" s="9">
        <f t="shared" si="33"/>
        <v>20732000</v>
      </c>
      <c r="K295" s="9">
        <f t="shared" si="34"/>
        <v>1364.857142857143</v>
      </c>
    </row>
    <row r="296" spans="1:11" ht="12">
      <c r="A296" s="2">
        <f t="shared" si="35"/>
        <v>39007</v>
      </c>
      <c r="B296" s="1" t="s">
        <v>284</v>
      </c>
      <c r="C296" s="14">
        <v>1115806</v>
      </c>
      <c r="D296" s="14">
        <v>508430</v>
      </c>
      <c r="E296" s="14">
        <v>29</v>
      </c>
      <c r="F296" s="9">
        <v>28940</v>
      </c>
      <c r="G296" s="9">
        <f t="shared" si="31"/>
        <v>38555.8396682792</v>
      </c>
      <c r="H296" s="9">
        <f t="shared" si="30"/>
        <v>17568.417415342086</v>
      </c>
      <c r="I296" s="9">
        <f t="shared" si="32"/>
        <v>38476068.96551724</v>
      </c>
      <c r="J296" s="9">
        <f t="shared" si="33"/>
        <v>17532068.96551724</v>
      </c>
      <c r="K296" s="9">
        <f t="shared" si="34"/>
        <v>997.9310344827586</v>
      </c>
    </row>
    <row r="297" spans="1:11" ht="12">
      <c r="A297" s="2">
        <f t="shared" si="35"/>
        <v>39008</v>
      </c>
      <c r="B297" s="1" t="s">
        <v>285</v>
      </c>
      <c r="C297" s="14">
        <v>101896</v>
      </c>
      <c r="D297" s="14">
        <v>119800</v>
      </c>
      <c r="E297" s="14">
        <v>8</v>
      </c>
      <c r="F297" s="9">
        <v>9856</v>
      </c>
      <c r="G297" s="9">
        <f t="shared" si="31"/>
        <v>10338.474025974027</v>
      </c>
      <c r="H297" s="9">
        <f t="shared" si="30"/>
        <v>12155.032467532468</v>
      </c>
      <c r="I297" s="9">
        <f t="shared" si="32"/>
        <v>12737000</v>
      </c>
      <c r="J297" s="9">
        <f t="shared" si="33"/>
        <v>14975000</v>
      </c>
      <c r="K297" s="9">
        <f t="shared" si="34"/>
        <v>1232</v>
      </c>
    </row>
    <row r="298" spans="1:11" ht="12">
      <c r="A298" s="2">
        <f t="shared" si="35"/>
        <v>39009</v>
      </c>
      <c r="B298" s="1" t="s">
        <v>286</v>
      </c>
      <c r="C298" s="14">
        <v>92815</v>
      </c>
      <c r="D298" s="14">
        <v>83592</v>
      </c>
      <c r="E298" s="14">
        <v>5</v>
      </c>
      <c r="F298" s="9">
        <v>7474</v>
      </c>
      <c r="G298" s="9">
        <f t="shared" si="31"/>
        <v>12418.383730264919</v>
      </c>
      <c r="H298" s="9">
        <f t="shared" si="30"/>
        <v>11184.372491303184</v>
      </c>
      <c r="I298" s="9">
        <f t="shared" si="32"/>
        <v>18563000</v>
      </c>
      <c r="J298" s="9">
        <f t="shared" si="33"/>
        <v>16718400</v>
      </c>
      <c r="K298" s="9">
        <f t="shared" si="34"/>
        <v>1494.8</v>
      </c>
    </row>
    <row r="299" spans="1:11" ht="12">
      <c r="A299" s="2">
        <f t="shared" si="35"/>
        <v>39010</v>
      </c>
      <c r="B299" s="1" t="s">
        <v>287</v>
      </c>
      <c r="C299" s="14">
        <v>1741287</v>
      </c>
      <c r="D299" s="14">
        <v>1227218</v>
      </c>
      <c r="E299" s="14">
        <v>38</v>
      </c>
      <c r="F299" s="9">
        <v>58541</v>
      </c>
      <c r="G299" s="9">
        <f t="shared" si="31"/>
        <v>29744.743000632036</v>
      </c>
      <c r="H299" s="9">
        <f t="shared" si="30"/>
        <v>20963.3931774312</v>
      </c>
      <c r="I299" s="9">
        <f t="shared" si="32"/>
        <v>45823342.10526316</v>
      </c>
      <c r="J299" s="9">
        <f t="shared" si="33"/>
        <v>32295210.52631579</v>
      </c>
      <c r="K299" s="9">
        <f t="shared" si="34"/>
        <v>1540.5526315789473</v>
      </c>
    </row>
    <row r="300" spans="1:11" ht="12">
      <c r="A300" s="2">
        <f t="shared" si="35"/>
        <v>39011</v>
      </c>
      <c r="B300" s="1" t="s">
        <v>288</v>
      </c>
      <c r="C300" s="14">
        <v>75418</v>
      </c>
      <c r="D300" s="14">
        <v>90410</v>
      </c>
      <c r="E300" s="14">
        <v>5</v>
      </c>
      <c r="F300" s="9">
        <v>8222</v>
      </c>
      <c r="G300" s="9">
        <f t="shared" si="31"/>
        <v>9172.707370469472</v>
      </c>
      <c r="H300" s="9">
        <f t="shared" si="30"/>
        <v>10996.108002918998</v>
      </c>
      <c r="I300" s="9">
        <f t="shared" si="32"/>
        <v>15083600</v>
      </c>
      <c r="J300" s="9">
        <f t="shared" si="33"/>
        <v>18082000</v>
      </c>
      <c r="K300" s="9">
        <f t="shared" si="34"/>
        <v>1644.4</v>
      </c>
    </row>
    <row r="301" spans="1:11" ht="12">
      <c r="A301" s="2">
        <f t="shared" si="35"/>
        <v>39012</v>
      </c>
      <c r="B301" s="1" t="s">
        <v>289</v>
      </c>
      <c r="C301" s="14">
        <v>1120506</v>
      </c>
      <c r="D301" s="14">
        <v>860482</v>
      </c>
      <c r="E301" s="14">
        <v>27</v>
      </c>
      <c r="F301" s="9">
        <v>32390</v>
      </c>
      <c r="G301" s="9">
        <f t="shared" si="31"/>
        <v>34594.19573942575</v>
      </c>
      <c r="H301" s="9">
        <f t="shared" si="30"/>
        <v>26566.285890707008</v>
      </c>
      <c r="I301" s="9">
        <f t="shared" si="32"/>
        <v>41500222.222222224</v>
      </c>
      <c r="J301" s="9">
        <f t="shared" si="33"/>
        <v>31869703.703703705</v>
      </c>
      <c r="K301" s="9">
        <f t="shared" si="34"/>
        <v>1199.6296296296296</v>
      </c>
    </row>
    <row r="302" spans="1:11" ht="12">
      <c r="A302" s="2">
        <f t="shared" si="35"/>
        <v>39013</v>
      </c>
      <c r="B302" s="1" t="s">
        <v>290</v>
      </c>
      <c r="C302" s="14">
        <v>152080</v>
      </c>
      <c r="D302" s="14">
        <v>96459</v>
      </c>
      <c r="E302" s="14">
        <v>6</v>
      </c>
      <c r="F302" s="9">
        <v>10653</v>
      </c>
      <c r="G302" s="9">
        <f t="shared" si="31"/>
        <v>14275.790857035578</v>
      </c>
      <c r="H302" s="9">
        <f t="shared" si="30"/>
        <v>9054.632497887918</v>
      </c>
      <c r="I302" s="9">
        <f t="shared" si="32"/>
        <v>25346666.666666668</v>
      </c>
      <c r="J302" s="9">
        <f t="shared" si="33"/>
        <v>16076500</v>
      </c>
      <c r="K302" s="9">
        <f t="shared" si="34"/>
        <v>1775.5</v>
      </c>
    </row>
    <row r="303" spans="1:11" ht="12">
      <c r="A303" s="2">
        <f t="shared" si="35"/>
        <v>39014</v>
      </c>
      <c r="B303" s="1" t="s">
        <v>291</v>
      </c>
      <c r="C303" s="14">
        <v>5336815</v>
      </c>
      <c r="D303" s="14">
        <v>2820377</v>
      </c>
      <c r="E303" s="14">
        <v>120</v>
      </c>
      <c r="F303" s="9">
        <v>159116</v>
      </c>
      <c r="G303" s="9">
        <f t="shared" si="31"/>
        <v>33540.4044847784</v>
      </c>
      <c r="H303" s="9">
        <f t="shared" si="30"/>
        <v>17725.288468790066</v>
      </c>
      <c r="I303" s="9">
        <f t="shared" si="32"/>
        <v>44473458.333333336</v>
      </c>
      <c r="J303" s="9">
        <f t="shared" si="33"/>
        <v>23503141.666666668</v>
      </c>
      <c r="K303" s="9">
        <f t="shared" si="34"/>
        <v>1325.9666666666667</v>
      </c>
    </row>
    <row r="304" spans="1:11" ht="12">
      <c r="A304" s="2">
        <f t="shared" si="35"/>
        <v>39015</v>
      </c>
      <c r="B304" s="1" t="s">
        <v>292</v>
      </c>
      <c r="C304" s="14">
        <v>61130</v>
      </c>
      <c r="D304" s="14">
        <v>91005</v>
      </c>
      <c r="E304" s="14">
        <v>6</v>
      </c>
      <c r="F304" s="9">
        <v>5720</v>
      </c>
      <c r="G304" s="9">
        <f t="shared" si="31"/>
        <v>10687.062937062938</v>
      </c>
      <c r="H304" s="9">
        <f t="shared" si="30"/>
        <v>15909.965034965035</v>
      </c>
      <c r="I304" s="9">
        <f t="shared" si="32"/>
        <v>10188333.333333334</v>
      </c>
      <c r="J304" s="9">
        <f t="shared" si="33"/>
        <v>15167500</v>
      </c>
      <c r="K304" s="9">
        <f t="shared" si="34"/>
        <v>953.3333333333334</v>
      </c>
    </row>
    <row r="305" spans="1:11" ht="12">
      <c r="A305" s="2">
        <f t="shared" si="35"/>
        <v>39016</v>
      </c>
      <c r="B305" s="1" t="s">
        <v>293</v>
      </c>
      <c r="C305" s="14">
        <v>205293</v>
      </c>
      <c r="D305" s="14">
        <v>194892</v>
      </c>
      <c r="E305" s="14">
        <v>10</v>
      </c>
      <c r="F305" s="9">
        <v>12247</v>
      </c>
      <c r="G305" s="9">
        <f t="shared" si="31"/>
        <v>16762.717400179637</v>
      </c>
      <c r="H305" s="9">
        <f t="shared" si="30"/>
        <v>15913.44819139381</v>
      </c>
      <c r="I305" s="9">
        <f t="shared" si="32"/>
        <v>20529300</v>
      </c>
      <c r="J305" s="9">
        <f t="shared" si="33"/>
        <v>19489200</v>
      </c>
      <c r="K305" s="9">
        <f t="shared" si="34"/>
        <v>1224.7</v>
      </c>
    </row>
    <row r="306" spans="1:11" ht="12">
      <c r="A306" s="2">
        <f t="shared" si="35"/>
        <v>39017</v>
      </c>
      <c r="B306" s="1" t="s">
        <v>294</v>
      </c>
      <c r="C306" s="14">
        <v>0</v>
      </c>
      <c r="D306" s="14">
        <v>0</v>
      </c>
      <c r="E306" s="14">
        <v>2</v>
      </c>
      <c r="F306" s="9">
        <v>2862</v>
      </c>
      <c r="G306" s="9">
        <f t="shared" si="31"/>
        <v>0</v>
      </c>
      <c r="H306" s="9">
        <f t="shared" si="30"/>
        <v>0</v>
      </c>
      <c r="I306" s="9">
        <f t="shared" si="32"/>
        <v>0</v>
      </c>
      <c r="J306" s="9">
        <f t="shared" si="33"/>
        <v>0</v>
      </c>
      <c r="K306" s="9">
        <f t="shared" si="34"/>
        <v>1431</v>
      </c>
    </row>
    <row r="307" spans="1:11" ht="12">
      <c r="A307" s="2">
        <f t="shared" si="35"/>
        <v>39018</v>
      </c>
      <c r="B307" s="1" t="s">
        <v>295</v>
      </c>
      <c r="C307" s="14">
        <v>58714</v>
      </c>
      <c r="D307" s="14">
        <v>65938</v>
      </c>
      <c r="E307" s="14">
        <v>4</v>
      </c>
      <c r="F307" s="9">
        <v>4488</v>
      </c>
      <c r="G307" s="9">
        <f t="shared" si="31"/>
        <v>13082.442067736185</v>
      </c>
      <c r="H307" s="9">
        <f t="shared" si="30"/>
        <v>14692.067736185383</v>
      </c>
      <c r="I307" s="9">
        <f t="shared" si="32"/>
        <v>14678500</v>
      </c>
      <c r="J307" s="9">
        <f t="shared" si="33"/>
        <v>16484500</v>
      </c>
      <c r="K307" s="9">
        <f t="shared" si="34"/>
        <v>1122</v>
      </c>
    </row>
    <row r="308" spans="2:11" ht="12">
      <c r="B308" s="1" t="s">
        <v>296</v>
      </c>
      <c r="C308" s="14">
        <v>15405</v>
      </c>
      <c r="D308" s="14">
        <v>22226</v>
      </c>
      <c r="E308" s="15" t="s">
        <v>1</v>
      </c>
      <c r="F308" s="10" t="s">
        <v>1</v>
      </c>
      <c r="G308" s="10" t="s">
        <v>1</v>
      </c>
      <c r="H308" s="10" t="s">
        <v>1</v>
      </c>
      <c r="I308" s="10" t="s">
        <v>1</v>
      </c>
      <c r="J308" s="10" t="s">
        <v>1</v>
      </c>
      <c r="K308" s="10" t="s">
        <v>1</v>
      </c>
    </row>
    <row r="309" spans="2:11" ht="12">
      <c r="B309" s="1" t="s">
        <v>74</v>
      </c>
      <c r="C309" s="16">
        <f>SUM(C290:C308)</f>
        <v>10961366</v>
      </c>
      <c r="D309" s="16">
        <f>SUM(D290:D308)</f>
        <v>6824032</v>
      </c>
      <c r="E309" s="16">
        <f>SUM(E290:E307)</f>
        <v>300</v>
      </c>
      <c r="F309" s="9">
        <f>SUM(F290:F307)</f>
        <v>391525</v>
      </c>
      <c r="G309" s="9">
        <f>C309*1000/F309</f>
        <v>27996.592810165377</v>
      </c>
      <c r="H309" s="9">
        <f t="shared" si="30"/>
        <v>17429.364663814573</v>
      </c>
      <c r="I309" s="9">
        <f>C309*1000/E309</f>
        <v>36537886.666666664</v>
      </c>
      <c r="J309" s="9">
        <f>D309*1000/E309</f>
        <v>22746773.333333332</v>
      </c>
      <c r="K309" s="9">
        <f>F309/E309</f>
        <v>1305.0833333333333</v>
      </c>
    </row>
    <row r="310" spans="1:11" ht="12">
      <c r="A310" s="11" t="s">
        <v>1</v>
      </c>
      <c r="B310" s="11" t="s">
        <v>1</v>
      </c>
      <c r="C310" s="17" t="s">
        <v>1</v>
      </c>
      <c r="D310" s="17" t="s">
        <v>1</v>
      </c>
      <c r="E310" s="17" t="s">
        <v>1</v>
      </c>
      <c r="F310" s="12" t="s">
        <v>1</v>
      </c>
      <c r="G310" s="12" t="s">
        <v>1</v>
      </c>
      <c r="H310" s="12" t="s">
        <v>1</v>
      </c>
      <c r="I310" s="12" t="s">
        <v>1</v>
      </c>
      <c r="J310" s="12" t="s">
        <v>1</v>
      </c>
      <c r="K310" s="11" t="s">
        <v>1</v>
      </c>
    </row>
    <row r="311" spans="1:11" ht="12">
      <c r="A311" s="2">
        <v>35001</v>
      </c>
      <c r="B311" s="1" t="s">
        <v>297</v>
      </c>
      <c r="C311" s="14">
        <v>82911</v>
      </c>
      <c r="D311" s="14">
        <v>100233</v>
      </c>
      <c r="E311" s="14">
        <v>4</v>
      </c>
      <c r="F311" s="9">
        <v>8860</v>
      </c>
      <c r="G311" s="9">
        <f aca="true" t="shared" si="36" ref="G311:G355">C311*1000/F311</f>
        <v>9357.900677200903</v>
      </c>
      <c r="H311" s="9">
        <f t="shared" si="30"/>
        <v>11312.979683972912</v>
      </c>
      <c r="I311" s="9">
        <f aca="true" t="shared" si="37" ref="I311:I355">C311*1000/E311</f>
        <v>20727750</v>
      </c>
      <c r="J311" s="9">
        <f aca="true" t="shared" si="38" ref="J311:J355">D311*1000/E311</f>
        <v>25058250</v>
      </c>
      <c r="K311" s="9">
        <f aca="true" t="shared" si="39" ref="K311:K355">F311/E311</f>
        <v>2215</v>
      </c>
    </row>
    <row r="312" spans="1:11" ht="12">
      <c r="A312" s="2">
        <v>35002</v>
      </c>
      <c r="B312" s="1" t="s">
        <v>298</v>
      </c>
      <c r="C312" s="14">
        <v>182419</v>
      </c>
      <c r="D312" s="14">
        <v>156969</v>
      </c>
      <c r="E312" s="14">
        <v>7</v>
      </c>
      <c r="F312" s="9">
        <v>9712</v>
      </c>
      <c r="G312" s="9">
        <f t="shared" si="36"/>
        <v>18782.84596375618</v>
      </c>
      <c r="H312" s="9">
        <f t="shared" si="30"/>
        <v>16162.376441515651</v>
      </c>
      <c r="I312" s="9">
        <f t="shared" si="37"/>
        <v>26059857.14285714</v>
      </c>
      <c r="J312" s="9">
        <f t="shared" si="38"/>
        <v>22424142.85714286</v>
      </c>
      <c r="K312" s="9">
        <f t="shared" si="39"/>
        <v>1387.4285714285713</v>
      </c>
    </row>
    <row r="313" spans="1:11" ht="12">
      <c r="A313" s="2">
        <v>35003</v>
      </c>
      <c r="B313" s="1" t="s">
        <v>299</v>
      </c>
      <c r="C313" s="14">
        <v>0</v>
      </c>
      <c r="D313" s="14">
        <v>0</v>
      </c>
      <c r="E313" s="14">
        <v>2</v>
      </c>
      <c r="F313" s="9">
        <v>3315</v>
      </c>
      <c r="G313" s="9">
        <f t="shared" si="36"/>
        <v>0</v>
      </c>
      <c r="H313" s="9">
        <f t="shared" si="30"/>
        <v>0</v>
      </c>
      <c r="I313" s="9">
        <f t="shared" si="37"/>
        <v>0</v>
      </c>
      <c r="J313" s="9">
        <f t="shared" si="38"/>
        <v>0</v>
      </c>
      <c r="K313" s="9">
        <f t="shared" si="39"/>
        <v>1657.5</v>
      </c>
    </row>
    <row r="314" spans="1:11" ht="12">
      <c r="A314" s="2">
        <v>35004</v>
      </c>
      <c r="B314" s="1" t="s">
        <v>300</v>
      </c>
      <c r="C314" s="14">
        <v>102188</v>
      </c>
      <c r="D314" s="14">
        <v>101633</v>
      </c>
      <c r="E314" s="14">
        <v>6</v>
      </c>
      <c r="F314" s="9">
        <v>10268</v>
      </c>
      <c r="G314" s="9">
        <f t="shared" si="36"/>
        <v>9952.084144916245</v>
      </c>
      <c r="H314" s="9">
        <f t="shared" si="30"/>
        <v>9898.032723022983</v>
      </c>
      <c r="I314" s="9">
        <f t="shared" si="37"/>
        <v>17031333.333333332</v>
      </c>
      <c r="J314" s="9">
        <f t="shared" si="38"/>
        <v>16938833.333333332</v>
      </c>
      <c r="K314" s="9">
        <f t="shared" si="39"/>
        <v>1711.3333333333333</v>
      </c>
    </row>
    <row r="315" spans="1:11" ht="12">
      <c r="A315" s="2">
        <v>35005</v>
      </c>
      <c r="B315" s="1" t="s">
        <v>301</v>
      </c>
      <c r="C315" s="14">
        <v>62801</v>
      </c>
      <c r="D315" s="14">
        <v>73745</v>
      </c>
      <c r="E315" s="14">
        <v>4</v>
      </c>
      <c r="F315" s="9">
        <v>5272</v>
      </c>
      <c r="G315" s="9">
        <f t="shared" si="36"/>
        <v>11912.177541729894</v>
      </c>
      <c r="H315" s="9">
        <f t="shared" si="30"/>
        <v>13988.050075872534</v>
      </c>
      <c r="I315" s="9">
        <f t="shared" si="37"/>
        <v>15700250</v>
      </c>
      <c r="J315" s="9">
        <f t="shared" si="38"/>
        <v>18436250</v>
      </c>
      <c r="K315" s="9">
        <f t="shared" si="39"/>
        <v>1318</v>
      </c>
    </row>
    <row r="316" spans="1:11" ht="12">
      <c r="A316" s="2">
        <v>35006</v>
      </c>
      <c r="B316" s="1" t="s">
        <v>302</v>
      </c>
      <c r="C316" s="14">
        <v>77589</v>
      </c>
      <c r="D316" s="14">
        <v>106504</v>
      </c>
      <c r="E316" s="14">
        <v>6</v>
      </c>
      <c r="F316" s="9">
        <v>5617</v>
      </c>
      <c r="G316" s="9">
        <f t="shared" si="36"/>
        <v>13813.245504717821</v>
      </c>
      <c r="H316" s="9">
        <f t="shared" si="30"/>
        <v>18961.011215951574</v>
      </c>
      <c r="I316" s="9">
        <f t="shared" si="37"/>
        <v>12931500</v>
      </c>
      <c r="J316" s="9">
        <f t="shared" si="38"/>
        <v>17750666.666666668</v>
      </c>
      <c r="K316" s="9">
        <f t="shared" si="39"/>
        <v>936.1666666666666</v>
      </c>
    </row>
    <row r="317" spans="1:11" ht="12">
      <c r="A317" s="2">
        <v>35007</v>
      </c>
      <c r="B317" s="1" t="s">
        <v>303</v>
      </c>
      <c r="C317" s="14">
        <v>0</v>
      </c>
      <c r="D317" s="14">
        <v>0</v>
      </c>
      <c r="E317" s="14">
        <v>2</v>
      </c>
      <c r="F317" s="9">
        <v>1274</v>
      </c>
      <c r="G317" s="9">
        <f t="shared" si="36"/>
        <v>0</v>
      </c>
      <c r="H317" s="9">
        <f t="shared" si="30"/>
        <v>0</v>
      </c>
      <c r="I317" s="9">
        <f t="shared" si="37"/>
        <v>0</v>
      </c>
      <c r="J317" s="9">
        <f t="shared" si="38"/>
        <v>0</v>
      </c>
      <c r="K317" s="9">
        <f t="shared" si="39"/>
        <v>637</v>
      </c>
    </row>
    <row r="318" spans="1:11" ht="12">
      <c r="A318" s="2">
        <v>35008</v>
      </c>
      <c r="B318" s="1" t="s">
        <v>304</v>
      </c>
      <c r="C318" s="14">
        <v>101143</v>
      </c>
      <c r="D318" s="14">
        <v>119489</v>
      </c>
      <c r="E318" s="14">
        <v>7</v>
      </c>
      <c r="F318" s="9">
        <v>10628</v>
      </c>
      <c r="G318" s="9">
        <f t="shared" si="36"/>
        <v>9516.65412118931</v>
      </c>
      <c r="H318" s="9">
        <f t="shared" si="30"/>
        <v>11242.849077907415</v>
      </c>
      <c r="I318" s="9">
        <f t="shared" si="37"/>
        <v>14449000</v>
      </c>
      <c r="J318" s="9">
        <f t="shared" si="38"/>
        <v>17069857.14285714</v>
      </c>
      <c r="K318" s="9">
        <f t="shared" si="39"/>
        <v>1518.2857142857142</v>
      </c>
    </row>
    <row r="319" spans="1:11" ht="12">
      <c r="A319" s="2">
        <v>35009</v>
      </c>
      <c r="B319" s="1" t="s">
        <v>305</v>
      </c>
      <c r="C319" s="14">
        <v>37216</v>
      </c>
      <c r="D319" s="14">
        <v>56100</v>
      </c>
      <c r="E319" s="14">
        <v>3</v>
      </c>
      <c r="F319" s="9">
        <v>5650</v>
      </c>
      <c r="G319" s="9">
        <f t="shared" si="36"/>
        <v>6586.902654867256</v>
      </c>
      <c r="H319" s="9">
        <f t="shared" si="30"/>
        <v>9929.20353982301</v>
      </c>
      <c r="I319" s="9">
        <f t="shared" si="37"/>
        <v>12405333.333333334</v>
      </c>
      <c r="J319" s="9">
        <f t="shared" si="38"/>
        <v>18700000</v>
      </c>
      <c r="K319" s="9">
        <f t="shared" si="39"/>
        <v>1883.3333333333333</v>
      </c>
    </row>
    <row r="320" spans="1:11" ht="12">
      <c r="A320" s="2">
        <v>35010</v>
      </c>
      <c r="B320" s="1" t="s">
        <v>306</v>
      </c>
      <c r="C320" s="14">
        <v>47788</v>
      </c>
      <c r="D320" s="14">
        <v>40320</v>
      </c>
      <c r="E320" s="14">
        <v>3</v>
      </c>
      <c r="F320" s="9">
        <v>5029</v>
      </c>
      <c r="G320" s="9">
        <f t="shared" si="36"/>
        <v>9502.485583615033</v>
      </c>
      <c r="H320" s="9">
        <f t="shared" si="30"/>
        <v>8017.498508649831</v>
      </c>
      <c r="I320" s="9">
        <f t="shared" si="37"/>
        <v>15929333.333333334</v>
      </c>
      <c r="J320" s="9">
        <f t="shared" si="38"/>
        <v>13440000</v>
      </c>
      <c r="K320" s="9">
        <f t="shared" si="39"/>
        <v>1676.3333333333333</v>
      </c>
    </row>
    <row r="321" spans="1:11" ht="12">
      <c r="A321" s="2">
        <v>35011</v>
      </c>
      <c r="B321" s="1" t="s">
        <v>307</v>
      </c>
      <c r="C321" s="14">
        <v>27692</v>
      </c>
      <c r="D321" s="14">
        <v>40493</v>
      </c>
      <c r="E321" s="14">
        <v>3</v>
      </c>
      <c r="F321" s="9">
        <v>4064</v>
      </c>
      <c r="G321" s="9">
        <f t="shared" si="36"/>
        <v>6813.976377952756</v>
      </c>
      <c r="H321" s="9">
        <f t="shared" si="30"/>
        <v>9963.82874015748</v>
      </c>
      <c r="I321" s="9">
        <f t="shared" si="37"/>
        <v>9230666.666666666</v>
      </c>
      <c r="J321" s="9">
        <f t="shared" si="38"/>
        <v>13497666.666666666</v>
      </c>
      <c r="K321" s="9">
        <f t="shared" si="39"/>
        <v>1354.6666666666667</v>
      </c>
    </row>
    <row r="322" spans="1:11" ht="12">
      <c r="A322" s="2">
        <v>35012</v>
      </c>
      <c r="B322" s="1" t="s">
        <v>308</v>
      </c>
      <c r="C322" s="14">
        <v>386518</v>
      </c>
      <c r="D322" s="14">
        <v>342742</v>
      </c>
      <c r="E322" s="14">
        <v>9</v>
      </c>
      <c r="F322" s="9">
        <v>19310</v>
      </c>
      <c r="G322" s="9">
        <f t="shared" si="36"/>
        <v>20016.468151216985</v>
      </c>
      <c r="H322" s="9">
        <f t="shared" si="30"/>
        <v>17749.456240290005</v>
      </c>
      <c r="I322" s="9">
        <f t="shared" si="37"/>
        <v>42946444.44444445</v>
      </c>
      <c r="J322" s="9">
        <f t="shared" si="38"/>
        <v>38082444.44444445</v>
      </c>
      <c r="K322" s="9">
        <f t="shared" si="39"/>
        <v>2145.5555555555557</v>
      </c>
    </row>
    <row r="323" spans="1:11" ht="12">
      <c r="A323" s="2">
        <v>35013</v>
      </c>
      <c r="B323" s="1" t="s">
        <v>309</v>
      </c>
      <c r="C323" s="14">
        <v>50254</v>
      </c>
      <c r="D323" s="14">
        <v>73507</v>
      </c>
      <c r="E323" s="14">
        <v>4</v>
      </c>
      <c r="F323" s="9">
        <v>4504</v>
      </c>
      <c r="G323" s="9">
        <f t="shared" si="36"/>
        <v>11157.637655417408</v>
      </c>
      <c r="H323" s="9">
        <f t="shared" si="30"/>
        <v>16320.381882770871</v>
      </c>
      <c r="I323" s="9">
        <f t="shared" si="37"/>
        <v>12563500</v>
      </c>
      <c r="J323" s="9">
        <f t="shared" si="38"/>
        <v>18376750</v>
      </c>
      <c r="K323" s="9">
        <f t="shared" si="39"/>
        <v>1126</v>
      </c>
    </row>
    <row r="324" spans="1:11" ht="12">
      <c r="A324" s="2">
        <v>35014</v>
      </c>
      <c r="B324" s="1" t="s">
        <v>310</v>
      </c>
      <c r="C324" s="14">
        <v>302416</v>
      </c>
      <c r="D324" s="14">
        <v>203005</v>
      </c>
      <c r="E324" s="14">
        <v>11</v>
      </c>
      <c r="F324" s="9">
        <v>15232</v>
      </c>
      <c r="G324" s="9">
        <f t="shared" si="36"/>
        <v>19853.991596638654</v>
      </c>
      <c r="H324" s="9">
        <f t="shared" si="30"/>
        <v>13327.534138655463</v>
      </c>
      <c r="I324" s="9">
        <f t="shared" si="37"/>
        <v>27492363.636363637</v>
      </c>
      <c r="J324" s="9">
        <f t="shared" si="38"/>
        <v>18455000</v>
      </c>
      <c r="K324" s="9">
        <f t="shared" si="39"/>
        <v>1384.7272727272727</v>
      </c>
    </row>
    <row r="325" spans="1:11" ht="12">
      <c r="A325" s="2">
        <v>35015</v>
      </c>
      <c r="B325" s="1" t="s">
        <v>311</v>
      </c>
      <c r="C325" s="14">
        <v>307840</v>
      </c>
      <c r="D325" s="14">
        <v>162206</v>
      </c>
      <c r="E325" s="14">
        <v>6</v>
      </c>
      <c r="F325" s="9">
        <v>8462</v>
      </c>
      <c r="G325" s="9">
        <f t="shared" si="36"/>
        <v>36379.106594185774</v>
      </c>
      <c r="H325" s="9">
        <f t="shared" si="30"/>
        <v>19168.75443157646</v>
      </c>
      <c r="I325" s="9">
        <f t="shared" si="37"/>
        <v>51306666.666666664</v>
      </c>
      <c r="J325" s="9">
        <f t="shared" si="38"/>
        <v>27034333.333333332</v>
      </c>
      <c r="K325" s="9">
        <f t="shared" si="39"/>
        <v>1410.3333333333333</v>
      </c>
    </row>
    <row r="326" spans="1:11" ht="12">
      <c r="A326" s="2">
        <v>35016</v>
      </c>
      <c r="B326" s="1" t="s">
        <v>312</v>
      </c>
      <c r="C326" s="14">
        <v>183910</v>
      </c>
      <c r="D326" s="14">
        <v>175788</v>
      </c>
      <c r="E326" s="14">
        <v>8</v>
      </c>
      <c r="F326" s="9">
        <v>10465</v>
      </c>
      <c r="G326" s="9">
        <f t="shared" si="36"/>
        <v>17573.817486860964</v>
      </c>
      <c r="H326" s="9">
        <f t="shared" si="30"/>
        <v>16797.7066411849</v>
      </c>
      <c r="I326" s="9">
        <f t="shared" si="37"/>
        <v>22988750</v>
      </c>
      <c r="J326" s="9">
        <f t="shared" si="38"/>
        <v>21973500</v>
      </c>
      <c r="K326" s="9">
        <f t="shared" si="39"/>
        <v>1308.125</v>
      </c>
    </row>
    <row r="327" spans="1:11" ht="12">
      <c r="A327" s="2">
        <v>35017</v>
      </c>
      <c r="B327" s="1" t="s">
        <v>313</v>
      </c>
      <c r="C327" s="14">
        <v>182745</v>
      </c>
      <c r="D327" s="14">
        <v>190435</v>
      </c>
      <c r="E327" s="14">
        <v>7</v>
      </c>
      <c r="F327" s="9">
        <v>9839</v>
      </c>
      <c r="G327" s="9">
        <f t="shared" si="36"/>
        <v>18573.53389572111</v>
      </c>
      <c r="H327" s="9">
        <f t="shared" si="30"/>
        <v>19355.117389978655</v>
      </c>
      <c r="I327" s="9">
        <f t="shared" si="37"/>
        <v>26106428.57142857</v>
      </c>
      <c r="J327" s="9">
        <f t="shared" si="38"/>
        <v>27205000</v>
      </c>
      <c r="K327" s="9">
        <f t="shared" si="39"/>
        <v>1405.5714285714287</v>
      </c>
    </row>
    <row r="328" spans="1:11" ht="12">
      <c r="A328" s="2">
        <v>35018</v>
      </c>
      <c r="B328" s="1" t="s">
        <v>314</v>
      </c>
      <c r="C328" s="14">
        <v>28407</v>
      </c>
      <c r="D328" s="14">
        <v>48287</v>
      </c>
      <c r="E328" s="14">
        <v>3</v>
      </c>
      <c r="F328" s="9">
        <v>3844</v>
      </c>
      <c r="G328" s="9">
        <f t="shared" si="36"/>
        <v>7389.958376690947</v>
      </c>
      <c r="H328" s="9">
        <f t="shared" si="30"/>
        <v>12561.65452653486</v>
      </c>
      <c r="I328" s="9">
        <f t="shared" si="37"/>
        <v>9469000</v>
      </c>
      <c r="J328" s="9">
        <f t="shared" si="38"/>
        <v>16095666.666666666</v>
      </c>
      <c r="K328" s="9">
        <f t="shared" si="39"/>
        <v>1281.3333333333333</v>
      </c>
    </row>
    <row r="329" spans="1:11" ht="12">
      <c r="A329" s="2">
        <v>35019</v>
      </c>
      <c r="B329" s="1" t="s">
        <v>315</v>
      </c>
      <c r="C329" s="14">
        <v>0</v>
      </c>
      <c r="D329" s="14">
        <v>0</v>
      </c>
      <c r="E329" s="14">
        <v>1</v>
      </c>
      <c r="F329" s="9">
        <v>942</v>
      </c>
      <c r="G329" s="9">
        <f t="shared" si="36"/>
        <v>0</v>
      </c>
      <c r="H329" s="9">
        <f t="shared" si="30"/>
        <v>0</v>
      </c>
      <c r="I329" s="9">
        <f t="shared" si="37"/>
        <v>0</v>
      </c>
      <c r="J329" s="9">
        <f t="shared" si="38"/>
        <v>0</v>
      </c>
      <c r="K329" s="9">
        <f t="shared" si="39"/>
        <v>942</v>
      </c>
    </row>
    <row r="330" spans="1:11" ht="12">
      <c r="A330" s="2">
        <v>35020</v>
      </c>
      <c r="B330" s="1" t="s">
        <v>316</v>
      </c>
      <c r="C330" s="14">
        <v>907899</v>
      </c>
      <c r="D330" s="14">
        <v>491880</v>
      </c>
      <c r="E330" s="14">
        <v>14</v>
      </c>
      <c r="F330" s="9">
        <v>25897</v>
      </c>
      <c r="G330" s="9">
        <f t="shared" si="36"/>
        <v>35058.07622504537</v>
      </c>
      <c r="H330" s="9">
        <f t="shared" si="30"/>
        <v>18993.70583465266</v>
      </c>
      <c r="I330" s="9">
        <f t="shared" si="37"/>
        <v>64849928.571428575</v>
      </c>
      <c r="J330" s="9">
        <f t="shared" si="38"/>
        <v>35134285.71428572</v>
      </c>
      <c r="K330" s="9">
        <f t="shared" si="39"/>
        <v>1849.7857142857142</v>
      </c>
    </row>
    <row r="331" spans="1:11" ht="12">
      <c r="A331" s="2">
        <v>35021</v>
      </c>
      <c r="B331" s="1" t="s">
        <v>317</v>
      </c>
      <c r="C331" s="14">
        <v>230945</v>
      </c>
      <c r="D331" s="14">
        <v>115623</v>
      </c>
      <c r="E331" s="14">
        <v>4</v>
      </c>
      <c r="F331" s="9">
        <v>6693</v>
      </c>
      <c r="G331" s="9">
        <f t="shared" si="36"/>
        <v>34505.45345883759</v>
      </c>
      <c r="H331" s="9">
        <f t="shared" si="30"/>
        <v>17275.212909009413</v>
      </c>
      <c r="I331" s="9">
        <f t="shared" si="37"/>
        <v>57736250</v>
      </c>
      <c r="J331" s="9">
        <f t="shared" si="38"/>
        <v>28905750</v>
      </c>
      <c r="K331" s="9">
        <f t="shared" si="39"/>
        <v>1673.25</v>
      </c>
    </row>
    <row r="332" spans="1:11" ht="12">
      <c r="A332" s="2">
        <v>35022</v>
      </c>
      <c r="B332" s="1" t="s">
        <v>318</v>
      </c>
      <c r="C332" s="14">
        <v>70265</v>
      </c>
      <c r="D332" s="14">
        <v>56544</v>
      </c>
      <c r="E332" s="14">
        <v>3</v>
      </c>
      <c r="F332" s="9">
        <v>5837</v>
      </c>
      <c r="G332" s="9">
        <f t="shared" si="36"/>
        <v>12037.861915367483</v>
      </c>
      <c r="H332" s="9">
        <f aca="true" t="shared" si="40" ref="H332:H392">D332*1000/F332</f>
        <v>9687.16806578722</v>
      </c>
      <c r="I332" s="9">
        <f t="shared" si="37"/>
        <v>23421666.666666668</v>
      </c>
      <c r="J332" s="9">
        <f t="shared" si="38"/>
        <v>18848000</v>
      </c>
      <c r="K332" s="9">
        <f t="shared" si="39"/>
        <v>1945.6666666666667</v>
      </c>
    </row>
    <row r="333" spans="1:11" ht="12">
      <c r="A333" s="2">
        <v>35023</v>
      </c>
      <c r="B333" s="1" t="s">
        <v>319</v>
      </c>
      <c r="C333" s="14">
        <v>199563</v>
      </c>
      <c r="D333" s="14">
        <v>116381</v>
      </c>
      <c r="E333" s="14">
        <v>4</v>
      </c>
      <c r="F333" s="9">
        <v>6556</v>
      </c>
      <c r="G333" s="9">
        <f t="shared" si="36"/>
        <v>30439.749847467967</v>
      </c>
      <c r="H333" s="9">
        <f t="shared" si="40"/>
        <v>17751.83038438072</v>
      </c>
      <c r="I333" s="9">
        <f t="shared" si="37"/>
        <v>49890750</v>
      </c>
      <c r="J333" s="9">
        <f t="shared" si="38"/>
        <v>29095250</v>
      </c>
      <c r="K333" s="9">
        <f t="shared" si="39"/>
        <v>1639</v>
      </c>
    </row>
    <row r="334" spans="1:11" ht="12">
      <c r="A334" s="2">
        <v>35024</v>
      </c>
      <c r="B334" s="1" t="s">
        <v>320</v>
      </c>
      <c r="C334" s="14">
        <v>371721</v>
      </c>
      <c r="D334" s="14">
        <v>356598</v>
      </c>
      <c r="E334" s="14">
        <v>10</v>
      </c>
      <c r="F334" s="9">
        <v>15225</v>
      </c>
      <c r="G334" s="9">
        <f t="shared" si="36"/>
        <v>24415.172413793105</v>
      </c>
      <c r="H334" s="9">
        <f t="shared" si="40"/>
        <v>23421.871921182264</v>
      </c>
      <c r="I334" s="9">
        <f t="shared" si="37"/>
        <v>37172100</v>
      </c>
      <c r="J334" s="9">
        <f t="shared" si="38"/>
        <v>35659800</v>
      </c>
      <c r="K334" s="9">
        <f t="shared" si="39"/>
        <v>1522.5</v>
      </c>
    </row>
    <row r="335" spans="1:11" ht="12">
      <c r="A335" s="2">
        <v>35025</v>
      </c>
      <c r="B335" s="1" t="s">
        <v>321</v>
      </c>
      <c r="C335" s="14">
        <v>0</v>
      </c>
      <c r="D335" s="14">
        <v>0</v>
      </c>
      <c r="E335" s="14">
        <v>1</v>
      </c>
      <c r="F335" s="9">
        <v>819</v>
      </c>
      <c r="G335" s="9">
        <f t="shared" si="36"/>
        <v>0</v>
      </c>
      <c r="H335" s="9">
        <f t="shared" si="40"/>
        <v>0</v>
      </c>
      <c r="I335" s="9">
        <f t="shared" si="37"/>
        <v>0</v>
      </c>
      <c r="J335" s="9">
        <f t="shared" si="38"/>
        <v>0</v>
      </c>
      <c r="K335" s="9">
        <f t="shared" si="39"/>
        <v>819</v>
      </c>
    </row>
    <row r="336" spans="1:11" ht="12">
      <c r="A336" s="2">
        <v>35026</v>
      </c>
      <c r="B336" s="1" t="s">
        <v>322</v>
      </c>
      <c r="C336" s="14">
        <v>166690</v>
      </c>
      <c r="D336" s="14">
        <v>140018</v>
      </c>
      <c r="E336" s="14">
        <v>5</v>
      </c>
      <c r="F336" s="9">
        <v>9250</v>
      </c>
      <c r="G336" s="9">
        <f t="shared" si="36"/>
        <v>18020.54054054054</v>
      </c>
      <c r="H336" s="9">
        <f t="shared" si="40"/>
        <v>15137.081081081082</v>
      </c>
      <c r="I336" s="9">
        <f t="shared" si="37"/>
        <v>33338000</v>
      </c>
      <c r="J336" s="9">
        <f t="shared" si="38"/>
        <v>28003600</v>
      </c>
      <c r="K336" s="9">
        <f t="shared" si="39"/>
        <v>1850</v>
      </c>
    </row>
    <row r="337" spans="1:11" ht="12">
      <c r="A337" s="2">
        <v>35027</v>
      </c>
      <c r="B337" s="1" t="s">
        <v>323</v>
      </c>
      <c r="C337" s="14">
        <v>310340</v>
      </c>
      <c r="D337" s="14">
        <v>221634</v>
      </c>
      <c r="E337" s="14">
        <v>9</v>
      </c>
      <c r="F337" s="9">
        <v>10530</v>
      </c>
      <c r="G337" s="9">
        <f t="shared" si="36"/>
        <v>29471.984805318138</v>
      </c>
      <c r="H337" s="9">
        <f t="shared" si="40"/>
        <v>21047.863247863246</v>
      </c>
      <c r="I337" s="9">
        <f t="shared" si="37"/>
        <v>34482222.222222224</v>
      </c>
      <c r="J337" s="9">
        <f t="shared" si="38"/>
        <v>24626000</v>
      </c>
      <c r="K337" s="9">
        <f t="shared" si="39"/>
        <v>1170</v>
      </c>
    </row>
    <row r="338" spans="1:11" ht="12">
      <c r="A338" s="2">
        <v>35028</v>
      </c>
      <c r="B338" s="1" t="s">
        <v>324</v>
      </c>
      <c r="C338" s="14">
        <v>243157</v>
      </c>
      <c r="D338" s="14">
        <v>243811</v>
      </c>
      <c r="E338" s="14">
        <v>7</v>
      </c>
      <c r="F338" s="9">
        <v>13731</v>
      </c>
      <c r="G338" s="9">
        <f t="shared" si="36"/>
        <v>17708.615541475494</v>
      </c>
      <c r="H338" s="9">
        <f t="shared" si="40"/>
        <v>17756.24499308135</v>
      </c>
      <c r="I338" s="9">
        <f t="shared" si="37"/>
        <v>34736714.28571428</v>
      </c>
      <c r="J338" s="9">
        <f t="shared" si="38"/>
        <v>34830142.85714286</v>
      </c>
      <c r="K338" s="9">
        <f t="shared" si="39"/>
        <v>1961.5714285714287</v>
      </c>
    </row>
    <row r="339" spans="1:11" ht="12">
      <c r="A339" s="2">
        <v>35029</v>
      </c>
      <c r="B339" s="1" t="s">
        <v>325</v>
      </c>
      <c r="C339" s="14">
        <v>75666</v>
      </c>
      <c r="D339" s="14">
        <v>146348</v>
      </c>
      <c r="E339" s="14">
        <v>4</v>
      </c>
      <c r="F339" s="9">
        <v>7311</v>
      </c>
      <c r="G339" s="9">
        <f t="shared" si="36"/>
        <v>10349.610176446451</v>
      </c>
      <c r="H339" s="9">
        <f t="shared" si="40"/>
        <v>20017.507864861167</v>
      </c>
      <c r="I339" s="9">
        <f t="shared" si="37"/>
        <v>18916500</v>
      </c>
      <c r="J339" s="9">
        <f t="shared" si="38"/>
        <v>36587000</v>
      </c>
      <c r="K339" s="9">
        <f t="shared" si="39"/>
        <v>1827.75</v>
      </c>
    </row>
    <row r="340" spans="1:11" ht="12">
      <c r="A340" s="2">
        <v>35030</v>
      </c>
      <c r="B340" s="1" t="s">
        <v>326</v>
      </c>
      <c r="C340" s="14">
        <v>176219</v>
      </c>
      <c r="D340" s="14">
        <v>167750</v>
      </c>
      <c r="E340" s="14">
        <v>9</v>
      </c>
      <c r="F340" s="9">
        <v>13195</v>
      </c>
      <c r="G340" s="9">
        <f t="shared" si="36"/>
        <v>13354.982948086395</v>
      </c>
      <c r="H340" s="9">
        <f t="shared" si="40"/>
        <v>12713.148920045473</v>
      </c>
      <c r="I340" s="9">
        <f t="shared" si="37"/>
        <v>19579888.888888888</v>
      </c>
      <c r="J340" s="9">
        <f t="shared" si="38"/>
        <v>18638888.888888888</v>
      </c>
      <c r="K340" s="9">
        <f t="shared" si="39"/>
        <v>1466.111111111111</v>
      </c>
    </row>
    <row r="341" spans="1:11" ht="12">
      <c r="A341" s="2">
        <v>35031</v>
      </c>
      <c r="B341" s="1" t="s">
        <v>327</v>
      </c>
      <c r="C341" s="14">
        <v>0</v>
      </c>
      <c r="D341" s="14">
        <v>0</v>
      </c>
      <c r="E341" s="14">
        <v>2</v>
      </c>
      <c r="F341" s="9">
        <v>1260</v>
      </c>
      <c r="G341" s="9">
        <f t="shared" si="36"/>
        <v>0</v>
      </c>
      <c r="H341" s="9">
        <f t="shared" si="40"/>
        <v>0</v>
      </c>
      <c r="I341" s="9">
        <f t="shared" si="37"/>
        <v>0</v>
      </c>
      <c r="J341" s="9">
        <f t="shared" si="38"/>
        <v>0</v>
      </c>
      <c r="K341" s="9">
        <f t="shared" si="39"/>
        <v>630</v>
      </c>
    </row>
    <row r="342" spans="1:11" ht="12">
      <c r="A342" s="2">
        <v>35032</v>
      </c>
      <c r="B342" s="1" t="s">
        <v>328</v>
      </c>
      <c r="C342" s="14">
        <v>206893</v>
      </c>
      <c r="D342" s="14">
        <v>139419</v>
      </c>
      <c r="E342" s="14">
        <v>6</v>
      </c>
      <c r="F342" s="9">
        <v>9178</v>
      </c>
      <c r="G342" s="9">
        <f t="shared" si="36"/>
        <v>22542.27500544781</v>
      </c>
      <c r="H342" s="9">
        <f t="shared" si="40"/>
        <v>15190.564393113968</v>
      </c>
      <c r="I342" s="9">
        <f t="shared" si="37"/>
        <v>34482166.666666664</v>
      </c>
      <c r="J342" s="9">
        <f t="shared" si="38"/>
        <v>23236500</v>
      </c>
      <c r="K342" s="9">
        <f t="shared" si="39"/>
        <v>1529.6666666666667</v>
      </c>
    </row>
    <row r="343" spans="1:11" ht="12">
      <c r="A343" s="2">
        <v>35033</v>
      </c>
      <c r="B343" s="1" t="s">
        <v>329</v>
      </c>
      <c r="C343" s="14">
        <v>10157137</v>
      </c>
      <c r="D343" s="14">
        <v>5516862</v>
      </c>
      <c r="E343" s="14">
        <v>126</v>
      </c>
      <c r="F343" s="9">
        <v>171345</v>
      </c>
      <c r="G343" s="9">
        <f t="shared" si="36"/>
        <v>59278.86427966967</v>
      </c>
      <c r="H343" s="9">
        <f t="shared" si="40"/>
        <v>32197.391228223758</v>
      </c>
      <c r="I343" s="9">
        <f t="shared" si="37"/>
        <v>80612198.41269842</v>
      </c>
      <c r="J343" s="9">
        <f t="shared" si="38"/>
        <v>43784619.047619045</v>
      </c>
      <c r="K343" s="9">
        <f t="shared" si="39"/>
        <v>1359.8809523809523</v>
      </c>
    </row>
    <row r="344" spans="1:11" ht="12">
      <c r="A344" s="2">
        <v>35034</v>
      </c>
      <c r="B344" s="1" t="s">
        <v>330</v>
      </c>
      <c r="C344" s="14">
        <v>43395</v>
      </c>
      <c r="D344" s="14">
        <v>60260</v>
      </c>
      <c r="E344" s="14">
        <v>3</v>
      </c>
      <c r="F344" s="9">
        <v>6213</v>
      </c>
      <c r="G344" s="9">
        <f t="shared" si="36"/>
        <v>6984.548527281507</v>
      </c>
      <c r="H344" s="9">
        <f t="shared" si="40"/>
        <v>9699.018187671012</v>
      </c>
      <c r="I344" s="9">
        <f t="shared" si="37"/>
        <v>14465000</v>
      </c>
      <c r="J344" s="9">
        <f t="shared" si="38"/>
        <v>20086666.666666668</v>
      </c>
      <c r="K344" s="9">
        <f t="shared" si="39"/>
        <v>2071</v>
      </c>
    </row>
    <row r="345" spans="1:11" ht="12">
      <c r="A345" s="2">
        <v>35035</v>
      </c>
      <c r="B345" s="1" t="s">
        <v>331</v>
      </c>
      <c r="C345" s="14">
        <v>0</v>
      </c>
      <c r="D345" s="14">
        <v>0</v>
      </c>
      <c r="E345" s="14">
        <v>2</v>
      </c>
      <c r="F345" s="9">
        <v>4105</v>
      </c>
      <c r="G345" s="9">
        <f t="shared" si="36"/>
        <v>0</v>
      </c>
      <c r="H345" s="9">
        <f t="shared" si="40"/>
        <v>0</v>
      </c>
      <c r="I345" s="9">
        <f t="shared" si="37"/>
        <v>0</v>
      </c>
      <c r="J345" s="9">
        <f t="shared" si="38"/>
        <v>0</v>
      </c>
      <c r="K345" s="9">
        <f t="shared" si="39"/>
        <v>2052.5</v>
      </c>
    </row>
    <row r="346" spans="1:11" ht="12">
      <c r="A346" s="2">
        <v>35036</v>
      </c>
      <c r="B346" s="1" t="s">
        <v>332</v>
      </c>
      <c r="C346" s="14">
        <v>540010</v>
      </c>
      <c r="D346" s="14">
        <v>311383</v>
      </c>
      <c r="E346" s="14">
        <v>11</v>
      </c>
      <c r="F346" s="9">
        <v>14864</v>
      </c>
      <c r="G346" s="9">
        <f t="shared" si="36"/>
        <v>36330.059203444565</v>
      </c>
      <c r="H346" s="9">
        <f t="shared" si="40"/>
        <v>20948.80247578041</v>
      </c>
      <c r="I346" s="9">
        <f t="shared" si="37"/>
        <v>49091818.18181818</v>
      </c>
      <c r="J346" s="9">
        <f t="shared" si="38"/>
        <v>28307545.454545453</v>
      </c>
      <c r="K346" s="9">
        <f t="shared" si="39"/>
        <v>1351.2727272727273</v>
      </c>
    </row>
    <row r="347" spans="1:11" ht="12">
      <c r="A347" s="2">
        <v>35037</v>
      </c>
      <c r="B347" s="1" t="s">
        <v>333</v>
      </c>
      <c r="C347" s="14">
        <v>110447</v>
      </c>
      <c r="D347" s="14">
        <v>102510</v>
      </c>
      <c r="E347" s="14">
        <v>5</v>
      </c>
      <c r="F347" s="9">
        <v>8099</v>
      </c>
      <c r="G347" s="9">
        <f t="shared" si="36"/>
        <v>13637.11569329547</v>
      </c>
      <c r="H347" s="9">
        <f t="shared" si="40"/>
        <v>12657.11816273614</v>
      </c>
      <c r="I347" s="9">
        <f t="shared" si="37"/>
        <v>22089400</v>
      </c>
      <c r="J347" s="9">
        <f t="shared" si="38"/>
        <v>20502000</v>
      </c>
      <c r="K347" s="9">
        <f t="shared" si="39"/>
        <v>1619.8</v>
      </c>
    </row>
    <row r="348" spans="1:11" ht="12">
      <c r="A348" s="2">
        <v>35038</v>
      </c>
      <c r="B348" s="1" t="s">
        <v>334</v>
      </c>
      <c r="C348" s="14">
        <v>108281</v>
      </c>
      <c r="D348" s="14">
        <v>105429</v>
      </c>
      <c r="E348" s="14">
        <v>6</v>
      </c>
      <c r="F348" s="9">
        <v>6083</v>
      </c>
      <c r="G348" s="9">
        <f t="shared" si="36"/>
        <v>17800.59181325004</v>
      </c>
      <c r="H348" s="9">
        <f t="shared" si="40"/>
        <v>17331.744205161925</v>
      </c>
      <c r="I348" s="9">
        <f t="shared" si="37"/>
        <v>18046833.333333332</v>
      </c>
      <c r="J348" s="9">
        <f t="shared" si="38"/>
        <v>17571500</v>
      </c>
      <c r="K348" s="9">
        <f t="shared" si="39"/>
        <v>1013.8333333333334</v>
      </c>
    </row>
    <row r="349" spans="1:11" ht="12">
      <c r="A349" s="2">
        <v>35039</v>
      </c>
      <c r="B349" s="1" t="s">
        <v>335</v>
      </c>
      <c r="C349" s="14">
        <v>286462</v>
      </c>
      <c r="D349" s="14">
        <v>185642</v>
      </c>
      <c r="E349" s="14">
        <v>11</v>
      </c>
      <c r="F349" s="9">
        <v>11205</v>
      </c>
      <c r="G349" s="9">
        <f t="shared" si="36"/>
        <v>25565.551093261936</v>
      </c>
      <c r="H349" s="9">
        <f t="shared" si="40"/>
        <v>16567.782240071396</v>
      </c>
      <c r="I349" s="9">
        <f t="shared" si="37"/>
        <v>26042000</v>
      </c>
      <c r="J349" s="9">
        <f t="shared" si="38"/>
        <v>16876545.454545453</v>
      </c>
      <c r="K349" s="9">
        <f t="shared" si="39"/>
        <v>1018.6363636363636</v>
      </c>
    </row>
    <row r="350" spans="1:11" ht="12">
      <c r="A350" s="2">
        <v>35040</v>
      </c>
      <c r="B350" s="1" t="s">
        <v>336</v>
      </c>
      <c r="C350" s="14">
        <v>474361</v>
      </c>
      <c r="D350" s="14">
        <v>420326</v>
      </c>
      <c r="E350" s="14">
        <v>13</v>
      </c>
      <c r="F350" s="9">
        <v>25483</v>
      </c>
      <c r="G350" s="9">
        <f t="shared" si="36"/>
        <v>18614.802024879333</v>
      </c>
      <c r="H350" s="9">
        <f t="shared" si="40"/>
        <v>16494.368794882863</v>
      </c>
      <c r="I350" s="9">
        <f t="shared" si="37"/>
        <v>36489307.692307696</v>
      </c>
      <c r="J350" s="9">
        <f t="shared" si="38"/>
        <v>32332769.230769232</v>
      </c>
      <c r="K350" s="9">
        <f t="shared" si="39"/>
        <v>1960.2307692307693</v>
      </c>
    </row>
    <row r="351" spans="1:11" ht="12">
      <c r="A351" s="2">
        <v>35041</v>
      </c>
      <c r="B351" s="1" t="s">
        <v>337</v>
      </c>
      <c r="C351" s="14">
        <v>84839</v>
      </c>
      <c r="D351" s="14">
        <v>66762</v>
      </c>
      <c r="E351" s="14">
        <v>6</v>
      </c>
      <c r="F351" s="9">
        <v>4463</v>
      </c>
      <c r="G351" s="9">
        <f t="shared" si="36"/>
        <v>19009.410710284563</v>
      </c>
      <c r="H351" s="9">
        <f t="shared" si="40"/>
        <v>14958.99619090298</v>
      </c>
      <c r="I351" s="9">
        <f t="shared" si="37"/>
        <v>14139833.333333334</v>
      </c>
      <c r="J351" s="9">
        <f t="shared" si="38"/>
        <v>11127000</v>
      </c>
      <c r="K351" s="9">
        <f t="shared" si="39"/>
        <v>743.8333333333334</v>
      </c>
    </row>
    <row r="352" spans="1:11" ht="12">
      <c r="A352" s="2">
        <v>35042</v>
      </c>
      <c r="B352" s="1" t="s">
        <v>338</v>
      </c>
      <c r="C352" s="14">
        <v>0</v>
      </c>
      <c r="D352" s="14">
        <v>0</v>
      </c>
      <c r="E352" s="14">
        <v>1</v>
      </c>
      <c r="F352" s="9">
        <v>1860</v>
      </c>
      <c r="G352" s="9">
        <f t="shared" si="36"/>
        <v>0</v>
      </c>
      <c r="H352" s="9">
        <f t="shared" si="40"/>
        <v>0</v>
      </c>
      <c r="I352" s="9">
        <f t="shared" si="37"/>
        <v>0</v>
      </c>
      <c r="J352" s="9">
        <f t="shared" si="38"/>
        <v>0</v>
      </c>
      <c r="K352" s="9">
        <f t="shared" si="39"/>
        <v>1860</v>
      </c>
    </row>
    <row r="353" spans="1:11" ht="12">
      <c r="A353" s="2">
        <v>35043</v>
      </c>
      <c r="B353" s="1" t="s">
        <v>339</v>
      </c>
      <c r="C353" s="14">
        <v>38814</v>
      </c>
      <c r="D353" s="14">
        <v>34286</v>
      </c>
      <c r="E353" s="14">
        <v>3</v>
      </c>
      <c r="F353" s="9">
        <v>4259</v>
      </c>
      <c r="G353" s="9">
        <f t="shared" si="36"/>
        <v>9113.40690302888</v>
      </c>
      <c r="H353" s="9">
        <f t="shared" si="40"/>
        <v>8050.246536745715</v>
      </c>
      <c r="I353" s="9">
        <f t="shared" si="37"/>
        <v>12938000</v>
      </c>
      <c r="J353" s="9">
        <f t="shared" si="38"/>
        <v>11428666.666666666</v>
      </c>
      <c r="K353" s="9">
        <f t="shared" si="39"/>
        <v>1419.6666666666667</v>
      </c>
    </row>
    <row r="354" spans="1:11" ht="12">
      <c r="A354" s="2">
        <v>35044</v>
      </c>
      <c r="B354" s="1" t="s">
        <v>340</v>
      </c>
      <c r="C354" s="14">
        <v>0</v>
      </c>
      <c r="D354" s="14">
        <v>0</v>
      </c>
      <c r="E354" s="14">
        <v>3</v>
      </c>
      <c r="F354" s="9">
        <v>3374</v>
      </c>
      <c r="G354" s="9">
        <f t="shared" si="36"/>
        <v>0</v>
      </c>
      <c r="H354" s="9">
        <f t="shared" si="40"/>
        <v>0</v>
      </c>
      <c r="I354" s="9">
        <f t="shared" si="37"/>
        <v>0</v>
      </c>
      <c r="J354" s="9">
        <f t="shared" si="38"/>
        <v>0</v>
      </c>
      <c r="K354" s="9">
        <f t="shared" si="39"/>
        <v>1124.6666666666667</v>
      </c>
    </row>
    <row r="355" spans="1:11" ht="12">
      <c r="A355" s="2">
        <v>35045</v>
      </c>
      <c r="B355" s="1" t="s">
        <v>341</v>
      </c>
      <c r="C355" s="14">
        <v>29225</v>
      </c>
      <c r="D355" s="14">
        <v>39538</v>
      </c>
      <c r="E355" s="14">
        <v>3</v>
      </c>
      <c r="F355" s="9">
        <v>3750</v>
      </c>
      <c r="G355" s="9">
        <f t="shared" si="36"/>
        <v>7793.333333333333</v>
      </c>
      <c r="H355" s="9">
        <f t="shared" si="40"/>
        <v>10543.466666666667</v>
      </c>
      <c r="I355" s="9">
        <f t="shared" si="37"/>
        <v>9741666.666666666</v>
      </c>
      <c r="J355" s="9">
        <f t="shared" si="38"/>
        <v>13179333.333333334</v>
      </c>
      <c r="K355" s="9">
        <f t="shared" si="39"/>
        <v>1250</v>
      </c>
    </row>
    <row r="356" spans="2:11" ht="12">
      <c r="B356" s="1" t="s">
        <v>342</v>
      </c>
      <c r="C356" s="14">
        <v>117246</v>
      </c>
      <c r="D356" s="14">
        <v>156092</v>
      </c>
      <c r="E356" s="15" t="s">
        <v>1</v>
      </c>
      <c r="F356" s="10" t="s">
        <v>1</v>
      </c>
      <c r="G356" s="10" t="s">
        <v>1</v>
      </c>
      <c r="H356" s="10" t="s">
        <v>1</v>
      </c>
      <c r="I356" s="10" t="s">
        <v>1</v>
      </c>
      <c r="J356" s="10" t="s">
        <v>1</v>
      </c>
      <c r="K356" s="10" t="s">
        <v>1</v>
      </c>
    </row>
    <row r="357" spans="2:11" ht="12">
      <c r="B357" s="1" t="s">
        <v>74</v>
      </c>
      <c r="C357" s="16">
        <f>SUM(C311:C356)</f>
        <v>17113412</v>
      </c>
      <c r="D357" s="16">
        <f>SUM(D311:D356)</f>
        <v>11186552</v>
      </c>
      <c r="E357" s="16">
        <f>SUM(E311:E355)</f>
        <v>367</v>
      </c>
      <c r="F357" s="9">
        <f>SUM(F311:F355)</f>
        <v>532872</v>
      </c>
      <c r="G357" s="9">
        <f>C357*1000/F357</f>
        <v>32115.427344653126</v>
      </c>
      <c r="H357" s="9">
        <f t="shared" si="40"/>
        <v>20992.943896470446</v>
      </c>
      <c r="I357" s="9">
        <f>C357*1000/E357</f>
        <v>46630550.408719346</v>
      </c>
      <c r="J357" s="9">
        <f>D357*1000/E357</f>
        <v>30481068.119891006</v>
      </c>
      <c r="K357" s="9">
        <f>F357/E357</f>
        <v>1451.967302452316</v>
      </c>
    </row>
    <row r="358" spans="1:11" ht="12">
      <c r="A358" s="11" t="s">
        <v>1</v>
      </c>
      <c r="B358" s="11" t="s">
        <v>1</v>
      </c>
      <c r="C358" s="17" t="s">
        <v>1</v>
      </c>
      <c r="D358" s="17" t="s">
        <v>1</v>
      </c>
      <c r="E358" s="17" t="s">
        <v>1</v>
      </c>
      <c r="F358" s="11" t="s">
        <v>1</v>
      </c>
      <c r="G358" s="11" t="s">
        <v>1</v>
      </c>
      <c r="H358" s="11" t="s">
        <v>1</v>
      </c>
      <c r="I358" s="11" t="s">
        <v>1</v>
      </c>
      <c r="J358" s="11" t="s">
        <v>1</v>
      </c>
      <c r="K358" s="11" t="s">
        <v>1</v>
      </c>
    </row>
    <row r="359" spans="1:11" ht="12">
      <c r="A359" s="2">
        <v>99001</v>
      </c>
      <c r="B359" s="1" t="s">
        <v>343</v>
      </c>
      <c r="C359" s="14">
        <v>617011</v>
      </c>
      <c r="D359" s="14">
        <v>337007</v>
      </c>
      <c r="E359" s="14">
        <v>14</v>
      </c>
      <c r="F359" s="9">
        <v>19519</v>
      </c>
      <c r="G359" s="9">
        <f aca="true" t="shared" si="41" ref="G359:G386">C359*1000/F359</f>
        <v>31610.789487166352</v>
      </c>
      <c r="H359" s="9">
        <f t="shared" si="40"/>
        <v>17265.58737640248</v>
      </c>
      <c r="I359" s="9">
        <f aca="true" t="shared" si="42" ref="I359:I386">C359*1000/E359</f>
        <v>44072214.28571428</v>
      </c>
      <c r="J359" s="9">
        <f aca="true" t="shared" si="43" ref="J359:J386">D359*1000/E359</f>
        <v>24071928.57142857</v>
      </c>
      <c r="K359" s="9">
        <f aca="true" t="shared" si="44" ref="K359:K385">F359/E359</f>
        <v>1394.2142857142858</v>
      </c>
    </row>
    <row r="360" spans="1:11" ht="12">
      <c r="A360" s="2">
        <v>99021</v>
      </c>
      <c r="B360" s="1" t="s">
        <v>375</v>
      </c>
      <c r="C360" s="14"/>
      <c r="D360" s="14"/>
      <c r="E360" s="13"/>
      <c r="F360" s="9">
        <v>407</v>
      </c>
      <c r="G360" s="9">
        <f t="shared" si="41"/>
        <v>0</v>
      </c>
      <c r="H360" s="9">
        <f t="shared" si="40"/>
        <v>0</v>
      </c>
      <c r="I360" s="9" t="e">
        <f t="shared" si="42"/>
        <v>#DIV/0!</v>
      </c>
      <c r="J360" s="9" t="e">
        <f t="shared" si="43"/>
        <v>#DIV/0!</v>
      </c>
      <c r="K360" s="9" t="e">
        <f>F360/E360</f>
        <v>#DIV/0!</v>
      </c>
    </row>
    <row r="361" spans="1:11" ht="12">
      <c r="A361" s="2">
        <v>99002</v>
      </c>
      <c r="B361" s="1" t="s">
        <v>344</v>
      </c>
      <c r="C361" s="14">
        <v>708383</v>
      </c>
      <c r="D361" s="14">
        <v>392056</v>
      </c>
      <c r="E361" s="14">
        <v>20</v>
      </c>
      <c r="F361" s="9">
        <v>17125</v>
      </c>
      <c r="G361" s="9">
        <f t="shared" si="41"/>
        <v>41365.43065693431</v>
      </c>
      <c r="H361" s="9">
        <f t="shared" si="40"/>
        <v>22893.781021897812</v>
      </c>
      <c r="I361" s="9">
        <f t="shared" si="42"/>
        <v>35419150</v>
      </c>
      <c r="J361" s="9">
        <f t="shared" si="43"/>
        <v>19602800</v>
      </c>
      <c r="K361" s="9">
        <f t="shared" si="44"/>
        <v>856.25</v>
      </c>
    </row>
    <row r="362" spans="1:11" ht="12">
      <c r="A362" s="2">
        <v>99003</v>
      </c>
      <c r="B362" s="1" t="s">
        <v>345</v>
      </c>
      <c r="C362" s="14">
        <v>257526</v>
      </c>
      <c r="D362" s="14">
        <v>184700</v>
      </c>
      <c r="E362" s="14">
        <v>7</v>
      </c>
      <c r="F362" s="9">
        <v>10502</v>
      </c>
      <c r="G362" s="9">
        <f t="shared" si="41"/>
        <v>24521.61493048943</v>
      </c>
      <c r="H362" s="9">
        <f t="shared" si="40"/>
        <v>17587.126261664445</v>
      </c>
      <c r="I362" s="9">
        <f t="shared" si="42"/>
        <v>36789428.571428575</v>
      </c>
      <c r="J362" s="9">
        <f t="shared" si="43"/>
        <v>26385714.285714287</v>
      </c>
      <c r="K362" s="9">
        <f t="shared" si="44"/>
        <v>1500.2857142857142</v>
      </c>
    </row>
    <row r="363" spans="1:11" ht="12">
      <c r="A363" s="2">
        <v>99004</v>
      </c>
      <c r="B363" s="1" t="s">
        <v>346</v>
      </c>
      <c r="C363" s="14"/>
      <c r="D363" s="14"/>
      <c r="E363" s="14"/>
      <c r="F363" s="9">
        <v>1158</v>
      </c>
      <c r="G363" s="9">
        <f t="shared" si="41"/>
        <v>0</v>
      </c>
      <c r="H363" s="9">
        <f t="shared" si="40"/>
        <v>0</v>
      </c>
      <c r="I363" s="9" t="e">
        <f t="shared" si="42"/>
        <v>#DIV/0!</v>
      </c>
      <c r="J363" s="9" t="e">
        <f t="shared" si="43"/>
        <v>#DIV/0!</v>
      </c>
      <c r="K363" s="9" t="e">
        <f t="shared" si="44"/>
        <v>#DIV/0!</v>
      </c>
    </row>
    <row r="364" spans="1:11" ht="12">
      <c r="A364" s="2">
        <v>99022</v>
      </c>
      <c r="B364" s="1" t="s">
        <v>376</v>
      </c>
      <c r="C364" s="14"/>
      <c r="D364" s="14"/>
      <c r="E364" s="13"/>
      <c r="F364" s="9">
        <v>848</v>
      </c>
      <c r="G364" s="9">
        <f t="shared" si="41"/>
        <v>0</v>
      </c>
      <c r="H364" s="9">
        <f t="shared" si="40"/>
        <v>0</v>
      </c>
      <c r="I364" s="9" t="e">
        <f t="shared" si="42"/>
        <v>#DIV/0!</v>
      </c>
      <c r="J364" s="9" t="e">
        <f t="shared" si="43"/>
        <v>#DIV/0!</v>
      </c>
      <c r="K364" s="9"/>
    </row>
    <row r="365" spans="1:11" ht="12">
      <c r="A365" s="2">
        <v>99005</v>
      </c>
      <c r="B365" s="1" t="s">
        <v>347</v>
      </c>
      <c r="C365" s="14">
        <v>153930</v>
      </c>
      <c r="D365" s="14">
        <v>154470</v>
      </c>
      <c r="E365" s="14">
        <v>7</v>
      </c>
      <c r="F365" s="9">
        <v>13014</v>
      </c>
      <c r="G365" s="9">
        <f t="shared" si="41"/>
        <v>11828.031350852927</v>
      </c>
      <c r="H365" s="9">
        <f t="shared" si="40"/>
        <v>11869.525126786537</v>
      </c>
      <c r="I365" s="9">
        <f t="shared" si="42"/>
        <v>21990000</v>
      </c>
      <c r="J365" s="9">
        <f t="shared" si="43"/>
        <v>22067142.85714286</v>
      </c>
      <c r="K365" s="9">
        <f t="shared" si="44"/>
        <v>1859.142857142857</v>
      </c>
    </row>
    <row r="366" spans="1:11" ht="12">
      <c r="A366" s="2">
        <v>99006</v>
      </c>
      <c r="B366" s="1" t="s">
        <v>348</v>
      </c>
      <c r="C366" s="14">
        <v>0</v>
      </c>
      <c r="D366" s="14">
        <v>0</v>
      </c>
      <c r="E366" s="14">
        <v>1</v>
      </c>
      <c r="F366" s="9">
        <v>1394</v>
      </c>
      <c r="G366" s="9">
        <f t="shared" si="41"/>
        <v>0</v>
      </c>
      <c r="H366" s="9">
        <f t="shared" si="40"/>
        <v>0</v>
      </c>
      <c r="I366" s="9">
        <f t="shared" si="42"/>
        <v>0</v>
      </c>
      <c r="J366" s="9">
        <f t="shared" si="43"/>
        <v>0</v>
      </c>
      <c r="K366" s="9">
        <f t="shared" si="44"/>
        <v>1394</v>
      </c>
    </row>
    <row r="367" spans="1:11" ht="12">
      <c r="A367" s="2">
        <v>99007</v>
      </c>
      <c r="B367" s="1" t="s">
        <v>349</v>
      </c>
      <c r="C367" s="14">
        <v>0</v>
      </c>
      <c r="D367" s="14">
        <v>0</v>
      </c>
      <c r="E367" s="14">
        <v>1</v>
      </c>
      <c r="F367" s="9">
        <v>3457</v>
      </c>
      <c r="G367" s="9">
        <f t="shared" si="41"/>
        <v>0</v>
      </c>
      <c r="H367" s="9">
        <f t="shared" si="40"/>
        <v>0</v>
      </c>
      <c r="I367" s="9">
        <f t="shared" si="42"/>
        <v>0</v>
      </c>
      <c r="J367" s="9">
        <f t="shared" si="43"/>
        <v>0</v>
      </c>
      <c r="K367" s="9">
        <f t="shared" si="44"/>
        <v>3457</v>
      </c>
    </row>
    <row r="368" spans="1:11" ht="12">
      <c r="A368" s="2">
        <v>99008</v>
      </c>
      <c r="B368" s="1" t="s">
        <v>350</v>
      </c>
      <c r="C368" s="14">
        <v>0</v>
      </c>
      <c r="D368" s="14">
        <v>0</v>
      </c>
      <c r="E368" s="14">
        <v>1</v>
      </c>
      <c r="F368" s="9">
        <v>2269</v>
      </c>
      <c r="G368" s="9">
        <f t="shared" si="41"/>
        <v>0</v>
      </c>
      <c r="H368" s="9">
        <f t="shared" si="40"/>
        <v>0</v>
      </c>
      <c r="I368" s="9">
        <f t="shared" si="42"/>
        <v>0</v>
      </c>
      <c r="J368" s="9">
        <f t="shared" si="43"/>
        <v>0</v>
      </c>
      <c r="K368" s="9">
        <f t="shared" si="44"/>
        <v>2269</v>
      </c>
    </row>
    <row r="369" spans="1:11" ht="12">
      <c r="A369" s="2">
        <v>99009</v>
      </c>
      <c r="B369" s="1" t="s">
        <v>351</v>
      </c>
      <c r="C369" s="14"/>
      <c r="D369" s="14"/>
      <c r="E369" s="14"/>
      <c r="F369" s="9">
        <v>1012</v>
      </c>
      <c r="G369" s="9">
        <f t="shared" si="41"/>
        <v>0</v>
      </c>
      <c r="H369" s="9">
        <f t="shared" si="40"/>
        <v>0</v>
      </c>
      <c r="I369" s="9" t="e">
        <f t="shared" si="42"/>
        <v>#DIV/0!</v>
      </c>
      <c r="J369" s="9" t="e">
        <f t="shared" si="43"/>
        <v>#DIV/0!</v>
      </c>
      <c r="K369" s="9" t="e">
        <f t="shared" si="44"/>
        <v>#DIV/0!</v>
      </c>
    </row>
    <row r="370" spans="1:11" ht="12">
      <c r="A370" s="2">
        <v>99010</v>
      </c>
      <c r="B370" s="1" t="s">
        <v>352</v>
      </c>
      <c r="C370" s="14">
        <v>0</v>
      </c>
      <c r="D370" s="14">
        <v>0</v>
      </c>
      <c r="E370" s="14">
        <v>1</v>
      </c>
      <c r="F370" s="9">
        <v>3322</v>
      </c>
      <c r="G370" s="9">
        <f t="shared" si="41"/>
        <v>0</v>
      </c>
      <c r="H370" s="9">
        <f t="shared" si="40"/>
        <v>0</v>
      </c>
      <c r="I370" s="9">
        <f t="shared" si="42"/>
        <v>0</v>
      </c>
      <c r="J370" s="9">
        <f t="shared" si="43"/>
        <v>0</v>
      </c>
      <c r="K370" s="9">
        <f t="shared" si="44"/>
        <v>3322</v>
      </c>
    </row>
    <row r="371" spans="1:11" ht="12">
      <c r="A371" s="2">
        <v>99011</v>
      </c>
      <c r="B371" s="1" t="s">
        <v>353</v>
      </c>
      <c r="C371" s="14">
        <v>250104</v>
      </c>
      <c r="D371" s="14">
        <v>257376</v>
      </c>
      <c r="E371" s="14">
        <v>9</v>
      </c>
      <c r="F371" s="9">
        <v>7045</v>
      </c>
      <c r="G371" s="9">
        <f t="shared" si="41"/>
        <v>35500.922640170334</v>
      </c>
      <c r="H371" s="9">
        <f t="shared" si="40"/>
        <v>36533.144073811214</v>
      </c>
      <c r="I371" s="9">
        <f t="shared" si="42"/>
        <v>27789333.333333332</v>
      </c>
      <c r="J371" s="9">
        <f t="shared" si="43"/>
        <v>28597333.333333332</v>
      </c>
      <c r="K371" s="9">
        <f t="shared" si="44"/>
        <v>782.7777777777778</v>
      </c>
    </row>
    <row r="372" spans="1:11" ht="12">
      <c r="A372" s="2">
        <v>99023</v>
      </c>
      <c r="B372" s="1" t="s">
        <v>370</v>
      </c>
      <c r="C372" s="14">
        <v>141546</v>
      </c>
      <c r="D372" s="14">
        <v>172057</v>
      </c>
      <c r="E372" s="14">
        <v>6</v>
      </c>
      <c r="F372" s="9">
        <v>7164</v>
      </c>
      <c r="G372" s="9">
        <f t="shared" si="41"/>
        <v>19757.956448911224</v>
      </c>
      <c r="H372" s="9">
        <f t="shared" si="40"/>
        <v>24016.890005583475</v>
      </c>
      <c r="I372" s="9">
        <f t="shared" si="42"/>
        <v>23591000</v>
      </c>
      <c r="J372" s="9">
        <f t="shared" si="43"/>
        <v>28676166.666666668</v>
      </c>
      <c r="K372" s="9">
        <f>F372/E372</f>
        <v>1194</v>
      </c>
    </row>
    <row r="373" spans="1:11" ht="12">
      <c r="A373" s="2">
        <v>99024</v>
      </c>
      <c r="B373" s="1" t="s">
        <v>371</v>
      </c>
      <c r="C373" s="14">
        <v>0</v>
      </c>
      <c r="D373" s="14">
        <v>0</v>
      </c>
      <c r="E373" s="14">
        <v>2</v>
      </c>
      <c r="F373" s="9">
        <v>2869</v>
      </c>
      <c r="G373" s="9">
        <f t="shared" si="41"/>
        <v>0</v>
      </c>
      <c r="H373" s="9">
        <f t="shared" si="40"/>
        <v>0</v>
      </c>
      <c r="I373" s="9">
        <f t="shared" si="42"/>
        <v>0</v>
      </c>
      <c r="J373" s="9">
        <f t="shared" si="43"/>
        <v>0</v>
      </c>
      <c r="K373" s="9">
        <f>F373/E373</f>
        <v>1434.5</v>
      </c>
    </row>
    <row r="374" spans="1:11" ht="12">
      <c r="A374" s="2">
        <v>99012</v>
      </c>
      <c r="B374" s="1" t="s">
        <v>354</v>
      </c>
      <c r="C374" s="21" t="s">
        <v>1</v>
      </c>
      <c r="D374" s="21" t="s">
        <v>1</v>
      </c>
      <c r="E374" s="21" t="s">
        <v>1</v>
      </c>
      <c r="F374" s="21" t="s">
        <v>1</v>
      </c>
      <c r="G374" s="9" t="e">
        <f t="shared" si="41"/>
        <v>#DIV/0!</v>
      </c>
      <c r="H374" s="9" t="e">
        <f t="shared" si="40"/>
        <v>#DIV/0!</v>
      </c>
      <c r="I374" s="9" t="e">
        <f t="shared" si="42"/>
        <v>#DIV/0!</v>
      </c>
      <c r="J374" s="9" t="e">
        <f t="shared" si="43"/>
        <v>#DIV/0!</v>
      </c>
      <c r="K374" s="9" t="e">
        <f t="shared" si="44"/>
        <v>#DIV/0!</v>
      </c>
    </row>
    <row r="375" spans="1:11" ht="12">
      <c r="A375" s="2">
        <v>99013</v>
      </c>
      <c r="B375" s="1" t="s">
        <v>355</v>
      </c>
      <c r="C375" s="14">
        <v>1217553</v>
      </c>
      <c r="D375" s="14">
        <v>806702</v>
      </c>
      <c r="E375" s="14">
        <v>35</v>
      </c>
      <c r="F375" s="9">
        <v>34965</v>
      </c>
      <c r="G375" s="9">
        <f t="shared" si="41"/>
        <v>34822.05062205062</v>
      </c>
      <c r="H375" s="9">
        <f t="shared" si="40"/>
        <v>23071.700271700272</v>
      </c>
      <c r="I375" s="9">
        <f t="shared" si="42"/>
        <v>34787228.571428575</v>
      </c>
      <c r="J375" s="9">
        <f t="shared" si="43"/>
        <v>23048628.57142857</v>
      </c>
      <c r="K375" s="9">
        <f t="shared" si="44"/>
        <v>999</v>
      </c>
    </row>
    <row r="376" spans="1:11" ht="12">
      <c r="A376" s="2">
        <v>99014</v>
      </c>
      <c r="B376" s="1" t="s">
        <v>356</v>
      </c>
      <c r="C376" s="14">
        <v>4693040</v>
      </c>
      <c r="D376" s="14">
        <v>3738983</v>
      </c>
      <c r="E376" s="14">
        <v>126</v>
      </c>
      <c r="F376" s="9">
        <v>147750</v>
      </c>
      <c r="G376" s="9">
        <f t="shared" si="41"/>
        <v>31763.384094754652</v>
      </c>
      <c r="H376" s="9">
        <f t="shared" si="40"/>
        <v>25306.14551607445</v>
      </c>
      <c r="I376" s="9">
        <f t="shared" si="42"/>
        <v>37246349.20634921</v>
      </c>
      <c r="J376" s="9">
        <f t="shared" si="43"/>
        <v>29674468.253968254</v>
      </c>
      <c r="K376" s="9">
        <f t="shared" si="44"/>
        <v>1172.6190476190477</v>
      </c>
    </row>
    <row r="377" spans="1:11" ht="12">
      <c r="A377" s="2">
        <v>99015</v>
      </c>
      <c r="B377" s="1" t="s">
        <v>357</v>
      </c>
      <c r="C377" s="14">
        <v>0</v>
      </c>
      <c r="D377" s="14">
        <v>0</v>
      </c>
      <c r="E377" s="14">
        <v>2</v>
      </c>
      <c r="F377" s="9">
        <v>3120</v>
      </c>
      <c r="G377" s="9">
        <f t="shared" si="41"/>
        <v>0</v>
      </c>
      <c r="H377" s="9">
        <f t="shared" si="40"/>
        <v>0</v>
      </c>
      <c r="I377" s="9">
        <f t="shared" si="42"/>
        <v>0</v>
      </c>
      <c r="J377" s="9">
        <f t="shared" si="43"/>
        <v>0</v>
      </c>
      <c r="K377" s="9">
        <f t="shared" si="44"/>
        <v>1560</v>
      </c>
    </row>
    <row r="378" spans="1:11" ht="12">
      <c r="A378" s="2">
        <v>99018</v>
      </c>
      <c r="B378" s="1" t="s">
        <v>358</v>
      </c>
      <c r="C378" s="14">
        <v>460110</v>
      </c>
      <c r="D378" s="14">
        <v>416901</v>
      </c>
      <c r="E378" s="14">
        <v>15</v>
      </c>
      <c r="F378" s="9">
        <v>22089</v>
      </c>
      <c r="G378" s="9">
        <f t="shared" si="41"/>
        <v>20829.824799674047</v>
      </c>
      <c r="H378" s="9">
        <f t="shared" si="40"/>
        <v>18873.692788265653</v>
      </c>
      <c r="I378" s="9">
        <f t="shared" si="42"/>
        <v>30674000</v>
      </c>
      <c r="J378" s="9">
        <f t="shared" si="43"/>
        <v>27793400</v>
      </c>
      <c r="K378" s="9">
        <f t="shared" si="44"/>
        <v>1472.6</v>
      </c>
    </row>
    <row r="379" spans="1:11" ht="12">
      <c r="A379" s="2">
        <v>99016</v>
      </c>
      <c r="B379" s="1" t="s">
        <v>359</v>
      </c>
      <c r="C379" s="14">
        <v>0</v>
      </c>
      <c r="D379" s="14">
        <v>0</v>
      </c>
      <c r="E379" s="14">
        <v>2</v>
      </c>
      <c r="F379" s="9">
        <v>5577</v>
      </c>
      <c r="G379" s="9">
        <f t="shared" si="41"/>
        <v>0</v>
      </c>
      <c r="H379" s="9">
        <f t="shared" si="40"/>
        <v>0</v>
      </c>
      <c r="I379" s="9">
        <f t="shared" si="42"/>
        <v>0</v>
      </c>
      <c r="J379" s="9">
        <f t="shared" si="43"/>
        <v>0</v>
      </c>
      <c r="K379" s="9">
        <f t="shared" si="44"/>
        <v>2788.5</v>
      </c>
    </row>
    <row r="380" spans="1:11" ht="12">
      <c r="A380" s="2">
        <v>99017</v>
      </c>
      <c r="B380" s="1" t="s">
        <v>360</v>
      </c>
      <c r="C380" s="14">
        <v>132125</v>
      </c>
      <c r="D380" s="14">
        <v>142018</v>
      </c>
      <c r="E380" s="14">
        <v>6</v>
      </c>
      <c r="F380" s="9">
        <v>9417</v>
      </c>
      <c r="G380" s="9">
        <f t="shared" si="41"/>
        <v>14030.476797281512</v>
      </c>
      <c r="H380" s="9">
        <f t="shared" si="40"/>
        <v>15081.023680577679</v>
      </c>
      <c r="I380" s="9">
        <f t="shared" si="42"/>
        <v>22020833.333333332</v>
      </c>
      <c r="J380" s="9">
        <f t="shared" si="43"/>
        <v>23669666.666666668</v>
      </c>
      <c r="K380" s="9">
        <f t="shared" si="44"/>
        <v>1569.5</v>
      </c>
    </row>
    <row r="381" spans="1:11" ht="12">
      <c r="A381" s="2">
        <v>99025</v>
      </c>
      <c r="B381" s="1" t="s">
        <v>372</v>
      </c>
      <c r="C381" s="14">
        <v>52858</v>
      </c>
      <c r="D381" s="14">
        <v>42858</v>
      </c>
      <c r="E381" s="14">
        <v>3</v>
      </c>
      <c r="F381" s="9">
        <v>2972</v>
      </c>
      <c r="G381" s="9">
        <f t="shared" si="41"/>
        <v>17785.329744279945</v>
      </c>
      <c r="H381" s="9">
        <f t="shared" si="40"/>
        <v>14420.592193808883</v>
      </c>
      <c r="I381" s="9">
        <f t="shared" si="42"/>
        <v>17619333.333333332</v>
      </c>
      <c r="J381" s="9">
        <f t="shared" si="43"/>
        <v>14286000</v>
      </c>
      <c r="K381" s="9">
        <f>F381/E381</f>
        <v>990.6666666666666</v>
      </c>
    </row>
    <row r="382" spans="1:11" ht="12">
      <c r="A382" s="2">
        <v>99026</v>
      </c>
      <c r="B382" s="1" t="s">
        <v>373</v>
      </c>
      <c r="C382" s="14">
        <v>0</v>
      </c>
      <c r="D382" s="14">
        <v>0</v>
      </c>
      <c r="E382" s="14">
        <v>2</v>
      </c>
      <c r="F382" s="9">
        <v>2151</v>
      </c>
      <c r="G382" s="9">
        <f t="shared" si="41"/>
        <v>0</v>
      </c>
      <c r="H382" s="9">
        <f t="shared" si="40"/>
        <v>0</v>
      </c>
      <c r="I382" s="9">
        <f t="shared" si="42"/>
        <v>0</v>
      </c>
      <c r="J382" s="9">
        <f t="shared" si="43"/>
        <v>0</v>
      </c>
      <c r="K382" s="9"/>
    </row>
    <row r="383" spans="1:11" ht="12">
      <c r="A383" s="2">
        <v>99027</v>
      </c>
      <c r="B383" s="1" t="s">
        <v>377</v>
      </c>
      <c r="C383" s="14"/>
      <c r="D383" s="14"/>
      <c r="E383" s="13"/>
      <c r="F383" s="9">
        <v>1104</v>
      </c>
      <c r="G383" s="9">
        <f t="shared" si="41"/>
        <v>0</v>
      </c>
      <c r="H383" s="9">
        <f t="shared" si="40"/>
        <v>0</v>
      </c>
      <c r="I383" s="9" t="e">
        <f t="shared" si="42"/>
        <v>#DIV/0!</v>
      </c>
      <c r="J383" s="9" t="e">
        <f t="shared" si="43"/>
        <v>#DIV/0!</v>
      </c>
      <c r="K383" s="9"/>
    </row>
    <row r="384" spans="1:11" ht="12">
      <c r="A384" s="2">
        <v>99019</v>
      </c>
      <c r="B384" s="1" t="s">
        <v>361</v>
      </c>
      <c r="C384" s="21" t="s">
        <v>1</v>
      </c>
      <c r="D384" s="21" t="s">
        <v>1</v>
      </c>
      <c r="E384" s="21" t="s">
        <v>1</v>
      </c>
      <c r="F384" s="21" t="s">
        <v>1</v>
      </c>
      <c r="G384" s="9" t="e">
        <f t="shared" si="41"/>
        <v>#DIV/0!</v>
      </c>
      <c r="H384" s="9" t="e">
        <f t="shared" si="40"/>
        <v>#DIV/0!</v>
      </c>
      <c r="I384" s="9" t="e">
        <f t="shared" si="42"/>
        <v>#DIV/0!</v>
      </c>
      <c r="J384" s="9" t="e">
        <f t="shared" si="43"/>
        <v>#DIV/0!</v>
      </c>
      <c r="K384" s="9" t="e">
        <f t="shared" si="44"/>
        <v>#DIV/0!</v>
      </c>
    </row>
    <row r="385" spans="1:11" ht="12">
      <c r="A385" s="2">
        <v>99020</v>
      </c>
      <c r="B385" s="1" t="s">
        <v>362</v>
      </c>
      <c r="C385" s="14">
        <v>232904</v>
      </c>
      <c r="D385" s="14">
        <v>180116</v>
      </c>
      <c r="E385" s="14">
        <v>8</v>
      </c>
      <c r="F385" s="9">
        <v>10078</v>
      </c>
      <c r="G385" s="9">
        <f t="shared" si="41"/>
        <v>23110.140900972416</v>
      </c>
      <c r="H385" s="9">
        <f t="shared" si="40"/>
        <v>17872.196864457233</v>
      </c>
      <c r="I385" s="9">
        <f t="shared" si="42"/>
        <v>29113000</v>
      </c>
      <c r="J385" s="9">
        <f t="shared" si="43"/>
        <v>22514500</v>
      </c>
      <c r="K385" s="9">
        <f t="shared" si="44"/>
        <v>1259.75</v>
      </c>
    </row>
    <row r="386" spans="1:11" ht="12">
      <c r="A386" s="2">
        <v>99021</v>
      </c>
      <c r="B386" s="1" t="s">
        <v>386</v>
      </c>
      <c r="C386" s="14">
        <v>34721</v>
      </c>
      <c r="D386" s="14">
        <v>37358</v>
      </c>
      <c r="E386" s="14">
        <v>4</v>
      </c>
      <c r="F386" s="9">
        <v>5135</v>
      </c>
      <c r="G386" s="9">
        <f t="shared" si="41"/>
        <v>6761.635832521909</v>
      </c>
      <c r="H386" s="9">
        <f t="shared" si="40"/>
        <v>7275.170399221032</v>
      </c>
      <c r="I386" s="9">
        <f t="shared" si="42"/>
        <v>8680250</v>
      </c>
      <c r="J386" s="9">
        <f t="shared" si="43"/>
        <v>9339500</v>
      </c>
      <c r="K386" s="9"/>
    </row>
    <row r="387" spans="2:11" ht="12">
      <c r="B387" s="1" t="s">
        <v>363</v>
      </c>
      <c r="C387" s="14">
        <v>112937</v>
      </c>
      <c r="D387" s="14">
        <v>160262</v>
      </c>
      <c r="E387" s="15" t="s">
        <v>1</v>
      </c>
      <c r="F387" s="10" t="s">
        <v>1</v>
      </c>
      <c r="G387" s="10" t="s">
        <v>1</v>
      </c>
      <c r="H387" s="10" t="s">
        <v>1</v>
      </c>
      <c r="I387" s="10" t="s">
        <v>1</v>
      </c>
      <c r="J387" s="10" t="s">
        <v>1</v>
      </c>
      <c r="K387" s="10" t="s">
        <v>1</v>
      </c>
    </row>
    <row r="388" spans="2:11" ht="12">
      <c r="B388" s="1" t="s">
        <v>74</v>
      </c>
      <c r="C388" s="16">
        <v>9064747</v>
      </c>
      <c r="D388" s="16">
        <v>7022865</v>
      </c>
      <c r="E388" s="16">
        <f>SUM(E359:E386)</f>
        <v>272</v>
      </c>
      <c r="F388" s="9">
        <f>SUM(F359:F386)</f>
        <v>335463</v>
      </c>
      <c r="G388" s="9">
        <f>C388*1000/F388</f>
        <v>27021.599997615238</v>
      </c>
      <c r="H388" s="9">
        <f t="shared" si="40"/>
        <v>20934.842292592624</v>
      </c>
      <c r="I388" s="9">
        <f>C388*1000/E388</f>
        <v>33326275.73529412</v>
      </c>
      <c r="J388" s="9">
        <f>D388*1000/E388</f>
        <v>25819356.61764706</v>
      </c>
      <c r="K388" s="9">
        <f>F388/E388</f>
        <v>1233.3198529411766</v>
      </c>
    </row>
    <row r="389" spans="1:11" ht="12">
      <c r="A389" s="11" t="s">
        <v>364</v>
      </c>
      <c r="B389" s="11" t="s">
        <v>364</v>
      </c>
      <c r="C389" s="17" t="s">
        <v>364</v>
      </c>
      <c r="D389" s="17" t="s">
        <v>364</v>
      </c>
      <c r="E389" s="17" t="s">
        <v>364</v>
      </c>
      <c r="F389" s="11" t="s">
        <v>364</v>
      </c>
      <c r="G389" s="11" t="s">
        <v>364</v>
      </c>
      <c r="H389" s="11" t="s">
        <v>364</v>
      </c>
      <c r="I389" s="11" t="s">
        <v>364</v>
      </c>
      <c r="J389" s="11" t="s">
        <v>364</v>
      </c>
      <c r="K389" s="11" t="s">
        <v>364</v>
      </c>
    </row>
    <row r="390" spans="2:11" ht="12">
      <c r="B390" s="1" t="s">
        <v>365</v>
      </c>
      <c r="C390" s="16">
        <f>C16+C82+C114+C160+C214+C270+C303+C343+C376</f>
        <v>71181285</v>
      </c>
      <c r="D390" s="16">
        <f>D16+D82+D114+D160+D214+D270+D303+D343+D376</f>
        <v>48392616</v>
      </c>
      <c r="E390" s="16">
        <f>E16+E82+E114+E160+E214+E270+E303+E343+E376</f>
        <v>1196</v>
      </c>
      <c r="F390" s="9">
        <f>F16+F82+F114+F160+F214+F270+F303+F343+F376</f>
        <v>1595942</v>
      </c>
      <c r="G390" s="9">
        <f aca="true" t="shared" si="45" ref="G390:H392">C390*1000/F390</f>
        <v>44601.423485314626</v>
      </c>
      <c r="H390" s="9">
        <f t="shared" si="40"/>
        <v>30322.289907778602</v>
      </c>
      <c r="I390" s="9">
        <f>C390*1000/E390</f>
        <v>59516124.5819398</v>
      </c>
      <c r="J390" s="9">
        <f>D390*1000/E390</f>
        <v>40462053.51170569</v>
      </c>
      <c r="K390" s="9">
        <f>F390/E390</f>
        <v>1334.3996655518395</v>
      </c>
    </row>
    <row r="391" spans="2:11" ht="12">
      <c r="B391" s="1" t="s">
        <v>366</v>
      </c>
      <c r="C391" s="16">
        <v>131172086</v>
      </c>
      <c r="D391" s="16">
        <v>95231972</v>
      </c>
      <c r="E391" s="16">
        <f>E73+E103+E136+E186+E237+E288+E309+E357+E388</f>
        <v>3128</v>
      </c>
      <c r="F391" s="9">
        <f>F73+F103+F136+F186+F237+F288+F309+F357+F388</f>
        <v>4448146</v>
      </c>
      <c r="G391" s="9">
        <f t="shared" si="45"/>
        <v>29489.159303673936</v>
      </c>
      <c r="H391" s="9">
        <f t="shared" si="40"/>
        <v>21409.36291209866</v>
      </c>
      <c r="I391" s="9">
        <f>C391*1000/E391</f>
        <v>41934810.10230179</v>
      </c>
      <c r="J391" s="9">
        <f>D391*1000/E391</f>
        <v>30445003.836317137</v>
      </c>
      <c r="K391" s="9">
        <f>F391/E391</f>
        <v>1422.041560102302</v>
      </c>
    </row>
    <row r="392" spans="2:11" ht="12">
      <c r="B392" s="1" t="s">
        <v>367</v>
      </c>
      <c r="C392" s="14">
        <v>1586535109</v>
      </c>
      <c r="D392" s="14">
        <v>1100775269</v>
      </c>
      <c r="E392" s="14">
        <v>29891</v>
      </c>
      <c r="F392" s="8">
        <v>60665551</v>
      </c>
      <c r="G392" s="9">
        <f t="shared" si="45"/>
        <v>26152.158561948938</v>
      </c>
      <c r="H392" s="9">
        <f t="shared" si="40"/>
        <v>18144.980979402957</v>
      </c>
      <c r="I392" s="9">
        <f>C392*1000/E392</f>
        <v>53077351.34321368</v>
      </c>
      <c r="J392" s="9">
        <f>D392*1000/E392</f>
        <v>36826311.230805255</v>
      </c>
      <c r="K392" s="9">
        <f>F392/E392</f>
        <v>2029.559098056271</v>
      </c>
    </row>
    <row r="393" spans="1:11" ht="12.75" thickBo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ht="12">
      <c r="A394" s="1" t="s">
        <v>368</v>
      </c>
    </row>
    <row r="395" ht="12">
      <c r="A395" s="19" t="s">
        <v>382</v>
      </c>
    </row>
    <row r="396" ht="12">
      <c r="A396" s="19" t="s">
        <v>383</v>
      </c>
    </row>
    <row r="397" ht="12">
      <c r="A397" s="19" t="s">
        <v>385</v>
      </c>
    </row>
    <row r="399" ht="12">
      <c r="A399" s="2" t="s">
        <v>374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2006-08-03T13:50:04Z</dcterms:created>
  <dcterms:modified xsi:type="dcterms:W3CDTF">2016-08-29T07:05:12Z</dcterms:modified>
  <cp:category/>
  <cp:version/>
  <cp:contentType/>
  <cp:contentStatus/>
</cp:coreProperties>
</file>