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Emilia-Romagna" sheetId="1" r:id="rId1"/>
    <sheet name="Italia" sheetId="2" r:id="rId2"/>
  </sheets>
  <definedNames>
    <definedName name="_Regression_Int" localSheetId="0" hidden="1">1</definedName>
    <definedName name="A">'Emilia-Romagna'!$DA$5:$DI$26</definedName>
    <definedName name="B">'Emilia-Romagna'!$Y$5:$AG$23</definedName>
    <definedName name="C_">'Emilia-Romagna'!$AI$5:$AO$26</definedName>
  </definedNames>
  <calcPr fullCalcOnLoad="1"/>
</workbook>
</file>

<file path=xl/sharedStrings.xml><?xml version="1.0" encoding="utf-8"?>
<sst xmlns="http://schemas.openxmlformats.org/spreadsheetml/2006/main" count="1206" uniqueCount="218">
  <si>
    <t>L'ASSISTENZA RESIDENZIALE.</t>
  </si>
  <si>
    <t>EMILIA-ROMAGNA.</t>
  </si>
  <si>
    <t>-</t>
  </si>
  <si>
    <t>Numero di presidi residenziali socio-assistenziali per tipologia di presidio</t>
  </si>
  <si>
    <t>Presidi residenziali socio-assistenziali per tipo di utenza</t>
  </si>
  <si>
    <t>MINORI ospiti nei presidi residenziali socio-assistenziali per tipologia di presidio</t>
  </si>
  <si>
    <t>Ospiti accolti nei presidi residenziali per MINORI per tipologia di presidio</t>
  </si>
  <si>
    <t>---------</t>
  </si>
  <si>
    <t>Posti</t>
  </si>
  <si>
    <t>Centro</t>
  </si>
  <si>
    <t>Comunità</t>
  </si>
  <si>
    <t>Residenza</t>
  </si>
  <si>
    <t>Centro di</t>
  </si>
  <si>
    <t>Per 10.000 abitanti di età</t>
  </si>
  <si>
    <t>letto</t>
  </si>
  <si>
    <t>Ospiti</t>
  </si>
  <si>
    <t>di</t>
  </si>
  <si>
    <t>educa-</t>
  </si>
  <si>
    <t>Isti-</t>
  </si>
  <si>
    <t>assi-</t>
  </si>
  <si>
    <t>socio-</t>
  </si>
  <si>
    <t>acco-</t>
  </si>
  <si>
    <t>Comune/</t>
  </si>
  <si>
    <t xml:space="preserve">socio </t>
  </si>
  <si>
    <t>Presidi</t>
  </si>
  <si>
    <t>Posti letto</t>
  </si>
  <si>
    <t>Valori assoluti</t>
  </si>
  <si>
    <t xml:space="preserve">Per 10.000 abitanti di età </t>
  </si>
  <si>
    <t xml:space="preserve">Comunità </t>
  </si>
  <si>
    <t xml:space="preserve">Centro di </t>
  </si>
  <si>
    <t>Totale</t>
  </si>
  <si>
    <t>Affidati</t>
  </si>
  <si>
    <t>Adottati</t>
  </si>
  <si>
    <t>Con decreto di adottabilità</t>
  </si>
  <si>
    <t>18-64 anni</t>
  </si>
  <si>
    <t>Centro  di</t>
  </si>
  <si>
    <t>65 anni e oltre</t>
  </si>
  <si>
    <t>autosufficienti</t>
  </si>
  <si>
    <t>Residenza socio-sanitaria per anziani</t>
  </si>
  <si>
    <t>Residenza sanitaria assistenziale (RSA)</t>
  </si>
  <si>
    <t>Altri presidi residenziali</t>
  </si>
  <si>
    <t>Totale presidi residenziali per anziani</t>
  </si>
  <si>
    <t>Residenza assistenziale</t>
  </si>
  <si>
    <t>per</t>
  </si>
  <si>
    <t>pronta</t>
  </si>
  <si>
    <t>tiva</t>
  </si>
  <si>
    <t>tuto</t>
  </si>
  <si>
    <t>stenziale</t>
  </si>
  <si>
    <t>sanitaria</t>
  </si>
  <si>
    <t>aglienza</t>
  </si>
  <si>
    <t>Consorzio/</t>
  </si>
  <si>
    <t>Azienda</t>
  </si>
  <si>
    <t>Altro</t>
  </si>
  <si>
    <t>Impresa</t>
  </si>
  <si>
    <t>Altra</t>
  </si>
  <si>
    <t>Minori</t>
  </si>
  <si>
    <t>Adulti</t>
  </si>
  <si>
    <t>Anziani</t>
  </si>
  <si>
    <t>educativa</t>
  </si>
  <si>
    <t>0-17 anni</t>
  </si>
  <si>
    <t xml:space="preserve">educativa </t>
  </si>
  <si>
    <t>Istituto</t>
  </si>
  <si>
    <t>minori</t>
  </si>
  <si>
    <t>Rientrati</t>
  </si>
  <si>
    <t>a un</t>
  </si>
  <si>
    <t>da un</t>
  </si>
  <si>
    <t>Trasferiti</t>
  </si>
  <si>
    <t>Desti-</t>
  </si>
  <si>
    <t>di pronta</t>
  </si>
  <si>
    <t xml:space="preserve">per </t>
  </si>
  <si>
    <t>per anziani autosufficienti</t>
  </si>
  <si>
    <t>per anziani</t>
  </si>
  <si>
    <t>residen-</t>
  </si>
  <si>
    <t>posti</t>
  </si>
  <si>
    <t>10.000</t>
  </si>
  <si>
    <t>fami-</t>
  </si>
  <si>
    <t>riabi-</t>
  </si>
  <si>
    <t>immi-</t>
  </si>
  <si>
    <t>Associaz./</t>
  </si>
  <si>
    <t>Provincia/</t>
  </si>
  <si>
    <t>ente</t>
  </si>
  <si>
    <t>Ente</t>
  </si>
  <si>
    <t>non</t>
  </si>
  <si>
    <t>impresa</t>
  </si>
  <si>
    <t>(0-17</t>
  </si>
  <si>
    <t>Minori e</t>
  </si>
  <si>
    <t>(18-64</t>
  </si>
  <si>
    <t>e</t>
  </si>
  <si>
    <t>(65 anni</t>
  </si>
  <si>
    <t>adulti</t>
  </si>
  <si>
    <t>per anzia-</t>
  </si>
  <si>
    <t xml:space="preserve">Non </t>
  </si>
  <si>
    <t>Di cui:</t>
  </si>
  <si>
    <t>glienza</t>
  </si>
  <si>
    <t xml:space="preserve">accolti </t>
  </si>
  <si>
    <t>in</t>
  </si>
  <si>
    <t>nucleo</t>
  </si>
  <si>
    <t>in altra</t>
  </si>
  <si>
    <t>Resi</t>
  </si>
  <si>
    <t>Rimpa-</t>
  </si>
  <si>
    <t>nazione</t>
  </si>
  <si>
    <t>% sul tot.</t>
  </si>
  <si>
    <t>riabili-</t>
  </si>
  <si>
    <t>anziani</t>
  </si>
  <si>
    <t>Anni</t>
  </si>
  <si>
    <t>ziali</t>
  </si>
  <si>
    <t>abitanti</t>
  </si>
  <si>
    <t>notturna</t>
  </si>
  <si>
    <t>liare</t>
  </si>
  <si>
    <t>litativa</t>
  </si>
  <si>
    <t>alloggio</t>
  </si>
  <si>
    <t>grati</t>
  </si>
  <si>
    <t>C.montane</t>
  </si>
  <si>
    <t>Regione</t>
  </si>
  <si>
    <t>locale</t>
  </si>
  <si>
    <t>Ipab</t>
  </si>
  <si>
    <t>pubblico</t>
  </si>
  <si>
    <t>religioso</t>
  </si>
  <si>
    <t>profit</t>
  </si>
  <si>
    <t>privata</t>
  </si>
  <si>
    <t xml:space="preserve"> anni)</t>
  </si>
  <si>
    <t>e oltre)</t>
  </si>
  <si>
    <t>presidi</t>
  </si>
  <si>
    <t>ni autosuf.</t>
  </si>
  <si>
    <t>Pubblico</t>
  </si>
  <si>
    <t>Profit</t>
  </si>
  <si>
    <t>Maschi</t>
  </si>
  <si>
    <t>Femmine</t>
  </si>
  <si>
    <t>stranieri</t>
  </si>
  <si>
    <t>immigrati</t>
  </si>
  <si>
    <t>(b)</t>
  </si>
  <si>
    <t>famiglia</t>
  </si>
  <si>
    <t>familiare</t>
  </si>
  <si>
    <t>struttura</t>
  </si>
  <si>
    <t>autonomi</t>
  </si>
  <si>
    <t>triati</t>
  </si>
  <si>
    <t>ignota</t>
  </si>
  <si>
    <t>usciti</t>
  </si>
  <si>
    <t>dei minori</t>
  </si>
  <si>
    <t>tativa</t>
  </si>
  <si>
    <t>Totale (c)</t>
  </si>
  <si>
    <t>1999 (a)</t>
  </si>
  <si>
    <t>....</t>
  </si>
  <si>
    <t>.....</t>
  </si>
  <si>
    <t>2000</t>
  </si>
  <si>
    <t>2001</t>
  </si>
  <si>
    <t>2002</t>
  </si>
  <si>
    <t>2003</t>
  </si>
  <si>
    <t>2004</t>
  </si>
  <si>
    <t>2005</t>
  </si>
  <si>
    <t>(a) Il dato nazionale contiene stime relativamente alla provincia di Bolzano.</t>
  </si>
  <si>
    <t>(b) Sono stati sommati tutti i nuovi accolti nei presidi che appartengono alle tipologie indicate e che hanno indicato i minori come unica tipologia di utenza.</t>
  </si>
  <si>
    <t>(c) Il numero complessivo di anziani del 1999 è inferiore a quello riportato in altre colonne poichè non sono compresi gli anziani ospiti nelle altre tipologie di presidio.</t>
  </si>
  <si>
    <t>Fonte: Istat (Annuario statistico italiano e Collana Informazioni "L'Assistenza residenziale in Italia").</t>
  </si>
  <si>
    <t>anziani autos.</t>
  </si>
  <si>
    <t>2006</t>
  </si>
  <si>
    <t>(minori</t>
  </si>
  <si>
    <t>e anziani)</t>
  </si>
  <si>
    <t>Utenza</t>
  </si>
  <si>
    <t>mista</t>
  </si>
  <si>
    <t>ITALIA.</t>
  </si>
  <si>
    <t>(d)</t>
  </si>
  <si>
    <t>(c) Il numero complessivo di anziani è inferiore a quello riportato nelle colonne EP ed FC poichè non sono compresi gli anziani ospiti nelle altre tipologie di presidio.</t>
  </si>
  <si>
    <t>(d) Il totale può non coincidere con la somma degli addendi poiché comprende i presidi di cui non è stata indicata la natura giuridica del gestore o del titolare.</t>
  </si>
  <si>
    <t>Fonte: Istat (Informazioni "L'Assistenza residenziale in Italia").</t>
  </si>
  <si>
    <t>2007</t>
  </si>
  <si>
    <t>2008</t>
  </si>
  <si>
    <t>2009</t>
  </si>
  <si>
    <t>2010</t>
  </si>
  <si>
    <t>educatica</t>
  </si>
  <si>
    <t>Socio-</t>
  </si>
  <si>
    <t>assistenziale</t>
  </si>
  <si>
    <t>(RSA)</t>
  </si>
  <si>
    <t>Presidi residenziali socio-assistenziali e numero di posti letto per settore del titolare (e)</t>
  </si>
  <si>
    <t>(e) I dati relativi al totale non sono uguali alla somma di pubblico, non profit e profit poiché comprendono i presidi di cui non è stata indicata la natura giuridica del titolare.</t>
  </si>
  <si>
    <t>Presidi residenziali socio-assistenziali per tipo di ente gestore (f)</t>
  </si>
  <si>
    <t>(f) I dati relativi al totale non sono uguali alla somma dei diversi tipi di gestore poiché comprendono i presidi di cui non è stata indicata la natura giuridica del gestore.</t>
  </si>
  <si>
    <t>(f) I dati relativi al totale non sono uguali alla somma di pubblico, non profit e profit poiché comprendono i presidi di cui non è stata indicata la natura giuridica del titolare.</t>
  </si>
  <si>
    <t>Presidi residenziali socio-assistenziali e numero di posti letto per settore del titolare (f)</t>
  </si>
  <si>
    <t>(g) I dati relativi al totale non sono uguali alla somma dei diversi tipi di gestore poiché comprendono i presidi di cui non è stata indicata la natura giuridica del gestore.</t>
  </si>
  <si>
    <t>Presidi residenziali socio-assistenziali per tipo di ente gestore (g)</t>
  </si>
  <si>
    <t>MINORI ospiti nei presidi residenziali socio-assistenziali per genere</t>
  </si>
  <si>
    <t>MINORI ospiti nei presidi residenziali socio-assistenziali per condizioni di adottabilità e genere al 31 dicembre</t>
  </si>
  <si>
    <t>Con domanda di adottabilità in iter non concluso</t>
  </si>
  <si>
    <t>Per 10.000 abitanti di età compresa tra</t>
  </si>
  <si>
    <t>assistenzale</t>
  </si>
  <si>
    <t>(g) Sono compresi gli ospiti di età tra i 18 e i 64 anni con handicap fisico o psichico o sensoriale o plurimo e gli ospiti con problemi psichiatrici attestati.</t>
  </si>
  <si>
    <t>(h) Sono compresi gli ospiti di età tra i 18 e i 64 anni con handicap fisico o psichico o sensoriale o plurimo e gli ospiti con problemi psichiatrici attestati.</t>
  </si>
  <si>
    <t>(d) Sono compresi i presidi che hanno come utenti anziani o anziani e adulti e che appartengono alle tipologie "Residenza assistenziale per anziani autosufficienti", "Residenza socio-sanitaria per anziani" e "Residenza santaria assistenziale". Invece in "Altri presidi residenziali per anziani" sono compresi i presidi che hanno come utenti anziani e che appartengono alle altre tipologie di presidio.</t>
  </si>
  <si>
    <t>(e) Sono compresi i presidi che hanno come utenti anziani o anziani e adulti e che appartengono alle tipologie "Residenza assistenziale per anziani autosufficienti", "Residenza socio-sanitaria per anziani" e "Residenza santaria assistenziale". Invece in "Altri presidi residenziali per anziani" sono compresi i presidi che hanno come utenti anziani e che appartengono alle altre tipologie di presidio.</t>
  </si>
  <si>
    <t>Ospiti ACCOLTI nei presidi residenziali per anziani, per tipologia di presidio e genere (d)</t>
  </si>
  <si>
    <t>Ospiti ACCOLTI nei presidi residenziali per anziani, per tipologia di presidio e genere (e)</t>
  </si>
  <si>
    <t>Ospiti DIMESSI dai presidi residenziali per anziani, per tipologia di presidio e genere (d)</t>
  </si>
  <si>
    <t>Ospiti DIMESSI dai presidi residenziali per anziani, per tipologia di presidio e genere (e)</t>
  </si>
  <si>
    <t>Altri presidi residenziali per anziani</t>
  </si>
  <si>
    <t>Residenza assistenziale per anziani autosufficienti</t>
  </si>
  <si>
    <t>2005 (h)</t>
  </si>
  <si>
    <t>(h) Dati non comprensivi della provincia di Parma.</t>
  </si>
  <si>
    <t>PERIODO: al 31 dicembre 1999 - 2006.</t>
  </si>
  <si>
    <t>2006 (i)</t>
  </si>
  <si>
    <t>Presidi residenziali socio-assistenziali, posti letto e ospiti presenti a fine anno</t>
  </si>
  <si>
    <t>(i) I dati relativi alla provincia di Bolzano non sono stati resi disponibili. I rapporti sulla popolazione sono stati calcolati al netto di quella di Bolzano.</t>
  </si>
  <si>
    <t>Posti letto nei presidi residenziali per tipologia di presidio</t>
  </si>
  <si>
    <t>MINORI dimessi dai presidi residenziali socio-assistenziali per tipo di destinazione</t>
  </si>
  <si>
    <t>ADULTI (18-64 anni) ospiti dei presidi residenziali socio-assistenziali per genere e cittadinanza.</t>
  </si>
  <si>
    <t>DISABILI ADULTI (18-64 anni) ospiti nei presidi residenziali per tipologia di presidio (g)</t>
  </si>
  <si>
    <t>(i)</t>
  </si>
  <si>
    <t>(i) Sono compresi i presidi che appartengono alla generica tipologia indicata come "altro" e a tutte quelle tipologie di presidio non proprie degli adulti, ma che hanno avuto ospiti di età tra i 18 e i 64 anni.</t>
  </si>
  <si>
    <t>(l)</t>
  </si>
  <si>
    <t>(l) Sono compresi i presidi che appartengono alla generica tipologia indicata come "altro" e a tutte quelle tipologie di presidio non proprie degli adulti, ma che hanno avuto ospiti di età tra i 18 e i 64 anni.</t>
  </si>
  <si>
    <t>ANZIANI (65 anni e oltre) ospiti nei presidi residenziali socio-assistenziali per genere</t>
  </si>
  <si>
    <t>ANZIANI ospiti nei presidi residenziali per tipologia di presidio</t>
  </si>
  <si>
    <t>ANZIANI ospiti nei presidi residenziali per tipologia di presidio e settore del titolare</t>
  </si>
  <si>
    <t>Ospiti DECEDUTI nei presidi residenziali per anziani, per genere e tipologia di presidio (d)</t>
  </si>
  <si>
    <t>(l) Sono compresi i presidi che appartengono alla generica tipologia indicata come "altro" e a tutte quelle tipologie di presidio non proprie degli anziani, ma che hanno avuto ospiti di età tra i 18 e i 64 anni.</t>
  </si>
  <si>
    <t>(m)</t>
  </si>
  <si>
    <t>(m) Sono compresi i presidi che appartengono alla generica tipologia indicata come "altro" e a tutte quelle tipologie di presidio non proprie degli anziani, ma che hanno avuto ospiti di età tra i 18 e i 64 anni.</t>
  </si>
  <si>
    <t>FILE: PRESIDI_SOCIO_ASSISTENZALI.XLS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</si>
</sst>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.0_)"/>
    <numFmt numFmtId="166" formatCode="#,##0_ ;\-#,##0\ "/>
    <numFmt numFmtId="167" formatCode="#,##0.0"/>
    <numFmt numFmtId="168" formatCode="0.0"/>
    <numFmt numFmtId="169" formatCode="0.00_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8"/>
      <name val="Courier"/>
      <family val="3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 quotePrefix="1">
      <alignment horizontal="center"/>
      <protection/>
    </xf>
    <xf numFmtId="164" fontId="2" fillId="0" borderId="11" xfId="0" applyNumberFormat="1" applyFont="1" applyBorder="1" applyAlignment="1" applyProtection="1">
      <alignment horizontal="fill"/>
      <protection/>
    </xf>
    <xf numFmtId="0" fontId="5" fillId="0" borderId="0" xfId="0" applyFont="1" applyAlignment="1" applyProtection="1">
      <alignment horizontal="left"/>
      <protection/>
    </xf>
    <xf numFmtId="168" fontId="3" fillId="0" borderId="0" xfId="0" applyNumberFormat="1" applyFont="1" applyAlignment="1" applyProtection="1">
      <alignment/>
      <protection locked="0"/>
    </xf>
    <xf numFmtId="0" fontId="2" fillId="0" borderId="12" xfId="0" applyFont="1" applyBorder="1" applyAlignment="1" applyProtection="1">
      <alignment horizontal="fill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B35"/>
  <sheetViews>
    <sheetView tabSelected="1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5" sqref="A5"/>
    </sheetView>
  </sheetViews>
  <sheetFormatPr defaultColWidth="10.625" defaultRowHeight="12.75"/>
  <cols>
    <col min="1" max="1" width="6.625" style="2" customWidth="1"/>
    <col min="2" max="9" width="10.625" style="2" customWidth="1"/>
    <col min="10" max="10" width="0.6171875" style="2" customWidth="1"/>
    <col min="11" max="23" width="10.625" style="2" customWidth="1"/>
    <col min="24" max="24" width="0.6171875" style="2" customWidth="1"/>
    <col min="25" max="26" width="11.625" style="2" customWidth="1"/>
    <col min="27" max="33" width="10.625" style="2" customWidth="1"/>
    <col min="34" max="34" width="0.6171875" style="2" customWidth="1"/>
    <col min="35" max="41" width="10.625" style="2" customWidth="1"/>
    <col min="42" max="42" width="0.6171875" style="2" customWidth="1"/>
    <col min="43" max="49" width="10.625" style="2" customWidth="1"/>
    <col min="50" max="50" width="12.625" style="2" customWidth="1"/>
    <col min="51" max="55" width="10.625" style="2" customWidth="1"/>
    <col min="56" max="56" width="0.6171875" style="2" customWidth="1"/>
    <col min="57" max="60" width="10.625" style="2" customWidth="1"/>
    <col min="61" max="61" width="0.6171875" style="2" customWidth="1"/>
    <col min="62" max="65" width="10.625" style="2" customWidth="1"/>
    <col min="66" max="66" width="0.6171875" style="2" customWidth="1"/>
    <col min="67" max="70" width="10.625" style="2" customWidth="1"/>
    <col min="71" max="71" width="0.6171875" style="2" customWidth="1"/>
    <col min="72" max="74" width="10.625" style="2" customWidth="1"/>
    <col min="75" max="75" width="0.6171875" style="2" customWidth="1"/>
    <col min="76" max="85" width="10.625" style="2" customWidth="1"/>
    <col min="86" max="86" width="0.6171875" style="2" customWidth="1"/>
    <col min="87" max="94" width="10.625" style="2" customWidth="1"/>
    <col min="95" max="95" width="0.6171875" style="2" customWidth="1"/>
    <col min="96" max="103" width="10.625" style="2" customWidth="1"/>
    <col min="104" max="104" width="0.6171875" style="2" customWidth="1"/>
    <col min="105" max="107" width="10.625" style="2" customWidth="1"/>
    <col min="108" max="108" width="11.625" style="2" customWidth="1"/>
    <col min="109" max="109" width="0.6171875" style="2" customWidth="1"/>
    <col min="110" max="112" width="10.625" style="2" customWidth="1"/>
    <col min="113" max="113" width="11.625" style="2" customWidth="1"/>
    <col min="114" max="114" width="0.6171875" style="2" customWidth="1"/>
    <col min="115" max="118" width="10.625" style="2" customWidth="1"/>
    <col min="119" max="119" width="0.6171875" style="2" customWidth="1"/>
    <col min="120" max="122" width="10.625" style="2" customWidth="1"/>
    <col min="123" max="123" width="0.6171875" style="2" customWidth="1"/>
    <col min="124" max="127" width="10.625" style="2" customWidth="1"/>
    <col min="128" max="129" width="12.625" style="2" customWidth="1"/>
    <col min="130" max="135" width="10.625" style="2" customWidth="1"/>
    <col min="136" max="136" width="0.6171875" style="2" customWidth="1"/>
    <col min="137" max="139" width="10.625" style="2" customWidth="1"/>
    <col min="140" max="140" width="0.6171875" style="2" customWidth="1"/>
    <col min="141" max="151" width="10.625" style="2" customWidth="1"/>
    <col min="152" max="152" width="0.6171875" style="2" customWidth="1"/>
    <col min="153" max="156" width="10.625" style="2" customWidth="1"/>
    <col min="157" max="157" width="0.6171875" style="2" customWidth="1"/>
    <col min="158" max="161" width="10.625" style="2" customWidth="1"/>
    <col min="162" max="162" width="0.6171875" style="2" customWidth="1"/>
    <col min="163" max="166" width="10.625" style="2" customWidth="1"/>
    <col min="167" max="167" width="0.6171875" style="2" customWidth="1"/>
    <col min="168" max="171" width="10.625" style="2" customWidth="1"/>
    <col min="172" max="172" width="0.6171875" style="2" customWidth="1"/>
    <col min="173" max="176" width="10.625" style="2" customWidth="1"/>
    <col min="177" max="177" width="0.6171875" style="2" customWidth="1"/>
    <col min="178" max="180" width="10.625" style="2" customWidth="1"/>
    <col min="181" max="181" width="0.6171875" style="2" customWidth="1"/>
    <col min="182" max="184" width="10.625" style="2" customWidth="1"/>
    <col min="185" max="185" width="0.6171875" style="2" customWidth="1"/>
    <col min="186" max="188" width="10.625" style="2" customWidth="1"/>
    <col min="189" max="189" width="0.6171875" style="2" customWidth="1"/>
    <col min="190" max="192" width="10.625" style="2" customWidth="1"/>
    <col min="193" max="193" width="0.6171875" style="2" customWidth="1"/>
    <col min="194" max="196" width="10.625" style="2" customWidth="1"/>
    <col min="197" max="197" width="0.6171875" style="2" customWidth="1"/>
    <col min="198" max="200" width="10.625" style="2" customWidth="1"/>
    <col min="201" max="201" width="0.6171875" style="2" customWidth="1"/>
    <col min="202" max="204" width="10.625" style="2" customWidth="1"/>
    <col min="205" max="205" width="0.6171875" style="2" customWidth="1"/>
    <col min="206" max="208" width="10.625" style="2" customWidth="1"/>
    <col min="209" max="209" width="0.6171875" style="2" customWidth="1"/>
    <col min="210" max="212" width="10.625" style="2" customWidth="1"/>
    <col min="213" max="213" width="0.6171875" style="2" customWidth="1"/>
    <col min="214" max="216" width="10.625" style="2" customWidth="1"/>
    <col min="217" max="217" width="0.6171875" style="2" customWidth="1"/>
    <col min="218" max="220" width="10.625" style="2" customWidth="1"/>
    <col min="221" max="221" width="0.6171875" style="2" customWidth="1"/>
    <col min="222" max="224" width="10.625" style="2" customWidth="1"/>
    <col min="225" max="225" width="0.6171875" style="2" customWidth="1"/>
    <col min="226" max="228" width="10.625" style="2" customWidth="1"/>
    <col min="229" max="229" width="0.6171875" style="2" customWidth="1"/>
    <col min="230" max="232" width="10.625" style="2" customWidth="1"/>
    <col min="233" max="233" width="0.6171875" style="2" customWidth="1"/>
    <col min="234" max="16384" width="10.625" style="2" customWidth="1"/>
  </cols>
  <sheetData>
    <row r="1" ht="12">
      <c r="A1" s="1" t="s">
        <v>0</v>
      </c>
    </row>
    <row r="2" ht="12">
      <c r="A2" s="18" t="s">
        <v>1</v>
      </c>
    </row>
    <row r="3" ht="12">
      <c r="A3" s="3" t="s">
        <v>198</v>
      </c>
    </row>
    <row r="4" ht="12.75" thickBot="1">
      <c r="A4" s="1" t="s">
        <v>217</v>
      </c>
    </row>
    <row r="5" spans="1:236" ht="12.75" thickTop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</row>
    <row r="7" spans="2:218" ht="12">
      <c r="B7" s="1" t="s">
        <v>200</v>
      </c>
      <c r="K7" s="1" t="s">
        <v>3</v>
      </c>
      <c r="Y7" s="1" t="s">
        <v>175</v>
      </c>
      <c r="AI7" s="1" t="s">
        <v>4</v>
      </c>
      <c r="AQ7" s="1" t="s">
        <v>202</v>
      </c>
      <c r="BE7" s="1" t="s">
        <v>173</v>
      </c>
      <c r="BO7" s="1" t="s">
        <v>181</v>
      </c>
      <c r="BX7" s="1" t="s">
        <v>5</v>
      </c>
      <c r="CI7" s="1" t="s">
        <v>6</v>
      </c>
      <c r="CR7" s="1" t="s">
        <v>203</v>
      </c>
      <c r="DA7" s="1" t="s">
        <v>182</v>
      </c>
      <c r="DK7" s="1" t="s">
        <v>204</v>
      </c>
      <c r="DT7" s="1" t="s">
        <v>205</v>
      </c>
      <c r="EC7" s="1" t="s">
        <v>210</v>
      </c>
      <c r="EK7" s="1" t="s">
        <v>211</v>
      </c>
      <c r="EW7" s="1" t="s">
        <v>212</v>
      </c>
      <c r="FV7" s="1" t="s">
        <v>190</v>
      </c>
      <c r="GP7" s="1" t="s">
        <v>192</v>
      </c>
      <c r="HJ7" s="1" t="s">
        <v>213</v>
      </c>
    </row>
    <row r="8" spans="2:236" ht="12">
      <c r="B8" s="20"/>
      <c r="C8" s="20"/>
      <c r="D8" s="20"/>
      <c r="E8" s="20"/>
      <c r="F8" s="20"/>
      <c r="G8" s="20"/>
      <c r="H8" s="20"/>
      <c r="I8" s="21"/>
      <c r="J8" s="22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2"/>
      <c r="Y8" s="20"/>
      <c r="Z8" s="20"/>
      <c r="AA8" s="20"/>
      <c r="AB8" s="20"/>
      <c r="AC8" s="20"/>
      <c r="AD8" s="20"/>
      <c r="AE8" s="20"/>
      <c r="AF8" s="20"/>
      <c r="AG8" s="21"/>
      <c r="AH8" s="22"/>
      <c r="AI8" s="20"/>
      <c r="AJ8" s="20"/>
      <c r="AK8" s="20"/>
      <c r="AL8" s="20"/>
      <c r="AM8" s="20"/>
      <c r="AN8" s="20"/>
      <c r="AO8" s="21"/>
      <c r="AP8" s="22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0"/>
      <c r="BF8" s="20"/>
      <c r="BG8" s="20"/>
      <c r="BH8" s="20"/>
      <c r="BI8" s="20"/>
      <c r="BJ8" s="20"/>
      <c r="BK8" s="20"/>
      <c r="BL8" s="20"/>
      <c r="BM8" s="21"/>
      <c r="BN8" s="1"/>
      <c r="BO8" s="20"/>
      <c r="BP8" s="20"/>
      <c r="BQ8" s="20"/>
      <c r="BR8" s="20"/>
      <c r="BS8" s="20"/>
      <c r="BT8" s="20"/>
      <c r="BU8" s="20"/>
      <c r="BV8" s="21"/>
      <c r="BW8" s="22"/>
      <c r="BX8" s="20"/>
      <c r="BY8" s="20"/>
      <c r="BZ8" s="20"/>
      <c r="CA8" s="20"/>
      <c r="CB8" s="20"/>
      <c r="CC8" s="20"/>
      <c r="CD8" s="20"/>
      <c r="CE8" s="20"/>
      <c r="CF8" s="20"/>
      <c r="CG8" s="21"/>
      <c r="CH8" s="1"/>
      <c r="CI8" s="20"/>
      <c r="CJ8" s="20"/>
      <c r="CK8" s="20"/>
      <c r="CL8" s="20"/>
      <c r="CM8" s="20"/>
      <c r="CN8" s="20"/>
      <c r="CO8" s="20"/>
      <c r="CP8" s="21"/>
      <c r="CQ8" s="22"/>
      <c r="CR8" s="20"/>
      <c r="CS8" s="20"/>
      <c r="CT8" s="20"/>
      <c r="CU8" s="20"/>
      <c r="CV8" s="20"/>
      <c r="CW8" s="20"/>
      <c r="CX8" s="20"/>
      <c r="CY8" s="21"/>
      <c r="CZ8" s="1"/>
      <c r="DA8" s="20"/>
      <c r="DB8" s="20"/>
      <c r="DC8" s="20"/>
      <c r="DD8" s="20"/>
      <c r="DE8" s="20"/>
      <c r="DF8" s="20"/>
      <c r="DG8" s="20"/>
      <c r="DH8" s="20"/>
      <c r="DI8" s="21"/>
      <c r="DJ8" s="1"/>
      <c r="DK8" s="20"/>
      <c r="DL8" s="20"/>
      <c r="DM8" s="20"/>
      <c r="DN8" s="20"/>
      <c r="DO8" s="20"/>
      <c r="DP8" s="20"/>
      <c r="DQ8" s="20"/>
      <c r="DR8" s="21"/>
      <c r="DS8" s="1"/>
      <c r="DT8" s="4" t="s">
        <v>2</v>
      </c>
      <c r="DU8" s="4" t="s">
        <v>2</v>
      </c>
      <c r="DV8" s="4" t="s">
        <v>2</v>
      </c>
      <c r="DW8" s="4" t="s">
        <v>2</v>
      </c>
      <c r="DX8" s="4" t="s">
        <v>2</v>
      </c>
      <c r="DY8" s="4" t="s">
        <v>2</v>
      </c>
      <c r="DZ8" s="4" t="s">
        <v>2</v>
      </c>
      <c r="EA8" s="4" t="s">
        <v>2</v>
      </c>
      <c r="EB8" s="1" t="s">
        <v>7</v>
      </c>
      <c r="EC8" s="20"/>
      <c r="ED8" s="20"/>
      <c r="EE8" s="20"/>
      <c r="EF8" s="20"/>
      <c r="EG8" s="20"/>
      <c r="EH8" s="20"/>
      <c r="EI8" s="21"/>
      <c r="EJ8" s="1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1"/>
      <c r="EV8" s="1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1"/>
      <c r="FU8" s="1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1"/>
      <c r="GO8" s="1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1"/>
      <c r="HI8" s="1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1"/>
    </row>
    <row r="9" spans="8:149" ht="12">
      <c r="H9" s="1" t="s">
        <v>8</v>
      </c>
      <c r="K9" s="1" t="s">
        <v>9</v>
      </c>
      <c r="L9" s="1" t="s">
        <v>9</v>
      </c>
      <c r="N9" s="1" t="s">
        <v>10</v>
      </c>
      <c r="R9" s="1" t="s">
        <v>11</v>
      </c>
      <c r="S9" s="1" t="s">
        <v>11</v>
      </c>
      <c r="U9" s="1" t="s">
        <v>12</v>
      </c>
      <c r="AH9" s="23"/>
      <c r="AN9" s="2" t="s">
        <v>158</v>
      </c>
      <c r="AQ9" s="1" t="s">
        <v>9</v>
      </c>
      <c r="AR9" s="1" t="s">
        <v>9</v>
      </c>
      <c r="AT9" s="1" t="s">
        <v>10</v>
      </c>
      <c r="AX9" s="1" t="s">
        <v>11</v>
      </c>
      <c r="AY9" s="1" t="s">
        <v>11</v>
      </c>
      <c r="BA9" s="1" t="s">
        <v>12</v>
      </c>
      <c r="CI9" s="1" t="s">
        <v>9</v>
      </c>
      <c r="CK9" s="1" t="s">
        <v>10</v>
      </c>
      <c r="DP9" s="1" t="s">
        <v>184</v>
      </c>
      <c r="DY9" s="1" t="s">
        <v>11</v>
      </c>
      <c r="EG9" s="1" t="s">
        <v>13</v>
      </c>
      <c r="EK9" s="1" t="s">
        <v>9</v>
      </c>
      <c r="EL9" s="1" t="s">
        <v>9</v>
      </c>
      <c r="EP9" s="1" t="s">
        <v>11</v>
      </c>
      <c r="EQ9" s="1" t="s">
        <v>11</v>
      </c>
      <c r="ES9" s="1" t="s">
        <v>12</v>
      </c>
    </row>
    <row r="10" spans="8:218" ht="12">
      <c r="H10" s="1" t="s">
        <v>14</v>
      </c>
      <c r="I10" s="1" t="s">
        <v>15</v>
      </c>
      <c r="J10" s="1"/>
      <c r="K10" s="1" t="s">
        <v>16</v>
      </c>
      <c r="L10" s="1" t="s">
        <v>16</v>
      </c>
      <c r="N10" s="1" t="s">
        <v>170</v>
      </c>
      <c r="O10" s="1" t="s">
        <v>10</v>
      </c>
      <c r="Q10" s="1" t="s">
        <v>18</v>
      </c>
      <c r="R10" s="1" t="s">
        <v>19</v>
      </c>
      <c r="S10" s="1" t="s">
        <v>20</v>
      </c>
      <c r="T10" s="2" t="s">
        <v>11</v>
      </c>
      <c r="U10" s="1" t="s">
        <v>21</v>
      </c>
      <c r="Y10" s="1" t="s">
        <v>22</v>
      </c>
      <c r="AN10" s="2" t="s">
        <v>159</v>
      </c>
      <c r="AQ10" s="1" t="s">
        <v>16</v>
      </c>
      <c r="AR10" s="1" t="s">
        <v>16</v>
      </c>
      <c r="AT10" s="1" t="s">
        <v>23</v>
      </c>
      <c r="AU10" s="1" t="s">
        <v>10</v>
      </c>
      <c r="AW10" s="1" t="s">
        <v>18</v>
      </c>
      <c r="AX10" s="1" t="s">
        <v>19</v>
      </c>
      <c r="AY10" s="1" t="s">
        <v>20</v>
      </c>
      <c r="AZ10" s="2" t="s">
        <v>11</v>
      </c>
      <c r="BA10" s="1" t="s">
        <v>21</v>
      </c>
      <c r="BE10" s="1" t="s">
        <v>24</v>
      </c>
      <c r="BJ10" s="1" t="s">
        <v>25</v>
      </c>
      <c r="BO10" s="1" t="s">
        <v>26</v>
      </c>
      <c r="BT10" s="1" t="s">
        <v>27</v>
      </c>
      <c r="BX10" s="1" t="s">
        <v>12</v>
      </c>
      <c r="BZ10" s="1" t="s">
        <v>28</v>
      </c>
      <c r="CA10" s="1" t="s">
        <v>10</v>
      </c>
      <c r="CD10" s="2" t="s">
        <v>11</v>
      </c>
      <c r="CE10" s="1" t="s">
        <v>29</v>
      </c>
      <c r="CI10" s="1" t="s">
        <v>16</v>
      </c>
      <c r="CK10" s="1" t="s">
        <v>17</v>
      </c>
      <c r="CL10" s="1" t="s">
        <v>10</v>
      </c>
      <c r="CN10" s="1" t="s">
        <v>18</v>
      </c>
      <c r="CS10" s="1" t="s">
        <v>31</v>
      </c>
      <c r="CT10" s="1" t="s">
        <v>32</v>
      </c>
      <c r="DA10" s="1" t="s">
        <v>33</v>
      </c>
      <c r="DF10" s="1" t="s">
        <v>183</v>
      </c>
      <c r="DK10" s="1" t="s">
        <v>26</v>
      </c>
      <c r="DP10" s="1" t="s">
        <v>34</v>
      </c>
      <c r="DT10" s="1" t="s">
        <v>35</v>
      </c>
      <c r="DV10" s="1" t="s">
        <v>28</v>
      </c>
      <c r="DX10" s="1" t="s">
        <v>11</v>
      </c>
      <c r="DY10" s="1" t="s">
        <v>20</v>
      </c>
      <c r="DZ10" s="2" t="s">
        <v>11</v>
      </c>
      <c r="EC10" s="1" t="s">
        <v>26</v>
      </c>
      <c r="EG10" s="1" t="s">
        <v>36</v>
      </c>
      <c r="EK10" s="1" t="s">
        <v>16</v>
      </c>
      <c r="EL10" s="1" t="s">
        <v>16</v>
      </c>
      <c r="EN10" s="1" t="s">
        <v>10</v>
      </c>
      <c r="EP10" s="1" t="s">
        <v>19</v>
      </c>
      <c r="EQ10" s="1" t="s">
        <v>20</v>
      </c>
      <c r="ER10" s="2" t="s">
        <v>11</v>
      </c>
      <c r="ES10" s="1" t="s">
        <v>21</v>
      </c>
      <c r="EW10" s="1" t="s">
        <v>195</v>
      </c>
      <c r="FB10" s="1" t="s">
        <v>38</v>
      </c>
      <c r="FG10" s="1" t="s">
        <v>39</v>
      </c>
      <c r="FL10" s="1" t="s">
        <v>40</v>
      </c>
      <c r="FQ10" s="1" t="s">
        <v>41</v>
      </c>
      <c r="FV10" s="1" t="s">
        <v>42</v>
      </c>
      <c r="GP10" s="1" t="s">
        <v>42</v>
      </c>
      <c r="HJ10" s="1" t="s">
        <v>42</v>
      </c>
    </row>
    <row r="11" spans="2:234" ht="12">
      <c r="B11" s="1" t="s">
        <v>24</v>
      </c>
      <c r="C11" s="1" t="s">
        <v>30</v>
      </c>
      <c r="D11" s="1" t="s">
        <v>15</v>
      </c>
      <c r="H11" s="1" t="s">
        <v>43</v>
      </c>
      <c r="I11" s="1" t="s">
        <v>43</v>
      </c>
      <c r="J11" s="1"/>
      <c r="K11" s="1" t="s">
        <v>44</v>
      </c>
      <c r="L11" s="1" t="s">
        <v>21</v>
      </c>
      <c r="M11" s="1" t="s">
        <v>10</v>
      </c>
      <c r="N11" s="1" t="s">
        <v>169</v>
      </c>
      <c r="O11" s="1" t="s">
        <v>20</v>
      </c>
      <c r="Q11" s="1" t="s">
        <v>46</v>
      </c>
      <c r="R11" s="1" t="s">
        <v>47</v>
      </c>
      <c r="S11" s="1" t="s">
        <v>48</v>
      </c>
      <c r="T11" s="2" t="s">
        <v>48</v>
      </c>
      <c r="U11" s="1" t="s">
        <v>49</v>
      </c>
      <c r="Y11" s="1" t="s">
        <v>50</v>
      </c>
      <c r="AA11" s="1" t="s">
        <v>51</v>
      </c>
      <c r="AC11" s="1" t="s">
        <v>52</v>
      </c>
      <c r="AE11" s="1" t="s">
        <v>53</v>
      </c>
      <c r="AF11" s="1" t="s">
        <v>54</v>
      </c>
      <c r="AI11" s="1" t="s">
        <v>55</v>
      </c>
      <c r="AK11" s="1" t="s">
        <v>56</v>
      </c>
      <c r="AL11" s="1" t="s">
        <v>56</v>
      </c>
      <c r="AM11" s="1" t="s">
        <v>57</v>
      </c>
      <c r="AN11" s="1" t="s">
        <v>156</v>
      </c>
      <c r="AQ11" s="1" t="s">
        <v>44</v>
      </c>
      <c r="AR11" s="1" t="s">
        <v>21</v>
      </c>
      <c r="AS11" s="1" t="s">
        <v>10</v>
      </c>
      <c r="AT11" s="1" t="s">
        <v>58</v>
      </c>
      <c r="AU11" s="1" t="s">
        <v>20</v>
      </c>
      <c r="AW11" s="1" t="s">
        <v>46</v>
      </c>
      <c r="AX11" s="1" t="s">
        <v>47</v>
      </c>
      <c r="AY11" s="1" t="s">
        <v>48</v>
      </c>
      <c r="AZ11" s="2" t="s">
        <v>48</v>
      </c>
      <c r="BA11" s="1" t="s">
        <v>49</v>
      </c>
      <c r="BE11" s="20"/>
      <c r="BF11" s="20"/>
      <c r="BG11" s="20"/>
      <c r="BH11" s="21"/>
      <c r="BI11" s="1"/>
      <c r="BJ11" s="20"/>
      <c r="BK11" s="20"/>
      <c r="BL11" s="20"/>
      <c r="BM11" s="21"/>
      <c r="BN11" s="1"/>
      <c r="BO11" s="20"/>
      <c r="BP11" s="20"/>
      <c r="BQ11" s="20"/>
      <c r="BR11" s="21"/>
      <c r="BS11" s="22"/>
      <c r="BT11" s="1" t="s">
        <v>59</v>
      </c>
      <c r="BX11" s="1" t="s">
        <v>44</v>
      </c>
      <c r="BY11" s="1" t="s">
        <v>28</v>
      </c>
      <c r="BZ11" s="1" t="s">
        <v>60</v>
      </c>
      <c r="CA11" s="1" t="s">
        <v>20</v>
      </c>
      <c r="CC11" s="1" t="s">
        <v>61</v>
      </c>
      <c r="CD11" s="2" t="s">
        <v>48</v>
      </c>
      <c r="CE11" s="1" t="s">
        <v>21</v>
      </c>
      <c r="CI11" s="1" t="s">
        <v>44</v>
      </c>
      <c r="CJ11" s="1" t="s">
        <v>10</v>
      </c>
      <c r="CK11" s="1" t="s">
        <v>45</v>
      </c>
      <c r="CL11" s="1" t="s">
        <v>20</v>
      </c>
      <c r="CN11" s="1" t="s">
        <v>46</v>
      </c>
      <c r="CP11" s="1" t="s">
        <v>30</v>
      </c>
      <c r="CQ11" s="1"/>
      <c r="CR11" s="1" t="s">
        <v>63</v>
      </c>
      <c r="CS11" s="1" t="s">
        <v>64</v>
      </c>
      <c r="CT11" s="1" t="s">
        <v>65</v>
      </c>
      <c r="CU11" s="1" t="s">
        <v>66</v>
      </c>
      <c r="CX11" s="1" t="s">
        <v>67</v>
      </c>
      <c r="CY11" s="1" t="s">
        <v>30</v>
      </c>
      <c r="CZ11" s="1"/>
      <c r="DA11" s="20"/>
      <c r="DB11" s="20"/>
      <c r="DC11" s="20"/>
      <c r="DD11" s="21"/>
      <c r="DE11" s="1"/>
      <c r="DF11" s="20"/>
      <c r="DG11" s="20"/>
      <c r="DH11" s="20"/>
      <c r="DI11" s="21"/>
      <c r="DJ11" s="1"/>
      <c r="DK11" s="20"/>
      <c r="DL11" s="20"/>
      <c r="DM11" s="20"/>
      <c r="DN11" s="21"/>
      <c r="DO11" s="1"/>
      <c r="DP11" s="20"/>
      <c r="DQ11" s="20"/>
      <c r="DR11" s="21"/>
      <c r="DS11" s="1"/>
      <c r="DT11" s="1" t="s">
        <v>68</v>
      </c>
      <c r="DV11" s="1" t="s">
        <v>20</v>
      </c>
      <c r="DX11" s="1" t="s">
        <v>185</v>
      </c>
      <c r="DY11" s="1" t="s">
        <v>48</v>
      </c>
      <c r="DZ11" s="2" t="s">
        <v>48</v>
      </c>
      <c r="EC11" s="20"/>
      <c r="ED11" s="20"/>
      <c r="EE11" s="21"/>
      <c r="EF11" s="1"/>
      <c r="EG11" s="20"/>
      <c r="EH11" s="20"/>
      <c r="EI11" s="21"/>
      <c r="EJ11" s="1"/>
      <c r="EK11" s="1" t="s">
        <v>44</v>
      </c>
      <c r="EL11" s="1" t="s">
        <v>21</v>
      </c>
      <c r="EM11" s="1" t="s">
        <v>10</v>
      </c>
      <c r="EN11" s="1" t="s">
        <v>20</v>
      </c>
      <c r="EP11" s="1" t="s">
        <v>47</v>
      </c>
      <c r="EQ11" s="1" t="s">
        <v>48</v>
      </c>
      <c r="ER11" s="2" t="s">
        <v>48</v>
      </c>
      <c r="ES11" s="1" t="s">
        <v>49</v>
      </c>
      <c r="EW11" s="20"/>
      <c r="EX11" s="20"/>
      <c r="EY11" s="20"/>
      <c r="EZ11" s="21"/>
      <c r="FA11" s="1"/>
      <c r="FB11" s="20"/>
      <c r="FC11" s="20"/>
      <c r="FD11" s="20"/>
      <c r="FE11" s="21"/>
      <c r="FF11" s="1"/>
      <c r="FG11" s="20"/>
      <c r="FH11" s="20"/>
      <c r="FI11" s="20"/>
      <c r="FJ11" s="21"/>
      <c r="FK11" s="1"/>
      <c r="FL11" s="20"/>
      <c r="FM11" s="20"/>
      <c r="FN11" s="20"/>
      <c r="FO11" s="21"/>
      <c r="FP11" s="1"/>
      <c r="FQ11" s="20"/>
      <c r="FR11" s="20"/>
      <c r="FS11" s="20"/>
      <c r="FT11" s="21"/>
      <c r="FU11" s="1"/>
      <c r="FV11" s="1" t="s">
        <v>70</v>
      </c>
      <c r="FZ11" s="1" t="s">
        <v>38</v>
      </c>
      <c r="GD11" s="1" t="s">
        <v>39</v>
      </c>
      <c r="GH11" s="1" t="s">
        <v>194</v>
      </c>
      <c r="GL11" s="1" t="s">
        <v>30</v>
      </c>
      <c r="GP11" s="1" t="s">
        <v>70</v>
      </c>
      <c r="GT11" s="1" t="s">
        <v>38</v>
      </c>
      <c r="GX11" s="1" t="s">
        <v>39</v>
      </c>
      <c r="HB11" s="1" t="s">
        <v>194</v>
      </c>
      <c r="HF11" s="1" t="s">
        <v>30</v>
      </c>
      <c r="HJ11" s="1" t="s">
        <v>70</v>
      </c>
      <c r="HN11" s="1" t="s">
        <v>38</v>
      </c>
      <c r="HR11" s="1" t="s">
        <v>39</v>
      </c>
      <c r="HV11" s="1" t="s">
        <v>194</v>
      </c>
      <c r="HZ11" s="1" t="s">
        <v>30</v>
      </c>
    </row>
    <row r="12" spans="2:236" ht="12">
      <c r="B12" s="1" t="s">
        <v>72</v>
      </c>
      <c r="C12" s="1" t="s">
        <v>73</v>
      </c>
      <c r="D12" s="20"/>
      <c r="E12" s="20"/>
      <c r="F12" s="20"/>
      <c r="G12" s="21"/>
      <c r="H12" s="1" t="s">
        <v>74</v>
      </c>
      <c r="I12" s="1" t="s">
        <v>74</v>
      </c>
      <c r="J12" s="1"/>
      <c r="K12" s="1" t="s">
        <v>21</v>
      </c>
      <c r="L12" s="1" t="s">
        <v>49</v>
      </c>
      <c r="M12" s="1" t="s">
        <v>75</v>
      </c>
      <c r="N12" s="1" t="s">
        <v>43</v>
      </c>
      <c r="O12" s="1" t="s">
        <v>76</v>
      </c>
      <c r="P12" s="1" t="s">
        <v>10</v>
      </c>
      <c r="Q12" s="1" t="s">
        <v>43</v>
      </c>
      <c r="R12" s="1" t="s">
        <v>43</v>
      </c>
      <c r="S12" s="1" t="s">
        <v>43</v>
      </c>
      <c r="T12" s="2" t="s">
        <v>171</v>
      </c>
      <c r="U12" s="1" t="s">
        <v>77</v>
      </c>
      <c r="Y12" s="1" t="s">
        <v>78</v>
      </c>
      <c r="Z12" s="1" t="s">
        <v>79</v>
      </c>
      <c r="AA12" s="1" t="s">
        <v>48</v>
      </c>
      <c r="AC12" s="1" t="s">
        <v>80</v>
      </c>
      <c r="AD12" s="1" t="s">
        <v>81</v>
      </c>
      <c r="AE12" s="1" t="s">
        <v>82</v>
      </c>
      <c r="AF12" s="1" t="s">
        <v>83</v>
      </c>
      <c r="AI12" s="1" t="s">
        <v>84</v>
      </c>
      <c r="AJ12" s="1" t="s">
        <v>85</v>
      </c>
      <c r="AK12" s="1" t="s">
        <v>86</v>
      </c>
      <c r="AL12" s="1" t="s">
        <v>87</v>
      </c>
      <c r="AM12" s="1" t="s">
        <v>88</v>
      </c>
      <c r="AN12" s="1" t="s">
        <v>89</v>
      </c>
      <c r="AO12" s="1" t="s">
        <v>30</v>
      </c>
      <c r="AP12" s="1"/>
      <c r="AQ12" s="1" t="s">
        <v>21</v>
      </c>
      <c r="AR12" s="1" t="s">
        <v>49</v>
      </c>
      <c r="AS12" s="1" t="s">
        <v>75</v>
      </c>
      <c r="AT12" s="1" t="s">
        <v>43</v>
      </c>
      <c r="AU12" s="1" t="s">
        <v>76</v>
      </c>
      <c r="AV12" s="1" t="s">
        <v>10</v>
      </c>
      <c r="AW12" s="1" t="s">
        <v>43</v>
      </c>
      <c r="AX12" s="1" t="s">
        <v>90</v>
      </c>
      <c r="AY12" s="1" t="s">
        <v>43</v>
      </c>
      <c r="AZ12" s="2" t="s">
        <v>171</v>
      </c>
      <c r="BA12" s="1" t="s">
        <v>77</v>
      </c>
      <c r="BF12" s="1" t="s">
        <v>91</v>
      </c>
      <c r="BK12" s="1" t="s">
        <v>91</v>
      </c>
      <c r="BR12" s="1" t="s">
        <v>92</v>
      </c>
      <c r="BS12" s="1"/>
      <c r="BT12" s="20"/>
      <c r="BU12" s="20"/>
      <c r="BV12" s="21"/>
      <c r="BW12" s="22"/>
      <c r="BX12" s="1" t="s">
        <v>21</v>
      </c>
      <c r="BY12" s="1" t="s">
        <v>75</v>
      </c>
      <c r="BZ12" s="1" t="s">
        <v>43</v>
      </c>
      <c r="CA12" s="1" t="s">
        <v>76</v>
      </c>
      <c r="CB12" s="1" t="s">
        <v>10</v>
      </c>
      <c r="CC12" s="1" t="s">
        <v>43</v>
      </c>
      <c r="CD12" s="2" t="s">
        <v>171</v>
      </c>
      <c r="CE12" s="1" t="s">
        <v>93</v>
      </c>
      <c r="CI12" s="1" t="s">
        <v>21</v>
      </c>
      <c r="CJ12" s="1" t="s">
        <v>75</v>
      </c>
      <c r="CK12" s="1" t="s">
        <v>43</v>
      </c>
      <c r="CL12" s="1" t="s">
        <v>76</v>
      </c>
      <c r="CM12" s="1" t="s">
        <v>10</v>
      </c>
      <c r="CN12" s="1" t="s">
        <v>43</v>
      </c>
      <c r="CP12" s="1" t="s">
        <v>94</v>
      </c>
      <c r="CQ12" s="1"/>
      <c r="CR12" s="1" t="s">
        <v>95</v>
      </c>
      <c r="CS12" s="1" t="s">
        <v>96</v>
      </c>
      <c r="CT12" s="1" t="s">
        <v>96</v>
      </c>
      <c r="CU12" s="1" t="s">
        <v>97</v>
      </c>
      <c r="CV12" s="1" t="s">
        <v>98</v>
      </c>
      <c r="CW12" s="1" t="s">
        <v>99</v>
      </c>
      <c r="CX12" s="1" t="s">
        <v>100</v>
      </c>
      <c r="CY12" s="1" t="s">
        <v>62</v>
      </c>
      <c r="CZ12" s="1"/>
      <c r="DD12" s="1" t="s">
        <v>101</v>
      </c>
      <c r="DE12" s="1"/>
      <c r="DI12" s="1" t="s">
        <v>101</v>
      </c>
      <c r="DJ12" s="1"/>
      <c r="DN12" s="1" t="s">
        <v>92</v>
      </c>
      <c r="DO12" s="1"/>
      <c r="DT12" s="1" t="s">
        <v>21</v>
      </c>
      <c r="DU12" s="1" t="s">
        <v>28</v>
      </c>
      <c r="DV12" s="1" t="s">
        <v>102</v>
      </c>
      <c r="DW12" s="1" t="s">
        <v>28</v>
      </c>
      <c r="DX12" s="1" t="s">
        <v>71</v>
      </c>
      <c r="DY12" s="1" t="s">
        <v>69</v>
      </c>
      <c r="DZ12" s="2" t="s">
        <v>171</v>
      </c>
      <c r="EA12" s="1" t="s">
        <v>52</v>
      </c>
      <c r="EK12" s="1" t="s">
        <v>21</v>
      </c>
      <c r="EL12" s="1" t="s">
        <v>49</v>
      </c>
      <c r="EM12" s="1" t="s">
        <v>75</v>
      </c>
      <c r="EN12" s="1" t="s">
        <v>76</v>
      </c>
      <c r="EO12" s="1" t="s">
        <v>10</v>
      </c>
      <c r="EP12" s="1" t="s">
        <v>43</v>
      </c>
      <c r="EQ12" s="1" t="s">
        <v>43</v>
      </c>
      <c r="ER12" s="2" t="s">
        <v>171</v>
      </c>
      <c r="ES12" s="1" t="s">
        <v>77</v>
      </c>
      <c r="ET12" s="1" t="s">
        <v>52</v>
      </c>
      <c r="EX12" s="1" t="s">
        <v>91</v>
      </c>
      <c r="FC12" s="1" t="s">
        <v>91</v>
      </c>
      <c r="FH12" s="1" t="s">
        <v>91</v>
      </c>
      <c r="FM12" s="1" t="s">
        <v>91</v>
      </c>
      <c r="FR12" s="1" t="s">
        <v>91</v>
      </c>
      <c r="FV12" s="20"/>
      <c r="FW12" s="20"/>
      <c r="FX12" s="21"/>
      <c r="FY12" s="1"/>
      <c r="FZ12" s="20"/>
      <c r="GA12" s="20"/>
      <c r="GB12" s="21"/>
      <c r="GC12" s="1"/>
      <c r="GD12" s="20"/>
      <c r="GE12" s="20"/>
      <c r="GF12" s="21"/>
      <c r="GG12" s="1"/>
      <c r="GH12" s="20"/>
      <c r="GI12" s="20"/>
      <c r="GJ12" s="21"/>
      <c r="GK12" s="1"/>
      <c r="GL12" s="20"/>
      <c r="GM12" s="20"/>
      <c r="GN12" s="21"/>
      <c r="GO12" s="1"/>
      <c r="GP12" s="20"/>
      <c r="GQ12" s="20"/>
      <c r="GR12" s="21"/>
      <c r="GS12" s="1"/>
      <c r="GT12" s="20"/>
      <c r="GU12" s="20"/>
      <c r="GV12" s="21"/>
      <c r="GW12" s="1"/>
      <c r="GX12" s="20"/>
      <c r="GY12" s="20"/>
      <c r="GZ12" s="21"/>
      <c r="HA12" s="1"/>
      <c r="HB12" s="20"/>
      <c r="HC12" s="20"/>
      <c r="HD12" s="21"/>
      <c r="HE12" s="1"/>
      <c r="HF12" s="20"/>
      <c r="HG12" s="20"/>
      <c r="HH12" s="21"/>
      <c r="HI12" s="1"/>
      <c r="HJ12" s="20"/>
      <c r="HK12" s="20"/>
      <c r="HL12" s="21"/>
      <c r="HM12" s="1"/>
      <c r="HN12" s="20"/>
      <c r="HO12" s="20"/>
      <c r="HP12" s="21"/>
      <c r="HQ12" s="1"/>
      <c r="HR12" s="20"/>
      <c r="HS12" s="20"/>
      <c r="HT12" s="21"/>
      <c r="HU12" s="1"/>
      <c r="HV12" s="20"/>
      <c r="HW12" s="20"/>
      <c r="HX12" s="21"/>
      <c r="HY12" s="1"/>
      <c r="HZ12" s="20"/>
      <c r="IA12" s="20"/>
      <c r="IB12" s="21"/>
    </row>
    <row r="13" spans="1:236" ht="12">
      <c r="A13" s="1" t="s">
        <v>104</v>
      </c>
      <c r="B13" s="1" t="s">
        <v>105</v>
      </c>
      <c r="C13" s="1" t="s">
        <v>14</v>
      </c>
      <c r="D13" s="1" t="s">
        <v>55</v>
      </c>
      <c r="E13" s="1" t="s">
        <v>56</v>
      </c>
      <c r="F13" s="1" t="s">
        <v>57</v>
      </c>
      <c r="G13" s="1" t="s">
        <v>30</v>
      </c>
      <c r="H13" s="1" t="s">
        <v>106</v>
      </c>
      <c r="I13" s="1" t="s">
        <v>106</v>
      </c>
      <c r="J13" s="1"/>
      <c r="K13" s="1" t="s">
        <v>49</v>
      </c>
      <c r="L13" s="1" t="s">
        <v>107</v>
      </c>
      <c r="M13" s="1" t="s">
        <v>108</v>
      </c>
      <c r="N13" s="1" t="s">
        <v>62</v>
      </c>
      <c r="O13" s="1" t="s">
        <v>109</v>
      </c>
      <c r="P13" s="1" t="s">
        <v>110</v>
      </c>
      <c r="Q13" s="1" t="s">
        <v>62</v>
      </c>
      <c r="R13" s="1" t="s">
        <v>154</v>
      </c>
      <c r="S13" s="1" t="s">
        <v>103</v>
      </c>
      <c r="T13" s="5" t="s">
        <v>172</v>
      </c>
      <c r="U13" s="1" t="s">
        <v>111</v>
      </c>
      <c r="V13" s="1" t="s">
        <v>52</v>
      </c>
      <c r="W13" s="1" t="s">
        <v>30</v>
      </c>
      <c r="X13" s="1"/>
      <c r="Y13" s="1" t="s">
        <v>112</v>
      </c>
      <c r="Z13" s="1" t="s">
        <v>113</v>
      </c>
      <c r="AA13" s="1" t="s">
        <v>114</v>
      </c>
      <c r="AB13" s="1" t="s">
        <v>115</v>
      </c>
      <c r="AC13" s="1" t="s">
        <v>116</v>
      </c>
      <c r="AD13" s="1" t="s">
        <v>117</v>
      </c>
      <c r="AE13" s="1" t="s">
        <v>118</v>
      </c>
      <c r="AF13" s="1" t="s">
        <v>119</v>
      </c>
      <c r="AG13" s="1" t="s">
        <v>30</v>
      </c>
      <c r="AH13" s="1"/>
      <c r="AI13" s="1" t="s">
        <v>120</v>
      </c>
      <c r="AJ13" s="1" t="s">
        <v>89</v>
      </c>
      <c r="AK13" s="1" t="s">
        <v>120</v>
      </c>
      <c r="AL13" s="1" t="s">
        <v>103</v>
      </c>
      <c r="AM13" s="1" t="s">
        <v>121</v>
      </c>
      <c r="AN13" s="1" t="s">
        <v>157</v>
      </c>
      <c r="AO13" s="1" t="s">
        <v>122</v>
      </c>
      <c r="AP13" s="1"/>
      <c r="AQ13" s="1" t="s">
        <v>49</v>
      </c>
      <c r="AR13" s="1" t="s">
        <v>107</v>
      </c>
      <c r="AS13" s="1" t="s">
        <v>108</v>
      </c>
      <c r="AT13" s="1" t="s">
        <v>62</v>
      </c>
      <c r="AU13" s="1" t="s">
        <v>109</v>
      </c>
      <c r="AV13" s="1" t="s">
        <v>110</v>
      </c>
      <c r="AW13" s="1" t="s">
        <v>62</v>
      </c>
      <c r="AX13" s="1" t="s">
        <v>123</v>
      </c>
      <c r="AY13" s="1" t="s">
        <v>103</v>
      </c>
      <c r="AZ13" s="5" t="s">
        <v>172</v>
      </c>
      <c r="BA13" s="1" t="s">
        <v>111</v>
      </c>
      <c r="BB13" s="1" t="s">
        <v>52</v>
      </c>
      <c r="BC13" s="1" t="s">
        <v>30</v>
      </c>
      <c r="BD13" s="1"/>
      <c r="BE13" s="1" t="s">
        <v>124</v>
      </c>
      <c r="BF13" s="1" t="s">
        <v>118</v>
      </c>
      <c r="BG13" s="1" t="s">
        <v>125</v>
      </c>
      <c r="BH13" s="1" t="s">
        <v>30</v>
      </c>
      <c r="BI13" s="1"/>
      <c r="BJ13" s="1" t="s">
        <v>124</v>
      </c>
      <c r="BK13" s="1" t="s">
        <v>118</v>
      </c>
      <c r="BL13" s="1" t="s">
        <v>125</v>
      </c>
      <c r="BM13" s="1" t="s">
        <v>30</v>
      </c>
      <c r="BN13" s="1"/>
      <c r="BO13" s="1" t="s">
        <v>126</v>
      </c>
      <c r="BP13" s="1" t="s">
        <v>127</v>
      </c>
      <c r="BQ13" s="1" t="s">
        <v>30</v>
      </c>
      <c r="BR13" s="1" t="s">
        <v>128</v>
      </c>
      <c r="BS13" s="1"/>
      <c r="BT13" s="1" t="s">
        <v>126</v>
      </c>
      <c r="BU13" s="1" t="s">
        <v>127</v>
      </c>
      <c r="BV13" s="1" t="s">
        <v>30</v>
      </c>
      <c r="BW13" s="1"/>
      <c r="BX13" s="1" t="s">
        <v>93</v>
      </c>
      <c r="BY13" s="1" t="s">
        <v>108</v>
      </c>
      <c r="BZ13" s="1" t="s">
        <v>62</v>
      </c>
      <c r="CA13" s="1" t="s">
        <v>109</v>
      </c>
      <c r="CB13" s="1" t="s">
        <v>110</v>
      </c>
      <c r="CC13" s="1" t="s">
        <v>62</v>
      </c>
      <c r="CD13" s="5" t="s">
        <v>172</v>
      </c>
      <c r="CE13" s="1" t="s">
        <v>129</v>
      </c>
      <c r="CF13" s="1" t="s">
        <v>52</v>
      </c>
      <c r="CG13" s="1" t="s">
        <v>30</v>
      </c>
      <c r="CH13" s="1"/>
      <c r="CI13" s="1" t="s">
        <v>49</v>
      </c>
      <c r="CJ13" s="1" t="s">
        <v>108</v>
      </c>
      <c r="CK13" s="1" t="s">
        <v>62</v>
      </c>
      <c r="CL13" s="1" t="s">
        <v>109</v>
      </c>
      <c r="CM13" s="1" t="s">
        <v>110</v>
      </c>
      <c r="CN13" s="1" t="s">
        <v>62</v>
      </c>
      <c r="CO13" s="5" t="s">
        <v>52</v>
      </c>
      <c r="CP13" s="5" t="s">
        <v>130</v>
      </c>
      <c r="CQ13" s="5"/>
      <c r="CR13" s="1" t="s">
        <v>131</v>
      </c>
      <c r="CS13" s="1" t="s">
        <v>132</v>
      </c>
      <c r="CT13" s="1" t="s">
        <v>132</v>
      </c>
      <c r="CU13" s="1" t="s">
        <v>133</v>
      </c>
      <c r="CV13" s="1" t="s">
        <v>134</v>
      </c>
      <c r="CW13" s="1" t="s">
        <v>135</v>
      </c>
      <c r="CX13" s="1" t="s">
        <v>136</v>
      </c>
      <c r="CY13" s="1" t="s">
        <v>137</v>
      </c>
      <c r="CZ13" s="1"/>
      <c r="DA13" s="1" t="s">
        <v>126</v>
      </c>
      <c r="DB13" s="1" t="s">
        <v>127</v>
      </c>
      <c r="DC13" s="1" t="s">
        <v>30</v>
      </c>
      <c r="DD13" s="1" t="s">
        <v>138</v>
      </c>
      <c r="DE13" s="1"/>
      <c r="DF13" s="1" t="s">
        <v>126</v>
      </c>
      <c r="DG13" s="1" t="s">
        <v>127</v>
      </c>
      <c r="DH13" s="1" t="s">
        <v>30</v>
      </c>
      <c r="DI13" s="1" t="s">
        <v>138</v>
      </c>
      <c r="DJ13" s="1"/>
      <c r="DK13" s="1" t="s">
        <v>126</v>
      </c>
      <c r="DL13" s="1" t="s">
        <v>127</v>
      </c>
      <c r="DM13" s="1" t="s">
        <v>30</v>
      </c>
      <c r="DN13" s="1" t="s">
        <v>128</v>
      </c>
      <c r="DO13" s="1"/>
      <c r="DP13" s="1" t="s">
        <v>126</v>
      </c>
      <c r="DQ13" s="1" t="s">
        <v>127</v>
      </c>
      <c r="DR13" s="1" t="s">
        <v>30</v>
      </c>
      <c r="DS13" s="1"/>
      <c r="DT13" s="1" t="s">
        <v>93</v>
      </c>
      <c r="DU13" s="1" t="s">
        <v>132</v>
      </c>
      <c r="DV13" s="1" t="s">
        <v>139</v>
      </c>
      <c r="DW13" s="1" t="s">
        <v>110</v>
      </c>
      <c r="DX13" s="1" t="s">
        <v>37</v>
      </c>
      <c r="DY13" s="1" t="s">
        <v>103</v>
      </c>
      <c r="DZ13" s="5" t="s">
        <v>172</v>
      </c>
      <c r="EA13" s="24" t="s">
        <v>206</v>
      </c>
      <c r="EB13" s="1" t="s">
        <v>30</v>
      </c>
      <c r="EC13" s="1" t="s">
        <v>126</v>
      </c>
      <c r="ED13" s="1" t="s">
        <v>127</v>
      </c>
      <c r="EE13" s="1" t="s">
        <v>30</v>
      </c>
      <c r="EF13" s="1"/>
      <c r="EG13" s="1" t="s">
        <v>126</v>
      </c>
      <c r="EH13" s="1" t="s">
        <v>127</v>
      </c>
      <c r="EI13" s="1" t="s">
        <v>30</v>
      </c>
      <c r="EJ13" s="1"/>
      <c r="EK13" s="1" t="s">
        <v>49</v>
      </c>
      <c r="EL13" s="1" t="s">
        <v>107</v>
      </c>
      <c r="EM13" s="1" t="s">
        <v>108</v>
      </c>
      <c r="EN13" s="1" t="s">
        <v>109</v>
      </c>
      <c r="EO13" s="1" t="s">
        <v>110</v>
      </c>
      <c r="EP13" s="1" t="s">
        <v>103</v>
      </c>
      <c r="EQ13" s="1" t="s">
        <v>103</v>
      </c>
      <c r="ER13" s="5" t="s">
        <v>172</v>
      </c>
      <c r="ES13" s="1" t="s">
        <v>111</v>
      </c>
      <c r="ET13" s="24" t="s">
        <v>208</v>
      </c>
      <c r="EU13" s="1" t="s">
        <v>30</v>
      </c>
      <c r="EV13" s="1"/>
      <c r="EW13" s="1" t="s">
        <v>124</v>
      </c>
      <c r="EX13" s="1" t="s">
        <v>118</v>
      </c>
      <c r="EY13" s="1" t="s">
        <v>125</v>
      </c>
      <c r="EZ13" s="1" t="s">
        <v>30</v>
      </c>
      <c r="FA13" s="1"/>
      <c r="FB13" s="1" t="s">
        <v>124</v>
      </c>
      <c r="FC13" s="1" t="s">
        <v>118</v>
      </c>
      <c r="FD13" s="1" t="s">
        <v>125</v>
      </c>
      <c r="FE13" s="1" t="s">
        <v>30</v>
      </c>
      <c r="FF13" s="1"/>
      <c r="FG13" s="1" t="s">
        <v>124</v>
      </c>
      <c r="FH13" s="1" t="s">
        <v>118</v>
      </c>
      <c r="FI13" s="1" t="s">
        <v>125</v>
      </c>
      <c r="FJ13" s="1" t="s">
        <v>30</v>
      </c>
      <c r="FK13" s="1"/>
      <c r="FL13" s="1" t="s">
        <v>124</v>
      </c>
      <c r="FM13" s="1" t="s">
        <v>118</v>
      </c>
      <c r="FN13" s="1" t="s">
        <v>125</v>
      </c>
      <c r="FO13" s="1" t="s">
        <v>30</v>
      </c>
      <c r="FP13" s="1"/>
      <c r="FQ13" s="1" t="s">
        <v>124</v>
      </c>
      <c r="FR13" s="1" t="s">
        <v>118</v>
      </c>
      <c r="FS13" s="1" t="s">
        <v>125</v>
      </c>
      <c r="FT13" s="1" t="s">
        <v>140</v>
      </c>
      <c r="FU13" s="1"/>
      <c r="FV13" s="1" t="s">
        <v>126</v>
      </c>
      <c r="FW13" s="1" t="s">
        <v>127</v>
      </c>
      <c r="FX13" s="1" t="s">
        <v>30</v>
      </c>
      <c r="FY13" s="1"/>
      <c r="FZ13" s="1" t="s">
        <v>126</v>
      </c>
      <c r="GA13" s="1" t="s">
        <v>127</v>
      </c>
      <c r="GB13" s="1" t="s">
        <v>30</v>
      </c>
      <c r="GC13" s="1"/>
      <c r="GD13" s="1" t="s">
        <v>126</v>
      </c>
      <c r="GE13" s="1" t="s">
        <v>127</v>
      </c>
      <c r="GF13" s="1" t="s">
        <v>30</v>
      </c>
      <c r="GG13" s="1"/>
      <c r="GH13" s="1" t="s">
        <v>126</v>
      </c>
      <c r="GI13" s="1" t="s">
        <v>127</v>
      </c>
      <c r="GJ13" s="1" t="s">
        <v>30</v>
      </c>
      <c r="GK13" s="1"/>
      <c r="GL13" s="1" t="s">
        <v>126</v>
      </c>
      <c r="GM13" s="1" t="s">
        <v>127</v>
      </c>
      <c r="GN13" s="1" t="s">
        <v>30</v>
      </c>
      <c r="GO13" s="1"/>
      <c r="GP13" s="1" t="s">
        <v>126</v>
      </c>
      <c r="GQ13" s="1" t="s">
        <v>127</v>
      </c>
      <c r="GR13" s="1" t="s">
        <v>30</v>
      </c>
      <c r="GS13" s="1"/>
      <c r="GT13" s="1" t="s">
        <v>126</v>
      </c>
      <c r="GU13" s="1" t="s">
        <v>127</v>
      </c>
      <c r="GV13" s="1" t="s">
        <v>30</v>
      </c>
      <c r="GW13" s="1"/>
      <c r="GX13" s="1" t="s">
        <v>126</v>
      </c>
      <c r="GY13" s="1" t="s">
        <v>127</v>
      </c>
      <c r="GZ13" s="1" t="s">
        <v>30</v>
      </c>
      <c r="HA13" s="1"/>
      <c r="HB13" s="1" t="s">
        <v>126</v>
      </c>
      <c r="HC13" s="1" t="s">
        <v>127</v>
      </c>
      <c r="HD13" s="1" t="s">
        <v>30</v>
      </c>
      <c r="HE13" s="1"/>
      <c r="HF13" s="1" t="s">
        <v>126</v>
      </c>
      <c r="HG13" s="1" t="s">
        <v>127</v>
      </c>
      <c r="HH13" s="1" t="s">
        <v>30</v>
      </c>
      <c r="HI13" s="1"/>
      <c r="HJ13" s="1" t="s">
        <v>126</v>
      </c>
      <c r="HK13" s="1" t="s">
        <v>127</v>
      </c>
      <c r="HL13" s="1" t="s">
        <v>30</v>
      </c>
      <c r="HM13" s="1"/>
      <c r="HN13" s="1" t="s">
        <v>126</v>
      </c>
      <c r="HO13" s="1" t="s">
        <v>127</v>
      </c>
      <c r="HP13" s="1" t="s">
        <v>30</v>
      </c>
      <c r="HQ13" s="1"/>
      <c r="HR13" s="1" t="s">
        <v>126</v>
      </c>
      <c r="HS13" s="1" t="s">
        <v>127</v>
      </c>
      <c r="HT13" s="1" t="s">
        <v>30</v>
      </c>
      <c r="HU13" s="1"/>
      <c r="HV13" s="1" t="s">
        <v>126</v>
      </c>
      <c r="HW13" s="1" t="s">
        <v>127</v>
      </c>
      <c r="HX13" s="1" t="s">
        <v>30</v>
      </c>
      <c r="HY13" s="1"/>
      <c r="HZ13" s="1" t="s">
        <v>126</v>
      </c>
      <c r="IA13" s="1" t="s">
        <v>127</v>
      </c>
      <c r="IB13" s="1" t="s">
        <v>30</v>
      </c>
    </row>
    <row r="14" spans="1:236" ht="12.75" thickBo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</row>
    <row r="15" spans="1:236" ht="12">
      <c r="A15" s="1" t="s">
        <v>141</v>
      </c>
      <c r="B15" s="6">
        <v>1070</v>
      </c>
      <c r="C15" s="6">
        <v>32290</v>
      </c>
      <c r="D15" s="6">
        <v>1466</v>
      </c>
      <c r="E15" s="6">
        <v>4863</v>
      </c>
      <c r="F15" s="6">
        <v>24839</v>
      </c>
      <c r="G15" s="7">
        <f aca="true" t="shared" si="0" ref="G15:G21">SUM(D15:F15)</f>
        <v>31168</v>
      </c>
      <c r="H15" s="8">
        <v>81.1</v>
      </c>
      <c r="I15" s="8">
        <v>78.3</v>
      </c>
      <c r="J15" s="8"/>
      <c r="K15" s="6">
        <v>10</v>
      </c>
      <c r="L15" s="6">
        <v>0</v>
      </c>
      <c r="M15" s="6">
        <v>99</v>
      </c>
      <c r="N15" s="6">
        <v>55</v>
      </c>
      <c r="O15" s="6">
        <v>44</v>
      </c>
      <c r="P15" s="6">
        <v>112</v>
      </c>
      <c r="Q15" s="6">
        <v>0</v>
      </c>
      <c r="R15" s="6">
        <v>207</v>
      </c>
      <c r="S15" s="6">
        <v>351</v>
      </c>
      <c r="T15" s="9" t="s">
        <v>142</v>
      </c>
      <c r="U15" s="6">
        <v>192</v>
      </c>
      <c r="V15" s="6">
        <v>0</v>
      </c>
      <c r="W15" s="7">
        <f aca="true" t="shared" si="1" ref="W15:W20">SUM(K15:V15)</f>
        <v>1070</v>
      </c>
      <c r="X15" s="7"/>
      <c r="Y15" s="5" t="s">
        <v>142</v>
      </c>
      <c r="Z15" s="5" t="s">
        <v>142</v>
      </c>
      <c r="AA15" s="5" t="s">
        <v>142</v>
      </c>
      <c r="AB15" s="5" t="s">
        <v>142</v>
      </c>
      <c r="AC15" s="5" t="s">
        <v>142</v>
      </c>
      <c r="AD15" s="5" t="s">
        <v>142</v>
      </c>
      <c r="AE15" s="5" t="s">
        <v>142</v>
      </c>
      <c r="AF15" s="5" t="s">
        <v>142</v>
      </c>
      <c r="AG15" s="5" t="s">
        <v>142</v>
      </c>
      <c r="AH15" s="5"/>
      <c r="AI15" s="5" t="s">
        <v>142</v>
      </c>
      <c r="AJ15" s="5" t="s">
        <v>142</v>
      </c>
      <c r="AK15" s="5" t="s">
        <v>142</v>
      </c>
      <c r="AL15" s="5" t="s">
        <v>142</v>
      </c>
      <c r="AM15" s="5" t="s">
        <v>142</v>
      </c>
      <c r="AN15" s="5" t="s">
        <v>142</v>
      </c>
      <c r="AO15" s="5" t="s">
        <v>142</v>
      </c>
      <c r="AP15" s="5"/>
      <c r="AQ15" s="6">
        <v>167</v>
      </c>
      <c r="AR15" s="6">
        <v>0</v>
      </c>
      <c r="AS15" s="6">
        <v>914</v>
      </c>
      <c r="AT15" s="6">
        <v>730</v>
      </c>
      <c r="AU15" s="6">
        <v>592</v>
      </c>
      <c r="AV15" s="6">
        <v>1311</v>
      </c>
      <c r="AW15" s="6">
        <v>0</v>
      </c>
      <c r="AX15" s="6">
        <v>8243</v>
      </c>
      <c r="AY15" s="6">
        <v>17260</v>
      </c>
      <c r="AZ15" s="10" t="s">
        <v>142</v>
      </c>
      <c r="BA15" s="6">
        <v>3073</v>
      </c>
      <c r="BB15" s="6">
        <v>0</v>
      </c>
      <c r="BC15" s="7">
        <f aca="true" t="shared" si="2" ref="BC15:BC21">SUM(AQ15:BB15)</f>
        <v>32290</v>
      </c>
      <c r="BD15" s="7"/>
      <c r="BE15" s="6">
        <v>532</v>
      </c>
      <c r="BF15" s="6">
        <v>316</v>
      </c>
      <c r="BG15" s="6">
        <v>222</v>
      </c>
      <c r="BH15" s="7">
        <f aca="true" t="shared" si="3" ref="BH15:BH20">SUM(BE15:BG15)</f>
        <v>1070</v>
      </c>
      <c r="BI15" s="7"/>
      <c r="BJ15" s="6">
        <v>16859</v>
      </c>
      <c r="BK15" s="6">
        <v>7273</v>
      </c>
      <c r="BL15" s="6">
        <v>8158</v>
      </c>
      <c r="BM15" s="7">
        <f aca="true" t="shared" si="4" ref="BM15:BM21">SUM(BJ15:BL15)</f>
        <v>32290</v>
      </c>
      <c r="BN15" s="7"/>
      <c r="BO15" s="6">
        <v>859</v>
      </c>
      <c r="BP15" s="6">
        <v>607</v>
      </c>
      <c r="BQ15" s="7">
        <f aca="true" t="shared" si="5" ref="BQ15:BQ21">BO15+BP15</f>
        <v>1466</v>
      </c>
      <c r="BR15" s="9" t="s">
        <v>142</v>
      </c>
      <c r="BS15" s="9"/>
      <c r="BT15" s="8">
        <v>30.9</v>
      </c>
      <c r="BU15" s="8">
        <v>23.2</v>
      </c>
      <c r="BV15" s="8">
        <v>27.2</v>
      </c>
      <c r="BW15" s="8"/>
      <c r="BX15" s="6">
        <v>55</v>
      </c>
      <c r="BY15" s="6">
        <v>356</v>
      </c>
      <c r="BZ15" s="6">
        <v>493</v>
      </c>
      <c r="CA15" s="6">
        <v>18</v>
      </c>
      <c r="CB15" s="6">
        <v>1</v>
      </c>
      <c r="CC15" s="6">
        <v>0</v>
      </c>
      <c r="CD15" s="9" t="s">
        <v>142</v>
      </c>
      <c r="CE15" s="6">
        <v>543</v>
      </c>
      <c r="CF15" s="6">
        <v>0</v>
      </c>
      <c r="CG15" s="7">
        <f aca="true" t="shared" si="6" ref="CG15:CG20">SUM(BX15:CF15)</f>
        <v>1466</v>
      </c>
      <c r="CH15" s="7"/>
      <c r="CI15" s="6">
        <v>1044</v>
      </c>
      <c r="CJ15" s="6">
        <v>145</v>
      </c>
      <c r="CK15" s="6">
        <v>450</v>
      </c>
      <c r="CL15" s="6">
        <v>0</v>
      </c>
      <c r="CM15" s="6">
        <v>0</v>
      </c>
      <c r="CN15" s="6">
        <v>0</v>
      </c>
      <c r="CP15" s="7">
        <f>SUM(CI15:CN15)</f>
        <v>1639</v>
      </c>
      <c r="CQ15" s="7"/>
      <c r="CR15" s="6">
        <v>338</v>
      </c>
      <c r="CS15" s="6">
        <v>34</v>
      </c>
      <c r="CT15" s="6">
        <v>19</v>
      </c>
      <c r="CU15" s="6">
        <v>121</v>
      </c>
      <c r="CV15" s="9" t="s">
        <v>142</v>
      </c>
      <c r="CW15" s="6">
        <v>44</v>
      </c>
      <c r="CX15" s="6">
        <v>503</v>
      </c>
      <c r="CY15" s="7">
        <f aca="true" t="shared" si="7" ref="CY15:CY21">SUM(CR15:CX15)</f>
        <v>1059</v>
      </c>
      <c r="CZ15" s="7"/>
      <c r="DA15" s="5" t="s">
        <v>142</v>
      </c>
      <c r="DB15" s="5" t="s">
        <v>142</v>
      </c>
      <c r="DC15" s="5" t="s">
        <v>142</v>
      </c>
      <c r="DD15" s="5" t="s">
        <v>142</v>
      </c>
      <c r="DE15" s="5"/>
      <c r="DF15" s="5" t="s">
        <v>142</v>
      </c>
      <c r="DG15" s="5" t="s">
        <v>142</v>
      </c>
      <c r="DH15" s="5" t="s">
        <v>142</v>
      </c>
      <c r="DI15" s="5" t="s">
        <v>142</v>
      </c>
      <c r="DJ15" s="5"/>
      <c r="DK15" s="6">
        <v>3280</v>
      </c>
      <c r="DL15" s="6">
        <v>1583</v>
      </c>
      <c r="DM15" s="7">
        <f aca="true" t="shared" si="8" ref="DM15:DM21">DK15+DL15</f>
        <v>4863</v>
      </c>
      <c r="DN15" s="6">
        <v>2369</v>
      </c>
      <c r="DO15" s="6"/>
      <c r="DP15" s="8">
        <v>25.4</v>
      </c>
      <c r="DQ15" s="8">
        <v>12.4</v>
      </c>
      <c r="DR15" s="8">
        <v>19</v>
      </c>
      <c r="DS15" s="8"/>
      <c r="DT15" s="6">
        <v>1</v>
      </c>
      <c r="DU15" s="6">
        <v>111</v>
      </c>
      <c r="DV15" s="6">
        <v>470</v>
      </c>
      <c r="DW15" s="6">
        <v>194</v>
      </c>
      <c r="DX15" s="6">
        <v>0</v>
      </c>
      <c r="DY15" s="6">
        <v>0</v>
      </c>
      <c r="DZ15" s="9" t="s">
        <v>142</v>
      </c>
      <c r="EA15" s="7">
        <v>3</v>
      </c>
      <c r="EB15" s="7">
        <f aca="true" t="shared" si="9" ref="EB15:EB20">SUM(DT15:EA15)</f>
        <v>779</v>
      </c>
      <c r="EC15" s="6">
        <v>6587</v>
      </c>
      <c r="ED15" s="6">
        <v>18252</v>
      </c>
      <c r="EE15" s="7">
        <f aca="true" t="shared" si="10" ref="EE15:EE20">EC15+ED15</f>
        <v>24839</v>
      </c>
      <c r="EF15" s="7"/>
      <c r="EG15" s="8">
        <v>182.9</v>
      </c>
      <c r="EH15" s="8">
        <v>354</v>
      </c>
      <c r="EI15" s="8">
        <v>283.6</v>
      </c>
      <c r="EJ15" s="8"/>
      <c r="EK15" s="6">
        <v>0</v>
      </c>
      <c r="EL15" s="6">
        <v>0</v>
      </c>
      <c r="EM15" s="6">
        <v>41</v>
      </c>
      <c r="EN15" s="6">
        <v>4</v>
      </c>
      <c r="EO15" s="6">
        <v>915</v>
      </c>
      <c r="EP15" s="6">
        <v>7378</v>
      </c>
      <c r="EQ15" s="6">
        <v>16485</v>
      </c>
      <c r="ER15" s="9" t="s">
        <v>142</v>
      </c>
      <c r="ES15" s="6">
        <v>16</v>
      </c>
      <c r="ET15" s="6">
        <v>0</v>
      </c>
      <c r="EU15" s="7">
        <f aca="true" t="shared" si="11" ref="EU15:EU20">SUM(EK15:ET15)</f>
        <v>24839</v>
      </c>
      <c r="EV15" s="7"/>
      <c r="EW15" s="6">
        <v>1723</v>
      </c>
      <c r="EX15" s="6">
        <v>2457</v>
      </c>
      <c r="EY15" s="6">
        <v>3198</v>
      </c>
      <c r="EZ15" s="7">
        <f aca="true" t="shared" si="12" ref="EZ15:EZ22">SUM(EW15:EY15)</f>
        <v>7378</v>
      </c>
      <c r="FA15" s="7"/>
      <c r="FB15" s="6">
        <v>10847</v>
      </c>
      <c r="FC15" s="6">
        <v>2087</v>
      </c>
      <c r="FD15" s="6">
        <v>3551</v>
      </c>
      <c r="FE15" s="7">
        <f aca="true" t="shared" si="13" ref="FE15:FE22">SUM(FB15:FD15)</f>
        <v>16485</v>
      </c>
      <c r="FF15" s="7"/>
      <c r="FG15" s="9" t="s">
        <v>142</v>
      </c>
      <c r="FH15" s="9" t="s">
        <v>142</v>
      </c>
      <c r="FI15" s="9" t="s">
        <v>142</v>
      </c>
      <c r="FJ15" s="7">
        <f aca="true" t="shared" si="14" ref="FJ15:FJ20">SUM(FG15:FI15)</f>
        <v>0</v>
      </c>
      <c r="FK15" s="7"/>
      <c r="FL15" s="9" t="s">
        <v>142</v>
      </c>
      <c r="FM15" s="9" t="s">
        <v>142</v>
      </c>
      <c r="FN15" s="9" t="s">
        <v>142</v>
      </c>
      <c r="FO15" s="7">
        <f aca="true" t="shared" si="15" ref="FO15:FO20">SUM(FL15:FN15)</f>
        <v>0</v>
      </c>
      <c r="FP15" s="7"/>
      <c r="FQ15" s="7">
        <f aca="true" t="shared" si="16" ref="FQ15:FS20">EW15+FB15+FG15+FL15</f>
        <v>12570</v>
      </c>
      <c r="FR15" s="7">
        <f t="shared" si="16"/>
        <v>4544</v>
      </c>
      <c r="FS15" s="7">
        <f t="shared" si="16"/>
        <v>6749</v>
      </c>
      <c r="FT15" s="7">
        <f aca="true" t="shared" si="17" ref="FT15:FT22">SUM(FQ15:FS15)</f>
        <v>23863</v>
      </c>
      <c r="FU15" s="7"/>
      <c r="FV15" s="6">
        <v>1046</v>
      </c>
      <c r="FW15" s="6">
        <v>2912</v>
      </c>
      <c r="FX15" s="7">
        <f aca="true" t="shared" si="18" ref="FX15:FX21">FV15+FW15</f>
        <v>3958</v>
      </c>
      <c r="FY15" s="7"/>
      <c r="FZ15" s="6">
        <v>4372</v>
      </c>
      <c r="GA15" s="6">
        <v>9557</v>
      </c>
      <c r="GB15" s="7">
        <f aca="true" t="shared" si="19" ref="GB15:GB20">FZ15+GA15</f>
        <v>13929</v>
      </c>
      <c r="GC15" s="7"/>
      <c r="GD15" s="9" t="s">
        <v>142</v>
      </c>
      <c r="GE15" s="9" t="s">
        <v>142</v>
      </c>
      <c r="GF15" s="7">
        <f aca="true" t="shared" si="20" ref="GF15:GF21">GD15+GE15</f>
        <v>0</v>
      </c>
      <c r="GG15" s="7"/>
      <c r="GH15" s="9" t="s">
        <v>142</v>
      </c>
      <c r="GI15" s="9" t="s">
        <v>142</v>
      </c>
      <c r="GJ15" s="7">
        <f aca="true" t="shared" si="21" ref="GJ15:GJ21">GH15+GI15</f>
        <v>0</v>
      </c>
      <c r="GK15" s="7"/>
      <c r="GL15" s="7">
        <f aca="true" t="shared" si="22" ref="GL15:GL22">FV15+FZ15+GD15+GH15</f>
        <v>5418</v>
      </c>
      <c r="GM15" s="7">
        <f aca="true" t="shared" si="23" ref="GM15:GM22">FW15+GA15+GE15+GI15</f>
        <v>12469</v>
      </c>
      <c r="GN15" s="7">
        <f aca="true" t="shared" si="24" ref="GN15:GN22">FX15+GB15+GF15+GJ15</f>
        <v>17887</v>
      </c>
      <c r="GO15" s="7"/>
      <c r="GP15" s="6">
        <v>598</v>
      </c>
      <c r="GQ15" s="6">
        <v>1541</v>
      </c>
      <c r="GR15" s="7">
        <f aca="true" t="shared" si="25" ref="GR15:GR21">GP15+GQ15</f>
        <v>2139</v>
      </c>
      <c r="GS15" s="7"/>
      <c r="GT15" s="6">
        <v>2543</v>
      </c>
      <c r="GU15" s="6">
        <v>5436</v>
      </c>
      <c r="GV15" s="7">
        <f aca="true" t="shared" si="26" ref="GV15:GV21">GT15+GU15</f>
        <v>7979</v>
      </c>
      <c r="GW15" s="7"/>
      <c r="GX15" s="9" t="s">
        <v>143</v>
      </c>
      <c r="GY15" s="9" t="s">
        <v>143</v>
      </c>
      <c r="GZ15" s="7">
        <f aca="true" t="shared" si="27" ref="GZ15:GZ21">GX15+GY15</f>
        <v>0</v>
      </c>
      <c r="HA15" s="7"/>
      <c r="HB15" s="9" t="s">
        <v>143</v>
      </c>
      <c r="HC15" s="9" t="s">
        <v>143</v>
      </c>
      <c r="HD15" s="7">
        <f aca="true" t="shared" si="28" ref="HD15:HD21">HB15+HC15</f>
        <v>0</v>
      </c>
      <c r="HE15" s="7"/>
      <c r="HF15" s="7">
        <f aca="true" t="shared" si="29" ref="HF15:HF22">GP15+GT15+GX15+HB15</f>
        <v>3141</v>
      </c>
      <c r="HG15" s="7">
        <f aca="true" t="shared" si="30" ref="HG15:HG22">GQ15+GU15+GY15+HC15</f>
        <v>6977</v>
      </c>
      <c r="HH15" s="7">
        <f aca="true" t="shared" si="31" ref="HH15:HH22">GR15+GV15+GZ15+HD15</f>
        <v>10118</v>
      </c>
      <c r="HI15" s="7"/>
      <c r="HJ15" s="6">
        <v>317</v>
      </c>
      <c r="HK15" s="6">
        <v>828</v>
      </c>
      <c r="HL15" s="7">
        <f aca="true" t="shared" si="32" ref="HL15:HL21">HJ15+HK15</f>
        <v>1145</v>
      </c>
      <c r="HM15" s="7"/>
      <c r="HN15" s="6">
        <v>1578</v>
      </c>
      <c r="HO15" s="6">
        <v>3291</v>
      </c>
      <c r="HP15" s="7">
        <f aca="true" t="shared" si="33" ref="HP15:HP20">HN15+HO15</f>
        <v>4869</v>
      </c>
      <c r="HQ15" s="7"/>
      <c r="HR15" s="9" t="s">
        <v>142</v>
      </c>
      <c r="HS15" s="9" t="s">
        <v>142</v>
      </c>
      <c r="HT15" s="7">
        <f aca="true" t="shared" si="34" ref="HT15:HT21">HR15+HS15</f>
        <v>0</v>
      </c>
      <c r="HU15" s="7"/>
      <c r="HV15" s="9" t="s">
        <v>142</v>
      </c>
      <c r="HW15" s="9" t="s">
        <v>142</v>
      </c>
      <c r="HX15" s="7">
        <f aca="true" t="shared" si="35" ref="HX15:HX21">HV15+HW15</f>
        <v>0</v>
      </c>
      <c r="HY15" s="7"/>
      <c r="HZ15" s="7">
        <f aca="true" t="shared" si="36" ref="HZ15:IB20">HJ15+HN15+HR15+HV15</f>
        <v>1895</v>
      </c>
      <c r="IA15" s="7">
        <f t="shared" si="36"/>
        <v>4119</v>
      </c>
      <c r="IB15" s="7">
        <f t="shared" si="36"/>
        <v>6014</v>
      </c>
    </row>
    <row r="16" spans="1:236" ht="12">
      <c r="A16" s="1" t="s">
        <v>144</v>
      </c>
      <c r="B16" s="6">
        <v>1139</v>
      </c>
      <c r="C16" s="6">
        <v>33614</v>
      </c>
      <c r="D16" s="6">
        <v>1535</v>
      </c>
      <c r="E16" s="6">
        <v>5533</v>
      </c>
      <c r="F16" s="6">
        <v>23805</v>
      </c>
      <c r="G16" s="7">
        <f t="shared" si="0"/>
        <v>30873</v>
      </c>
      <c r="H16" s="8">
        <v>83.9</v>
      </c>
      <c r="I16" s="8">
        <v>77</v>
      </c>
      <c r="J16" s="8"/>
      <c r="K16" s="6">
        <v>9</v>
      </c>
      <c r="L16" s="6">
        <v>19</v>
      </c>
      <c r="M16" s="6">
        <v>109</v>
      </c>
      <c r="N16" s="6">
        <v>50</v>
      </c>
      <c r="O16" s="6">
        <v>50</v>
      </c>
      <c r="P16" s="6">
        <v>43</v>
      </c>
      <c r="Q16" s="6">
        <v>0</v>
      </c>
      <c r="R16" s="6">
        <v>289</v>
      </c>
      <c r="S16" s="6">
        <v>305</v>
      </c>
      <c r="T16" s="6">
        <v>56</v>
      </c>
      <c r="U16" s="6">
        <v>209</v>
      </c>
      <c r="V16" s="6">
        <v>0</v>
      </c>
      <c r="W16" s="7">
        <f t="shared" si="1"/>
        <v>1139</v>
      </c>
      <c r="X16" s="7"/>
      <c r="Y16" s="5" t="s">
        <v>142</v>
      </c>
      <c r="Z16" s="5" t="s">
        <v>142</v>
      </c>
      <c r="AA16" s="5" t="s">
        <v>142</v>
      </c>
      <c r="AB16" s="5" t="s">
        <v>142</v>
      </c>
      <c r="AC16" s="5" t="s">
        <v>142</v>
      </c>
      <c r="AD16" s="5" t="s">
        <v>142</v>
      </c>
      <c r="AE16" s="5" t="s">
        <v>142</v>
      </c>
      <c r="AF16" s="5" t="s">
        <v>142</v>
      </c>
      <c r="AG16" s="5" t="s">
        <v>142</v>
      </c>
      <c r="AH16" s="5"/>
      <c r="AI16" s="5" t="s">
        <v>142</v>
      </c>
      <c r="AJ16" s="5" t="s">
        <v>142</v>
      </c>
      <c r="AK16" s="5" t="s">
        <v>142</v>
      </c>
      <c r="AL16" s="5" t="s">
        <v>142</v>
      </c>
      <c r="AM16" s="5" t="s">
        <v>142</v>
      </c>
      <c r="AN16" s="5" t="s">
        <v>142</v>
      </c>
      <c r="AO16" s="5" t="s">
        <v>142</v>
      </c>
      <c r="AP16" s="5"/>
      <c r="AQ16" s="6">
        <v>145</v>
      </c>
      <c r="AR16" s="6">
        <v>338</v>
      </c>
      <c r="AS16" s="6">
        <v>978</v>
      </c>
      <c r="AT16" s="6">
        <v>499</v>
      </c>
      <c r="AU16" s="6">
        <v>703</v>
      </c>
      <c r="AV16" s="6">
        <v>323</v>
      </c>
      <c r="AW16" s="6">
        <v>0</v>
      </c>
      <c r="AX16" s="6">
        <v>9207</v>
      </c>
      <c r="AY16" s="6">
        <v>16025</v>
      </c>
      <c r="AZ16" s="6">
        <v>1852</v>
      </c>
      <c r="BA16" s="6">
        <v>3544</v>
      </c>
      <c r="BB16" s="6">
        <v>0</v>
      </c>
      <c r="BC16" s="7">
        <f t="shared" si="2"/>
        <v>33614</v>
      </c>
      <c r="BD16" s="7"/>
      <c r="BE16" s="6">
        <v>574</v>
      </c>
      <c r="BF16" s="6">
        <v>331</v>
      </c>
      <c r="BG16" s="6">
        <v>234</v>
      </c>
      <c r="BH16" s="7">
        <f t="shared" si="3"/>
        <v>1139</v>
      </c>
      <c r="BI16" s="7"/>
      <c r="BJ16" s="6">
        <v>17414</v>
      </c>
      <c r="BK16" s="6">
        <v>7659</v>
      </c>
      <c r="BL16" s="6">
        <v>8541</v>
      </c>
      <c r="BM16" s="7">
        <f t="shared" si="4"/>
        <v>33614</v>
      </c>
      <c r="BN16" s="7"/>
      <c r="BO16" s="6">
        <v>852</v>
      </c>
      <c r="BP16" s="6">
        <v>683</v>
      </c>
      <c r="BQ16" s="7">
        <f t="shared" si="5"/>
        <v>1535</v>
      </c>
      <c r="BR16" s="9" t="s">
        <v>142</v>
      </c>
      <c r="BS16" s="9"/>
      <c r="BT16" s="8">
        <v>30.1</v>
      </c>
      <c r="BU16" s="8">
        <v>25.6</v>
      </c>
      <c r="BV16" s="8">
        <v>27.9</v>
      </c>
      <c r="BW16" s="8"/>
      <c r="BX16" s="6">
        <v>60</v>
      </c>
      <c r="BY16" s="6">
        <v>402</v>
      </c>
      <c r="BZ16" s="6">
        <v>374</v>
      </c>
      <c r="CA16" s="6">
        <v>18</v>
      </c>
      <c r="CB16" s="6">
        <v>1</v>
      </c>
      <c r="CC16" s="6">
        <v>0</v>
      </c>
      <c r="CD16" s="6">
        <v>10</v>
      </c>
      <c r="CE16" s="6">
        <v>670</v>
      </c>
      <c r="CF16" s="6">
        <v>0</v>
      </c>
      <c r="CG16" s="7">
        <f t="shared" si="6"/>
        <v>1535</v>
      </c>
      <c r="CH16" s="7"/>
      <c r="CI16" s="6">
        <v>343</v>
      </c>
      <c r="CJ16" s="6">
        <v>112</v>
      </c>
      <c r="CK16" s="6">
        <v>215</v>
      </c>
      <c r="CL16" s="6">
        <v>0</v>
      </c>
      <c r="CM16" s="6">
        <v>0</v>
      </c>
      <c r="CN16" s="6">
        <v>0</v>
      </c>
      <c r="CP16" s="7">
        <f>SUM(CI16:CN16)</f>
        <v>670</v>
      </c>
      <c r="CQ16" s="7"/>
      <c r="CR16" s="6">
        <v>225</v>
      </c>
      <c r="CS16" s="6">
        <v>30</v>
      </c>
      <c r="CT16" s="6">
        <v>19</v>
      </c>
      <c r="CU16" s="6">
        <v>161</v>
      </c>
      <c r="CV16" s="6">
        <v>79</v>
      </c>
      <c r="CW16" s="6">
        <v>14</v>
      </c>
      <c r="CX16" s="6">
        <v>323</v>
      </c>
      <c r="CY16" s="7">
        <f t="shared" si="7"/>
        <v>851</v>
      </c>
      <c r="CZ16" s="7"/>
      <c r="DA16" s="5" t="s">
        <v>142</v>
      </c>
      <c r="DB16" s="5" t="s">
        <v>142</v>
      </c>
      <c r="DC16" s="5" t="s">
        <v>142</v>
      </c>
      <c r="DD16" s="5" t="s">
        <v>142</v>
      </c>
      <c r="DE16" s="5"/>
      <c r="DF16" s="5" t="s">
        <v>142</v>
      </c>
      <c r="DG16" s="5" t="s">
        <v>142</v>
      </c>
      <c r="DH16" s="5" t="s">
        <v>142</v>
      </c>
      <c r="DI16" s="5" t="s">
        <v>142</v>
      </c>
      <c r="DJ16" s="5"/>
      <c r="DK16" s="6">
        <v>3743</v>
      </c>
      <c r="DL16" s="6">
        <v>1790</v>
      </c>
      <c r="DM16" s="7">
        <f t="shared" si="8"/>
        <v>5533</v>
      </c>
      <c r="DN16" s="6">
        <v>2566</v>
      </c>
      <c r="DO16" s="6"/>
      <c r="DP16" s="8">
        <v>28.9</v>
      </c>
      <c r="DQ16" s="8">
        <v>14</v>
      </c>
      <c r="DR16" s="8">
        <v>21.5</v>
      </c>
      <c r="DS16" s="8"/>
      <c r="DT16" s="6">
        <v>3</v>
      </c>
      <c r="DU16" s="6">
        <v>144</v>
      </c>
      <c r="DV16" s="6">
        <v>563</v>
      </c>
      <c r="DW16" s="6">
        <v>222</v>
      </c>
      <c r="DX16" s="6">
        <v>0</v>
      </c>
      <c r="DY16" s="6">
        <v>0</v>
      </c>
      <c r="DZ16" s="6">
        <v>0</v>
      </c>
      <c r="EA16" s="6">
        <v>4</v>
      </c>
      <c r="EB16" s="7">
        <f t="shared" si="9"/>
        <v>936</v>
      </c>
      <c r="EC16" s="6">
        <v>5880</v>
      </c>
      <c r="ED16" s="6">
        <v>17925</v>
      </c>
      <c r="EE16" s="7">
        <f t="shared" si="10"/>
        <v>23805</v>
      </c>
      <c r="EF16" s="7"/>
      <c r="EG16" s="8">
        <v>160.7</v>
      </c>
      <c r="EH16" s="8">
        <v>343.5</v>
      </c>
      <c r="EI16" s="8">
        <v>268.2</v>
      </c>
      <c r="EJ16" s="8"/>
      <c r="EK16" s="6">
        <v>0</v>
      </c>
      <c r="EL16" s="6">
        <v>11</v>
      </c>
      <c r="EM16" s="6">
        <v>60</v>
      </c>
      <c r="EN16" s="6">
        <v>3</v>
      </c>
      <c r="EO16" s="6">
        <v>62</v>
      </c>
      <c r="EP16" s="6">
        <v>7593</v>
      </c>
      <c r="EQ16" s="6">
        <v>14449</v>
      </c>
      <c r="ER16" s="6">
        <v>1593</v>
      </c>
      <c r="ES16" s="6">
        <v>34</v>
      </c>
      <c r="ET16" s="6">
        <v>0</v>
      </c>
      <c r="EU16" s="7">
        <f t="shared" si="11"/>
        <v>23805</v>
      </c>
      <c r="EV16" s="7"/>
      <c r="EW16" s="6">
        <v>1876</v>
      </c>
      <c r="EX16" s="6">
        <v>2566</v>
      </c>
      <c r="EY16" s="6">
        <v>3152</v>
      </c>
      <c r="EZ16" s="7">
        <f t="shared" si="12"/>
        <v>7594</v>
      </c>
      <c r="FA16" s="7"/>
      <c r="FB16" s="6">
        <v>9052</v>
      </c>
      <c r="FC16" s="6">
        <v>2095</v>
      </c>
      <c r="FD16" s="6">
        <v>3301</v>
      </c>
      <c r="FE16" s="7">
        <f t="shared" si="13"/>
        <v>14448</v>
      </c>
      <c r="FF16" s="7"/>
      <c r="FG16" s="6">
        <v>1167</v>
      </c>
      <c r="FH16" s="6">
        <v>223</v>
      </c>
      <c r="FI16" s="6">
        <v>203</v>
      </c>
      <c r="FJ16" s="7">
        <f t="shared" si="14"/>
        <v>1593</v>
      </c>
      <c r="FK16" s="7"/>
      <c r="FL16" s="6">
        <v>45</v>
      </c>
      <c r="FM16" s="6">
        <v>63</v>
      </c>
      <c r="FN16" s="6">
        <v>62</v>
      </c>
      <c r="FO16" s="7">
        <f t="shared" si="15"/>
        <v>170</v>
      </c>
      <c r="FP16" s="7"/>
      <c r="FQ16" s="7">
        <f t="shared" si="16"/>
        <v>12140</v>
      </c>
      <c r="FR16" s="7">
        <f t="shared" si="16"/>
        <v>4947</v>
      </c>
      <c r="FS16" s="7">
        <f t="shared" si="16"/>
        <v>6718</v>
      </c>
      <c r="FT16" s="7">
        <f t="shared" si="17"/>
        <v>23805</v>
      </c>
      <c r="FU16" s="7"/>
      <c r="FV16" s="6">
        <v>1225</v>
      </c>
      <c r="FW16" s="6">
        <v>2978</v>
      </c>
      <c r="FX16" s="7">
        <f t="shared" si="18"/>
        <v>4203</v>
      </c>
      <c r="FY16" s="7"/>
      <c r="FZ16" s="6">
        <v>2377</v>
      </c>
      <c r="GA16" s="6">
        <v>5701</v>
      </c>
      <c r="GB16" s="7">
        <f t="shared" si="19"/>
        <v>8078</v>
      </c>
      <c r="GC16" s="7"/>
      <c r="GD16" s="6">
        <v>1455</v>
      </c>
      <c r="GE16" s="6">
        <v>3300</v>
      </c>
      <c r="GF16" s="7">
        <f t="shared" si="20"/>
        <v>4755</v>
      </c>
      <c r="GG16" s="7"/>
      <c r="GH16" s="6">
        <v>13</v>
      </c>
      <c r="GI16" s="6">
        <v>18</v>
      </c>
      <c r="GJ16" s="7">
        <f t="shared" si="21"/>
        <v>31</v>
      </c>
      <c r="GK16" s="7"/>
      <c r="GL16" s="7">
        <f t="shared" si="22"/>
        <v>5070</v>
      </c>
      <c r="GM16" s="7">
        <f t="shared" si="23"/>
        <v>11997</v>
      </c>
      <c r="GN16" s="7">
        <f t="shared" si="24"/>
        <v>17067</v>
      </c>
      <c r="GO16" s="7"/>
      <c r="GP16" s="6">
        <v>615</v>
      </c>
      <c r="GQ16" s="6">
        <v>1543</v>
      </c>
      <c r="GR16" s="7">
        <f t="shared" si="25"/>
        <v>2158</v>
      </c>
      <c r="GS16" s="7"/>
      <c r="GT16" s="6">
        <v>1088</v>
      </c>
      <c r="GU16" s="6">
        <v>2662</v>
      </c>
      <c r="GV16" s="7">
        <f t="shared" si="26"/>
        <v>3750</v>
      </c>
      <c r="GW16" s="7"/>
      <c r="GX16" s="6">
        <v>1127</v>
      </c>
      <c r="GY16" s="6">
        <v>2618</v>
      </c>
      <c r="GZ16" s="7">
        <f t="shared" si="27"/>
        <v>3745</v>
      </c>
      <c r="HA16" s="7"/>
      <c r="HB16" s="6">
        <v>3</v>
      </c>
      <c r="HC16" s="6">
        <v>4</v>
      </c>
      <c r="HD16" s="7">
        <f t="shared" si="28"/>
        <v>7</v>
      </c>
      <c r="HE16" s="7"/>
      <c r="HF16" s="7">
        <f t="shared" si="29"/>
        <v>2833</v>
      </c>
      <c r="HG16" s="7">
        <f t="shared" si="30"/>
        <v>6827</v>
      </c>
      <c r="HH16" s="7">
        <f t="shared" si="31"/>
        <v>9660</v>
      </c>
      <c r="HI16" s="7"/>
      <c r="HJ16" s="6">
        <v>293</v>
      </c>
      <c r="HK16" s="6">
        <v>589</v>
      </c>
      <c r="HL16" s="7">
        <f t="shared" si="32"/>
        <v>882</v>
      </c>
      <c r="HM16" s="7"/>
      <c r="HN16" s="6">
        <v>1039</v>
      </c>
      <c r="HO16" s="6">
        <v>2158</v>
      </c>
      <c r="HP16" s="7">
        <f t="shared" si="33"/>
        <v>3197</v>
      </c>
      <c r="HQ16" s="7"/>
      <c r="HR16" s="6">
        <v>247</v>
      </c>
      <c r="HS16" s="6">
        <v>378</v>
      </c>
      <c r="HT16" s="7">
        <f t="shared" si="34"/>
        <v>625</v>
      </c>
      <c r="HU16" s="7"/>
      <c r="HV16" s="6">
        <v>9</v>
      </c>
      <c r="HW16" s="6">
        <v>5</v>
      </c>
      <c r="HX16" s="7">
        <f t="shared" si="35"/>
        <v>14</v>
      </c>
      <c r="HY16" s="7"/>
      <c r="HZ16" s="7">
        <f t="shared" si="36"/>
        <v>1588</v>
      </c>
      <c r="IA16" s="7">
        <f t="shared" si="36"/>
        <v>3130</v>
      </c>
      <c r="IB16" s="7">
        <f t="shared" si="36"/>
        <v>4718</v>
      </c>
    </row>
    <row r="17" spans="1:236" ht="12">
      <c r="A17" s="1" t="s">
        <v>145</v>
      </c>
      <c r="B17" s="6">
        <v>1211</v>
      </c>
      <c r="C17" s="6">
        <v>34686</v>
      </c>
      <c r="D17" s="6">
        <v>1805</v>
      </c>
      <c r="E17" s="6">
        <v>5641</v>
      </c>
      <c r="F17" s="6">
        <v>23937</v>
      </c>
      <c r="G17" s="7">
        <f t="shared" si="0"/>
        <v>31383</v>
      </c>
      <c r="H17" s="8">
        <v>87.1</v>
      </c>
      <c r="I17" s="8">
        <v>78.6</v>
      </c>
      <c r="J17" s="8"/>
      <c r="K17" s="6">
        <v>13</v>
      </c>
      <c r="L17" s="6">
        <v>29</v>
      </c>
      <c r="M17" s="6">
        <v>130</v>
      </c>
      <c r="N17" s="6">
        <v>54</v>
      </c>
      <c r="O17" s="6">
        <v>54</v>
      </c>
      <c r="P17" s="6">
        <v>47</v>
      </c>
      <c r="Q17" s="6">
        <v>0</v>
      </c>
      <c r="R17" s="6">
        <v>291</v>
      </c>
      <c r="S17" s="6">
        <v>313</v>
      </c>
      <c r="T17" s="6">
        <v>59</v>
      </c>
      <c r="U17" s="6">
        <v>221</v>
      </c>
      <c r="V17" s="6">
        <v>0</v>
      </c>
      <c r="W17" s="7">
        <f t="shared" si="1"/>
        <v>1211</v>
      </c>
      <c r="X17" s="7"/>
      <c r="Y17" s="6">
        <v>265</v>
      </c>
      <c r="Z17" s="6">
        <v>0</v>
      </c>
      <c r="AA17" s="6">
        <v>39</v>
      </c>
      <c r="AB17" s="6">
        <v>193</v>
      </c>
      <c r="AC17" s="6">
        <v>6</v>
      </c>
      <c r="AD17" s="6">
        <v>171</v>
      </c>
      <c r="AE17" s="6">
        <v>284</v>
      </c>
      <c r="AF17" s="6">
        <v>253</v>
      </c>
      <c r="AG17" s="7">
        <f>SUM(Y17:AF17)</f>
        <v>1211</v>
      </c>
      <c r="AH17" s="7"/>
      <c r="AI17" s="6">
        <v>96</v>
      </c>
      <c r="AJ17" s="6">
        <v>27</v>
      </c>
      <c r="AK17" s="6">
        <v>654</v>
      </c>
      <c r="AL17" s="6">
        <v>125</v>
      </c>
      <c r="AM17" s="6">
        <v>25</v>
      </c>
      <c r="AN17" s="6">
        <v>284</v>
      </c>
      <c r="AO17" s="7">
        <f aca="true" t="shared" si="37" ref="AO17:AO22">SUM(AI17:AN17)</f>
        <v>1211</v>
      </c>
      <c r="AP17" s="7"/>
      <c r="AQ17" s="6">
        <v>327</v>
      </c>
      <c r="AR17" s="6">
        <v>527</v>
      </c>
      <c r="AS17" s="6">
        <v>1116</v>
      </c>
      <c r="AT17" s="6">
        <v>540</v>
      </c>
      <c r="AU17" s="6">
        <v>783</v>
      </c>
      <c r="AV17" s="6">
        <v>297</v>
      </c>
      <c r="AW17" s="6">
        <v>0</v>
      </c>
      <c r="AX17" s="6">
        <v>8819</v>
      </c>
      <c r="AY17" s="6">
        <v>16560</v>
      </c>
      <c r="AZ17" s="6">
        <v>2067</v>
      </c>
      <c r="BA17" s="6">
        <v>3651</v>
      </c>
      <c r="BB17" s="6">
        <v>0</v>
      </c>
      <c r="BC17" s="7">
        <f t="shared" si="2"/>
        <v>34687</v>
      </c>
      <c r="BD17" s="7"/>
      <c r="BE17" s="6">
        <v>605</v>
      </c>
      <c r="BF17" s="6">
        <v>367</v>
      </c>
      <c r="BG17" s="6">
        <v>239</v>
      </c>
      <c r="BH17" s="7">
        <f t="shared" si="3"/>
        <v>1211</v>
      </c>
      <c r="BI17" s="7"/>
      <c r="BJ17" s="6">
        <v>17682</v>
      </c>
      <c r="BK17" s="6">
        <v>8303</v>
      </c>
      <c r="BL17" s="6">
        <v>8701</v>
      </c>
      <c r="BM17" s="7">
        <f t="shared" si="4"/>
        <v>34686</v>
      </c>
      <c r="BN17" s="7"/>
      <c r="BO17" s="6">
        <v>1009</v>
      </c>
      <c r="BP17" s="6">
        <v>796</v>
      </c>
      <c r="BQ17" s="7">
        <f t="shared" si="5"/>
        <v>1805</v>
      </c>
      <c r="BR17" s="6">
        <v>1161</v>
      </c>
      <c r="BS17" s="6"/>
      <c r="BT17" s="8">
        <v>35.6</v>
      </c>
      <c r="BU17" s="8">
        <v>29.6</v>
      </c>
      <c r="BV17" s="8">
        <v>32.7</v>
      </c>
      <c r="BW17" s="8"/>
      <c r="BX17" s="6">
        <v>198</v>
      </c>
      <c r="BY17" s="6">
        <v>450</v>
      </c>
      <c r="BZ17" s="6">
        <v>385</v>
      </c>
      <c r="CA17" s="6">
        <v>27</v>
      </c>
      <c r="CB17" s="6">
        <v>0</v>
      </c>
      <c r="CC17" s="6">
        <v>0</v>
      </c>
      <c r="CD17" s="6">
        <v>0</v>
      </c>
      <c r="CE17" s="6">
        <v>745</v>
      </c>
      <c r="CF17" s="6">
        <v>0</v>
      </c>
      <c r="CG17" s="7">
        <f t="shared" si="6"/>
        <v>1805</v>
      </c>
      <c r="CH17" s="7"/>
      <c r="CI17" s="6">
        <v>957</v>
      </c>
      <c r="CJ17" s="6">
        <v>177</v>
      </c>
      <c r="CK17" s="6">
        <v>348</v>
      </c>
      <c r="CL17" s="6">
        <v>0</v>
      </c>
      <c r="CM17" s="6">
        <v>0</v>
      </c>
      <c r="CN17" s="6">
        <v>0</v>
      </c>
      <c r="CP17" s="7">
        <f>SUM(CI17:CN17)</f>
        <v>1482</v>
      </c>
      <c r="CQ17" s="7"/>
      <c r="CR17" s="6">
        <v>220</v>
      </c>
      <c r="CS17" s="6">
        <v>67</v>
      </c>
      <c r="CT17" s="6">
        <v>18</v>
      </c>
      <c r="CU17" s="6">
        <v>246</v>
      </c>
      <c r="CV17" s="6">
        <v>129</v>
      </c>
      <c r="CW17" s="6">
        <v>7</v>
      </c>
      <c r="CX17" s="6">
        <v>418</v>
      </c>
      <c r="CY17" s="7">
        <f t="shared" si="7"/>
        <v>1105</v>
      </c>
      <c r="CZ17" s="7"/>
      <c r="DA17" s="6">
        <v>20</v>
      </c>
      <c r="DB17" s="6">
        <v>13</v>
      </c>
      <c r="DC17" s="11">
        <f aca="true" t="shared" si="38" ref="DC17:DC22">DA17+DB17</f>
        <v>33</v>
      </c>
      <c r="DD17" s="8">
        <v>1.8</v>
      </c>
      <c r="DE17" s="8"/>
      <c r="DF17" s="6">
        <v>28</v>
      </c>
      <c r="DG17" s="6">
        <v>9</v>
      </c>
      <c r="DH17" s="11">
        <f aca="true" t="shared" si="39" ref="DH17:DH22">DF17+DG17</f>
        <v>37</v>
      </c>
      <c r="DI17" s="8">
        <v>2</v>
      </c>
      <c r="DJ17" s="8"/>
      <c r="DK17" s="6">
        <v>3789</v>
      </c>
      <c r="DL17" s="6">
        <v>1852</v>
      </c>
      <c r="DM17" s="7">
        <f t="shared" si="8"/>
        <v>5641</v>
      </c>
      <c r="DN17" s="6">
        <v>2623</v>
      </c>
      <c r="DO17" s="6"/>
      <c r="DP17" s="8">
        <v>29.7</v>
      </c>
      <c r="DQ17" s="8">
        <v>14.6</v>
      </c>
      <c r="DR17" s="8">
        <v>22.2</v>
      </c>
      <c r="DS17" s="8"/>
      <c r="DT17" s="6">
        <v>2</v>
      </c>
      <c r="DU17" s="6">
        <v>134</v>
      </c>
      <c r="DV17" s="6">
        <v>635</v>
      </c>
      <c r="DW17" s="6">
        <v>265</v>
      </c>
      <c r="DX17" s="6">
        <v>3</v>
      </c>
      <c r="DY17" s="6">
        <v>444</v>
      </c>
      <c r="DZ17" s="6">
        <v>96</v>
      </c>
      <c r="EA17" s="6">
        <v>0</v>
      </c>
      <c r="EB17" s="7">
        <f t="shared" si="9"/>
        <v>1579</v>
      </c>
      <c r="EC17" s="6">
        <v>5802</v>
      </c>
      <c r="ED17" s="6">
        <v>18135</v>
      </c>
      <c r="EE17" s="7">
        <f t="shared" si="10"/>
        <v>23937</v>
      </c>
      <c r="EF17" s="7"/>
      <c r="EG17" s="8">
        <v>158.5</v>
      </c>
      <c r="EH17" s="8">
        <v>346</v>
      </c>
      <c r="EI17" s="8">
        <v>268.9</v>
      </c>
      <c r="EJ17" s="8"/>
      <c r="EK17" s="6">
        <v>0</v>
      </c>
      <c r="EL17" s="6">
        <v>10</v>
      </c>
      <c r="EM17" s="6">
        <v>76</v>
      </c>
      <c r="EN17" s="6">
        <v>7</v>
      </c>
      <c r="EO17" s="6">
        <v>2</v>
      </c>
      <c r="EP17" s="6">
        <v>7124</v>
      </c>
      <c r="EQ17" s="6">
        <v>14954</v>
      </c>
      <c r="ER17" s="6">
        <v>1721</v>
      </c>
      <c r="ES17" s="6">
        <v>43</v>
      </c>
      <c r="ET17" s="6">
        <v>0</v>
      </c>
      <c r="EU17" s="7">
        <f t="shared" si="11"/>
        <v>23937</v>
      </c>
      <c r="EV17" s="7"/>
      <c r="EW17" s="6">
        <v>1570</v>
      </c>
      <c r="EX17" s="6">
        <v>2520</v>
      </c>
      <c r="EY17" s="6">
        <v>3034</v>
      </c>
      <c r="EZ17" s="7">
        <f t="shared" si="12"/>
        <v>7124</v>
      </c>
      <c r="FA17" s="7"/>
      <c r="FB17" s="6">
        <v>9302</v>
      </c>
      <c r="FC17" s="6">
        <v>2247</v>
      </c>
      <c r="FD17" s="6">
        <v>3405</v>
      </c>
      <c r="FE17" s="7">
        <f t="shared" si="13"/>
        <v>14954</v>
      </c>
      <c r="FF17" s="7"/>
      <c r="FG17" s="6">
        <v>1104</v>
      </c>
      <c r="FH17" s="6">
        <v>309</v>
      </c>
      <c r="FI17" s="6">
        <v>308</v>
      </c>
      <c r="FJ17" s="7">
        <f t="shared" si="14"/>
        <v>1721</v>
      </c>
      <c r="FK17" s="7"/>
      <c r="FL17" s="6">
        <v>57</v>
      </c>
      <c r="FM17" s="6">
        <v>75</v>
      </c>
      <c r="FN17" s="6">
        <v>6</v>
      </c>
      <c r="FO17" s="7">
        <f t="shared" si="15"/>
        <v>138</v>
      </c>
      <c r="FP17" s="7"/>
      <c r="FQ17" s="7">
        <f t="shared" si="16"/>
        <v>12033</v>
      </c>
      <c r="FR17" s="7">
        <f t="shared" si="16"/>
        <v>5151</v>
      </c>
      <c r="FS17" s="7">
        <f t="shared" si="16"/>
        <v>6753</v>
      </c>
      <c r="FT17" s="7">
        <f t="shared" si="17"/>
        <v>23937</v>
      </c>
      <c r="FU17" s="7"/>
      <c r="FV17" s="6">
        <v>985</v>
      </c>
      <c r="FW17" s="6">
        <v>2681</v>
      </c>
      <c r="FX17" s="7">
        <f t="shared" si="18"/>
        <v>3666</v>
      </c>
      <c r="FY17" s="7"/>
      <c r="FZ17" s="6">
        <v>2205</v>
      </c>
      <c r="GA17" s="6">
        <v>5347</v>
      </c>
      <c r="GB17" s="7">
        <f t="shared" si="19"/>
        <v>7552</v>
      </c>
      <c r="GC17" s="7"/>
      <c r="GD17" s="6">
        <v>1648</v>
      </c>
      <c r="GE17" s="6">
        <v>3528</v>
      </c>
      <c r="GF17" s="7">
        <f t="shared" si="20"/>
        <v>5176</v>
      </c>
      <c r="GG17" s="7"/>
      <c r="GH17" s="6">
        <v>3</v>
      </c>
      <c r="GI17" s="6">
        <v>0</v>
      </c>
      <c r="GJ17" s="7">
        <f t="shared" si="21"/>
        <v>3</v>
      </c>
      <c r="GK17" s="7"/>
      <c r="GL17" s="7">
        <f t="shared" si="22"/>
        <v>4841</v>
      </c>
      <c r="GM17" s="7">
        <f t="shared" si="23"/>
        <v>11556</v>
      </c>
      <c r="GN17" s="7">
        <f t="shared" si="24"/>
        <v>16397</v>
      </c>
      <c r="GO17" s="7"/>
      <c r="GP17" s="6">
        <v>612</v>
      </c>
      <c r="GQ17" s="6">
        <v>1677</v>
      </c>
      <c r="GR17" s="7">
        <f t="shared" si="25"/>
        <v>2289</v>
      </c>
      <c r="GS17" s="7"/>
      <c r="GT17" s="6">
        <v>893</v>
      </c>
      <c r="GU17" s="6">
        <v>2233</v>
      </c>
      <c r="GV17" s="7">
        <f t="shared" si="26"/>
        <v>3126</v>
      </c>
      <c r="GW17" s="7"/>
      <c r="GX17" s="6">
        <v>1266</v>
      </c>
      <c r="GY17" s="6">
        <v>2784</v>
      </c>
      <c r="GZ17" s="7">
        <f t="shared" si="27"/>
        <v>4050</v>
      </c>
      <c r="HA17" s="7"/>
      <c r="HB17" s="6">
        <v>0</v>
      </c>
      <c r="HC17" s="6">
        <v>1</v>
      </c>
      <c r="HD17" s="7">
        <f t="shared" si="28"/>
        <v>1</v>
      </c>
      <c r="HE17" s="7"/>
      <c r="HF17" s="7">
        <f t="shared" si="29"/>
        <v>2771</v>
      </c>
      <c r="HG17" s="7">
        <f t="shared" si="30"/>
        <v>6695</v>
      </c>
      <c r="HH17" s="7">
        <f t="shared" si="31"/>
        <v>9466</v>
      </c>
      <c r="HI17" s="7"/>
      <c r="HJ17" s="6">
        <v>355</v>
      </c>
      <c r="HK17" s="6">
        <v>849</v>
      </c>
      <c r="HL17" s="7">
        <f t="shared" si="32"/>
        <v>1204</v>
      </c>
      <c r="HM17" s="7"/>
      <c r="HN17" s="6">
        <v>1224</v>
      </c>
      <c r="HO17" s="6">
        <v>2678</v>
      </c>
      <c r="HP17" s="7">
        <f t="shared" si="33"/>
        <v>3902</v>
      </c>
      <c r="HQ17" s="7"/>
      <c r="HR17" s="6">
        <v>355</v>
      </c>
      <c r="HS17" s="6">
        <v>595</v>
      </c>
      <c r="HT17" s="7">
        <f t="shared" si="34"/>
        <v>950</v>
      </c>
      <c r="HU17" s="7"/>
      <c r="HV17" s="6">
        <v>1</v>
      </c>
      <c r="HW17" s="6">
        <v>0</v>
      </c>
      <c r="HX17" s="7">
        <f t="shared" si="35"/>
        <v>1</v>
      </c>
      <c r="HY17" s="7"/>
      <c r="HZ17" s="7">
        <f t="shared" si="36"/>
        <v>1935</v>
      </c>
      <c r="IA17" s="7">
        <f t="shared" si="36"/>
        <v>4122</v>
      </c>
      <c r="IB17" s="7">
        <f t="shared" si="36"/>
        <v>6057</v>
      </c>
    </row>
    <row r="18" spans="1:236" ht="12">
      <c r="A18" s="1" t="s">
        <v>146</v>
      </c>
      <c r="B18" s="6">
        <v>1225</v>
      </c>
      <c r="C18" s="6">
        <v>34907</v>
      </c>
      <c r="D18" s="6">
        <v>1696</v>
      </c>
      <c r="E18" s="6">
        <v>5846</v>
      </c>
      <c r="F18" s="6">
        <v>23905</v>
      </c>
      <c r="G18" s="7">
        <f t="shared" si="0"/>
        <v>31447</v>
      </c>
      <c r="H18" s="8">
        <v>87.6</v>
      </c>
      <c r="I18" s="8">
        <v>78.9</v>
      </c>
      <c r="J18" s="8"/>
      <c r="K18" s="6">
        <v>13</v>
      </c>
      <c r="L18" s="6">
        <v>32</v>
      </c>
      <c r="M18" s="6">
        <v>126</v>
      </c>
      <c r="N18" s="6">
        <v>53</v>
      </c>
      <c r="O18" s="6">
        <v>61</v>
      </c>
      <c r="P18" s="6">
        <v>48</v>
      </c>
      <c r="Q18" s="6">
        <v>0</v>
      </c>
      <c r="R18" s="6">
        <v>286</v>
      </c>
      <c r="S18" s="6">
        <v>319</v>
      </c>
      <c r="T18" s="6">
        <v>62</v>
      </c>
      <c r="U18" s="6">
        <v>225</v>
      </c>
      <c r="V18" s="6">
        <v>0</v>
      </c>
      <c r="W18" s="7">
        <f t="shared" si="1"/>
        <v>1225</v>
      </c>
      <c r="X18" s="7"/>
      <c r="Y18" s="6">
        <v>263</v>
      </c>
      <c r="Z18" s="6">
        <v>0</v>
      </c>
      <c r="AA18" s="6">
        <v>30</v>
      </c>
      <c r="AB18" s="6">
        <v>200</v>
      </c>
      <c r="AC18" s="6">
        <v>6</v>
      </c>
      <c r="AD18" s="6">
        <v>178</v>
      </c>
      <c r="AE18" s="6">
        <v>292</v>
      </c>
      <c r="AF18" s="6">
        <v>256</v>
      </c>
      <c r="AG18" s="7">
        <f>SUM(Y18:AF18)</f>
        <v>1225</v>
      </c>
      <c r="AH18" s="7"/>
      <c r="AI18" s="6">
        <v>95</v>
      </c>
      <c r="AJ18" s="6">
        <v>120</v>
      </c>
      <c r="AK18" s="6">
        <v>26</v>
      </c>
      <c r="AL18" s="6">
        <v>14</v>
      </c>
      <c r="AM18" s="6">
        <v>675</v>
      </c>
      <c r="AN18" s="6">
        <v>295</v>
      </c>
      <c r="AO18" s="7">
        <f t="shared" si="37"/>
        <v>1225</v>
      </c>
      <c r="AP18" s="7"/>
      <c r="AQ18" s="6">
        <v>187</v>
      </c>
      <c r="AR18" s="6">
        <v>541</v>
      </c>
      <c r="AS18" s="6">
        <v>1055</v>
      </c>
      <c r="AT18" s="6">
        <v>519</v>
      </c>
      <c r="AU18" s="6">
        <v>857</v>
      </c>
      <c r="AV18" s="6">
        <v>306</v>
      </c>
      <c r="AW18" s="6">
        <v>0</v>
      </c>
      <c r="AX18" s="6">
        <v>8763</v>
      </c>
      <c r="AY18" s="6">
        <v>16764</v>
      </c>
      <c r="AZ18" s="6">
        <v>2131</v>
      </c>
      <c r="BA18" s="6">
        <v>3784</v>
      </c>
      <c r="BB18" s="6">
        <v>0</v>
      </c>
      <c r="BC18" s="7">
        <f t="shared" si="2"/>
        <v>34907</v>
      </c>
      <c r="BD18" s="7"/>
      <c r="BE18" s="6">
        <v>599</v>
      </c>
      <c r="BF18" s="6">
        <v>387</v>
      </c>
      <c r="BG18" s="6">
        <v>239</v>
      </c>
      <c r="BH18" s="7">
        <f t="shared" si="3"/>
        <v>1225</v>
      </c>
      <c r="BI18" s="7"/>
      <c r="BJ18" s="6">
        <v>17390</v>
      </c>
      <c r="BK18" s="6">
        <v>8935</v>
      </c>
      <c r="BL18" s="6">
        <v>8582</v>
      </c>
      <c r="BM18" s="7">
        <f t="shared" si="4"/>
        <v>34907</v>
      </c>
      <c r="BN18" s="7"/>
      <c r="BO18" s="6">
        <v>968</v>
      </c>
      <c r="BP18" s="6">
        <v>728</v>
      </c>
      <c r="BQ18" s="7">
        <f t="shared" si="5"/>
        <v>1696</v>
      </c>
      <c r="BR18" s="6">
        <v>1054</v>
      </c>
      <c r="BS18" s="6"/>
      <c r="BT18" s="8">
        <v>34</v>
      </c>
      <c r="BU18" s="8">
        <v>27</v>
      </c>
      <c r="BV18" s="8">
        <v>30.6</v>
      </c>
      <c r="BW18" s="8"/>
      <c r="BX18" s="6">
        <v>162</v>
      </c>
      <c r="BY18" s="6">
        <v>404</v>
      </c>
      <c r="BZ18" s="6">
        <v>369</v>
      </c>
      <c r="CA18" s="6">
        <v>29</v>
      </c>
      <c r="CB18" s="6">
        <v>0</v>
      </c>
      <c r="CC18" s="6">
        <v>0</v>
      </c>
      <c r="CD18" s="6">
        <v>0</v>
      </c>
      <c r="CE18" s="6">
        <v>732</v>
      </c>
      <c r="CF18" s="6">
        <v>0</v>
      </c>
      <c r="CG18" s="7">
        <f t="shared" si="6"/>
        <v>1696</v>
      </c>
      <c r="CH18" s="7"/>
      <c r="CI18" s="6">
        <v>1213</v>
      </c>
      <c r="CJ18" s="6">
        <v>147</v>
      </c>
      <c r="CK18" s="6">
        <v>301</v>
      </c>
      <c r="CL18" s="6">
        <v>0</v>
      </c>
      <c r="CM18" s="6">
        <v>0</v>
      </c>
      <c r="CN18" s="6">
        <v>0</v>
      </c>
      <c r="CO18" s="12">
        <v>0</v>
      </c>
      <c r="CP18" s="7">
        <f>SUM(CI18:CN18)</f>
        <v>1661</v>
      </c>
      <c r="CQ18" s="7"/>
      <c r="CR18" s="6">
        <v>246</v>
      </c>
      <c r="CS18" s="6">
        <v>74</v>
      </c>
      <c r="CT18" s="6">
        <v>26</v>
      </c>
      <c r="CU18" s="6">
        <v>267</v>
      </c>
      <c r="CV18" s="6">
        <v>78</v>
      </c>
      <c r="CW18" s="6">
        <v>13</v>
      </c>
      <c r="CX18" s="6">
        <v>661</v>
      </c>
      <c r="CY18" s="7">
        <f t="shared" si="7"/>
        <v>1365</v>
      </c>
      <c r="CZ18" s="7"/>
      <c r="DA18" s="6">
        <v>31</v>
      </c>
      <c r="DB18" s="6">
        <v>13</v>
      </c>
      <c r="DC18" s="11">
        <f t="shared" si="38"/>
        <v>44</v>
      </c>
      <c r="DD18" s="8">
        <v>2.6</v>
      </c>
      <c r="DE18" s="8"/>
      <c r="DF18" s="6">
        <v>24</v>
      </c>
      <c r="DG18" s="6">
        <v>15</v>
      </c>
      <c r="DH18" s="11">
        <f t="shared" si="39"/>
        <v>39</v>
      </c>
      <c r="DI18" s="8">
        <v>2.3</v>
      </c>
      <c r="DJ18" s="8"/>
      <c r="DK18" s="6">
        <v>3927</v>
      </c>
      <c r="DL18" s="6">
        <v>1919</v>
      </c>
      <c r="DM18" s="7">
        <f t="shared" si="8"/>
        <v>5846</v>
      </c>
      <c r="DN18" s="6">
        <v>2706</v>
      </c>
      <c r="DO18" s="6"/>
      <c r="DP18" s="8">
        <v>30.9</v>
      </c>
      <c r="DQ18" s="8">
        <v>15.2</v>
      </c>
      <c r="DR18" s="8">
        <v>23</v>
      </c>
      <c r="DS18" s="8"/>
      <c r="DT18" s="6">
        <v>0</v>
      </c>
      <c r="DU18" s="6">
        <v>145</v>
      </c>
      <c r="DV18" s="6">
        <v>707</v>
      </c>
      <c r="DW18" s="6">
        <v>278</v>
      </c>
      <c r="DX18" s="6">
        <v>166</v>
      </c>
      <c r="DY18" s="6">
        <v>620</v>
      </c>
      <c r="DZ18" s="6">
        <v>113</v>
      </c>
      <c r="EA18" s="6">
        <v>2</v>
      </c>
      <c r="EB18" s="7">
        <f t="shared" si="9"/>
        <v>2031</v>
      </c>
      <c r="EC18" s="6">
        <v>5793</v>
      </c>
      <c r="ED18" s="6">
        <v>18112</v>
      </c>
      <c r="EE18" s="7">
        <f t="shared" si="10"/>
        <v>23905</v>
      </c>
      <c r="EF18" s="7"/>
      <c r="EG18" s="8">
        <v>157.3</v>
      </c>
      <c r="EH18" s="8">
        <v>345.8</v>
      </c>
      <c r="EI18" s="8">
        <v>267.9</v>
      </c>
      <c r="EJ18" s="8"/>
      <c r="EK18" s="6">
        <v>0</v>
      </c>
      <c r="EL18" s="6">
        <v>17</v>
      </c>
      <c r="EM18" s="6">
        <v>79</v>
      </c>
      <c r="EN18" s="6">
        <v>4</v>
      </c>
      <c r="EO18" s="6">
        <v>2</v>
      </c>
      <c r="EP18" s="6">
        <v>6983</v>
      </c>
      <c r="EQ18" s="6">
        <v>14981</v>
      </c>
      <c r="ER18" s="6">
        <v>1793</v>
      </c>
      <c r="ES18" s="6">
        <v>46</v>
      </c>
      <c r="ET18" s="6">
        <v>0</v>
      </c>
      <c r="EU18" s="7">
        <f t="shared" si="11"/>
        <v>23905</v>
      </c>
      <c r="EV18" s="7"/>
      <c r="EW18" s="6">
        <v>1585</v>
      </c>
      <c r="EX18" s="6">
        <v>2595</v>
      </c>
      <c r="EY18" s="6">
        <v>2803</v>
      </c>
      <c r="EZ18" s="7">
        <f t="shared" si="12"/>
        <v>6983</v>
      </c>
      <c r="FA18" s="7"/>
      <c r="FB18" s="6">
        <v>9258</v>
      </c>
      <c r="FC18" s="6">
        <v>2384</v>
      </c>
      <c r="FD18" s="6">
        <v>3339</v>
      </c>
      <c r="FE18" s="7">
        <f t="shared" si="13"/>
        <v>14981</v>
      </c>
      <c r="FF18" s="7"/>
      <c r="FG18" s="6">
        <v>1069</v>
      </c>
      <c r="FH18" s="6">
        <v>391</v>
      </c>
      <c r="FI18" s="6">
        <v>333</v>
      </c>
      <c r="FJ18" s="7">
        <f t="shared" si="14"/>
        <v>1793</v>
      </c>
      <c r="FK18" s="7"/>
      <c r="FL18" s="6">
        <v>66</v>
      </c>
      <c r="FM18" s="6">
        <v>69</v>
      </c>
      <c r="FN18" s="6">
        <v>13</v>
      </c>
      <c r="FO18" s="7">
        <f t="shared" si="15"/>
        <v>148</v>
      </c>
      <c r="FP18" s="7"/>
      <c r="FQ18" s="7">
        <f t="shared" si="16"/>
        <v>11978</v>
      </c>
      <c r="FR18" s="7">
        <f t="shared" si="16"/>
        <v>5439</v>
      </c>
      <c r="FS18" s="7">
        <f t="shared" si="16"/>
        <v>6488</v>
      </c>
      <c r="FT18" s="7">
        <f t="shared" si="17"/>
        <v>23905</v>
      </c>
      <c r="FU18" s="7"/>
      <c r="FV18" s="6">
        <v>1013</v>
      </c>
      <c r="FW18" s="6">
        <v>2614</v>
      </c>
      <c r="FX18" s="7">
        <f t="shared" si="18"/>
        <v>3627</v>
      </c>
      <c r="FY18" s="7"/>
      <c r="FZ18" s="6">
        <v>2159</v>
      </c>
      <c r="GA18" s="6">
        <v>5119</v>
      </c>
      <c r="GB18" s="7">
        <f t="shared" si="19"/>
        <v>7278</v>
      </c>
      <c r="GC18" s="7"/>
      <c r="GD18" s="6">
        <v>1826</v>
      </c>
      <c r="GE18" s="6">
        <v>3784</v>
      </c>
      <c r="GF18" s="7">
        <f t="shared" si="20"/>
        <v>5610</v>
      </c>
      <c r="GG18" s="7"/>
      <c r="GH18" s="6">
        <v>4</v>
      </c>
      <c r="GI18" s="6">
        <v>8</v>
      </c>
      <c r="GJ18" s="7">
        <f t="shared" si="21"/>
        <v>12</v>
      </c>
      <c r="GK18" s="7"/>
      <c r="GL18" s="7">
        <f t="shared" si="22"/>
        <v>5002</v>
      </c>
      <c r="GM18" s="7">
        <f t="shared" si="23"/>
        <v>11525</v>
      </c>
      <c r="GN18" s="7">
        <f t="shared" si="24"/>
        <v>16527</v>
      </c>
      <c r="GO18" s="7"/>
      <c r="GP18" s="6">
        <v>583</v>
      </c>
      <c r="GQ18" s="6">
        <v>1584</v>
      </c>
      <c r="GR18" s="7">
        <f t="shared" si="25"/>
        <v>2167</v>
      </c>
      <c r="GS18" s="7"/>
      <c r="GT18" s="6">
        <v>795</v>
      </c>
      <c r="GU18" s="6">
        <v>2021</v>
      </c>
      <c r="GV18" s="7">
        <f t="shared" si="26"/>
        <v>2816</v>
      </c>
      <c r="GW18" s="7"/>
      <c r="GX18" s="6">
        <v>1371</v>
      </c>
      <c r="GY18" s="6">
        <v>3008</v>
      </c>
      <c r="GZ18" s="7">
        <f t="shared" si="27"/>
        <v>4379</v>
      </c>
      <c r="HA18" s="7"/>
      <c r="HB18" s="6">
        <v>2</v>
      </c>
      <c r="HC18" s="6">
        <v>11</v>
      </c>
      <c r="HD18" s="7">
        <f t="shared" si="28"/>
        <v>13</v>
      </c>
      <c r="HE18" s="7"/>
      <c r="HF18" s="7">
        <f t="shared" si="29"/>
        <v>2751</v>
      </c>
      <c r="HG18" s="7">
        <f t="shared" si="30"/>
        <v>6624</v>
      </c>
      <c r="HH18" s="7">
        <f t="shared" si="31"/>
        <v>9375</v>
      </c>
      <c r="HI18" s="7"/>
      <c r="HJ18" s="6">
        <v>340</v>
      </c>
      <c r="HK18" s="6">
        <v>822</v>
      </c>
      <c r="HL18" s="7">
        <f t="shared" si="32"/>
        <v>1162</v>
      </c>
      <c r="HM18" s="7"/>
      <c r="HN18" s="6">
        <v>1260</v>
      </c>
      <c r="HO18" s="6">
        <v>2650</v>
      </c>
      <c r="HP18" s="7">
        <f t="shared" si="33"/>
        <v>3910</v>
      </c>
      <c r="HQ18" s="7"/>
      <c r="HR18" s="6">
        <v>376</v>
      </c>
      <c r="HS18" s="6">
        <v>654</v>
      </c>
      <c r="HT18" s="7">
        <f t="shared" si="34"/>
        <v>1030</v>
      </c>
      <c r="HU18" s="7"/>
      <c r="HV18" s="6">
        <v>3</v>
      </c>
      <c r="HW18" s="6">
        <v>0</v>
      </c>
      <c r="HX18" s="7">
        <f t="shared" si="35"/>
        <v>3</v>
      </c>
      <c r="HY18" s="7"/>
      <c r="HZ18" s="7">
        <f t="shared" si="36"/>
        <v>1979</v>
      </c>
      <c r="IA18" s="7">
        <f t="shared" si="36"/>
        <v>4126</v>
      </c>
      <c r="IB18" s="7">
        <f t="shared" si="36"/>
        <v>6105</v>
      </c>
    </row>
    <row r="19" spans="1:236" ht="12">
      <c r="A19" s="1" t="s">
        <v>147</v>
      </c>
      <c r="B19" s="6">
        <v>1272</v>
      </c>
      <c r="C19" s="6">
        <v>35201</v>
      </c>
      <c r="D19" s="6">
        <v>1630</v>
      </c>
      <c r="E19" s="6">
        <v>5558</v>
      </c>
      <c r="F19" s="6">
        <v>24454</v>
      </c>
      <c r="G19" s="7">
        <f t="shared" si="0"/>
        <v>31642</v>
      </c>
      <c r="H19" s="8">
        <v>86.26683288898191</v>
      </c>
      <c r="I19" s="8">
        <v>77.54481765498609</v>
      </c>
      <c r="J19" s="8"/>
      <c r="K19" s="6">
        <v>14</v>
      </c>
      <c r="L19" s="6">
        <v>36</v>
      </c>
      <c r="M19" s="6">
        <v>159</v>
      </c>
      <c r="N19" s="6">
        <v>51</v>
      </c>
      <c r="O19" s="6">
        <v>67</v>
      </c>
      <c r="P19" s="6">
        <v>52</v>
      </c>
      <c r="Q19" s="6">
        <v>0</v>
      </c>
      <c r="R19" s="6">
        <v>294</v>
      </c>
      <c r="S19" s="6">
        <v>335</v>
      </c>
      <c r="T19" s="6">
        <v>64</v>
      </c>
      <c r="U19" s="6">
        <v>200</v>
      </c>
      <c r="V19" s="6">
        <v>0</v>
      </c>
      <c r="W19" s="7">
        <f t="shared" si="1"/>
        <v>1272</v>
      </c>
      <c r="X19" s="7"/>
      <c r="Y19" s="6">
        <v>252</v>
      </c>
      <c r="Z19" s="6">
        <v>0</v>
      </c>
      <c r="AA19" s="6">
        <v>31</v>
      </c>
      <c r="AB19" s="6">
        <v>195</v>
      </c>
      <c r="AC19" s="6">
        <v>7</v>
      </c>
      <c r="AD19" s="6">
        <v>181</v>
      </c>
      <c r="AE19" s="6">
        <v>336</v>
      </c>
      <c r="AF19" s="6">
        <v>270</v>
      </c>
      <c r="AG19" s="7">
        <f>SUM(Y19:AF19)</f>
        <v>1272</v>
      </c>
      <c r="AH19" s="7"/>
      <c r="AI19" s="6">
        <v>104</v>
      </c>
      <c r="AJ19" s="6">
        <v>144</v>
      </c>
      <c r="AK19" s="6">
        <v>33</v>
      </c>
      <c r="AL19" s="6">
        <v>14</v>
      </c>
      <c r="AM19" s="6">
        <v>702</v>
      </c>
      <c r="AN19" s="6">
        <v>275</v>
      </c>
      <c r="AO19" s="7">
        <f t="shared" si="37"/>
        <v>1272</v>
      </c>
      <c r="AP19" s="7"/>
      <c r="AQ19" s="6">
        <v>149</v>
      </c>
      <c r="AR19" s="6">
        <v>637</v>
      </c>
      <c r="AS19" s="6">
        <v>1367</v>
      </c>
      <c r="AT19" s="6">
        <v>501</v>
      </c>
      <c r="AU19" s="6">
        <v>969</v>
      </c>
      <c r="AV19" s="6">
        <v>349</v>
      </c>
      <c r="AW19" s="6">
        <v>0</v>
      </c>
      <c r="AX19" s="6">
        <v>8882</v>
      </c>
      <c r="AY19" s="6">
        <v>17097</v>
      </c>
      <c r="AZ19" s="6">
        <v>2050</v>
      </c>
      <c r="BA19" s="6">
        <v>3200</v>
      </c>
      <c r="BB19" s="6">
        <v>0</v>
      </c>
      <c r="BC19" s="7">
        <f t="shared" si="2"/>
        <v>35201</v>
      </c>
      <c r="BD19" s="7"/>
      <c r="BE19" s="6">
        <v>581</v>
      </c>
      <c r="BF19" s="6">
        <v>437</v>
      </c>
      <c r="BG19" s="6">
        <v>254</v>
      </c>
      <c r="BH19" s="7">
        <f t="shared" si="3"/>
        <v>1272</v>
      </c>
      <c r="BI19" s="7"/>
      <c r="BJ19" s="6">
        <v>17099</v>
      </c>
      <c r="BK19" s="6">
        <v>9162</v>
      </c>
      <c r="BL19" s="6">
        <v>8940</v>
      </c>
      <c r="BM19" s="7">
        <f t="shared" si="4"/>
        <v>35201</v>
      </c>
      <c r="BN19" s="7"/>
      <c r="BO19" s="6">
        <v>888</v>
      </c>
      <c r="BP19" s="6">
        <v>742</v>
      </c>
      <c r="BQ19" s="7">
        <f t="shared" si="5"/>
        <v>1630</v>
      </c>
      <c r="BR19" s="6">
        <v>977</v>
      </c>
      <c r="BS19" s="6"/>
      <c r="BT19" s="8">
        <v>29.59930934944851</v>
      </c>
      <c r="BU19" s="8">
        <v>26.256285407945533</v>
      </c>
      <c r="BV19" s="8">
        <v>27.977741389549713</v>
      </c>
      <c r="BW19" s="8"/>
      <c r="BX19" s="6">
        <v>86</v>
      </c>
      <c r="BY19" s="6">
        <v>490</v>
      </c>
      <c r="BZ19" s="6">
        <v>410</v>
      </c>
      <c r="CA19" s="6">
        <v>26</v>
      </c>
      <c r="CB19" s="6">
        <v>2</v>
      </c>
      <c r="CC19" s="6">
        <v>0</v>
      </c>
      <c r="CD19" s="6">
        <v>0</v>
      </c>
      <c r="CE19" s="6">
        <v>616</v>
      </c>
      <c r="CF19" s="6">
        <v>0</v>
      </c>
      <c r="CG19" s="7">
        <f t="shared" si="6"/>
        <v>1630</v>
      </c>
      <c r="CH19" s="7"/>
      <c r="CI19" s="6">
        <v>921</v>
      </c>
      <c r="CJ19" s="6">
        <v>179</v>
      </c>
      <c r="CK19" s="6">
        <v>329</v>
      </c>
      <c r="CL19" s="6">
        <v>0</v>
      </c>
      <c r="CM19" s="6">
        <v>0</v>
      </c>
      <c r="CN19" s="6">
        <v>0</v>
      </c>
      <c r="CO19" s="12">
        <v>0</v>
      </c>
      <c r="CP19" s="7">
        <f>SUM(CI19:CO19)</f>
        <v>1429</v>
      </c>
      <c r="CQ19" s="7"/>
      <c r="CR19" s="6">
        <v>261</v>
      </c>
      <c r="CS19" s="6">
        <v>60</v>
      </c>
      <c r="CT19" s="6">
        <v>33</v>
      </c>
      <c r="CU19" s="6">
        <v>284</v>
      </c>
      <c r="CV19" s="6">
        <v>45</v>
      </c>
      <c r="CW19" s="6">
        <v>18</v>
      </c>
      <c r="CX19" s="6">
        <v>517</v>
      </c>
      <c r="CY19" s="7">
        <f t="shared" si="7"/>
        <v>1218</v>
      </c>
      <c r="CZ19" s="7"/>
      <c r="DA19" s="6">
        <v>24</v>
      </c>
      <c r="DB19" s="6">
        <v>22</v>
      </c>
      <c r="DC19" s="11">
        <f t="shared" si="38"/>
        <v>46</v>
      </c>
      <c r="DD19" s="8">
        <v>2.8</v>
      </c>
      <c r="DE19" s="8"/>
      <c r="DF19" s="6">
        <v>24</v>
      </c>
      <c r="DG19" s="6">
        <v>14</v>
      </c>
      <c r="DH19" s="11">
        <f t="shared" si="39"/>
        <v>38</v>
      </c>
      <c r="DI19" s="8">
        <v>2.3</v>
      </c>
      <c r="DJ19" s="8"/>
      <c r="DK19" s="6">
        <v>3595</v>
      </c>
      <c r="DL19" s="6">
        <v>1963</v>
      </c>
      <c r="DM19" s="7">
        <f t="shared" si="8"/>
        <v>5558</v>
      </c>
      <c r="DN19" s="6">
        <v>2382</v>
      </c>
      <c r="DO19" s="6"/>
      <c r="DP19" s="8">
        <v>27.768680327261045</v>
      </c>
      <c r="DQ19" s="8">
        <v>15.353329944077275</v>
      </c>
      <c r="DR19" s="8">
        <v>21.599782991744824</v>
      </c>
      <c r="DS19" s="8"/>
      <c r="DT19" s="6">
        <v>1</v>
      </c>
      <c r="DU19" s="6">
        <v>130</v>
      </c>
      <c r="DV19" s="6">
        <v>826</v>
      </c>
      <c r="DW19" s="6">
        <v>295</v>
      </c>
      <c r="DX19" s="6">
        <v>148</v>
      </c>
      <c r="DY19" s="6">
        <v>602</v>
      </c>
      <c r="DZ19" s="6">
        <v>111</v>
      </c>
      <c r="EA19" s="6">
        <v>1</v>
      </c>
      <c r="EB19" s="7">
        <f t="shared" si="9"/>
        <v>2114</v>
      </c>
      <c r="EC19" s="6">
        <v>5958</v>
      </c>
      <c r="ED19" s="6">
        <v>18496</v>
      </c>
      <c r="EE19" s="7">
        <f t="shared" si="10"/>
        <v>24454</v>
      </c>
      <c r="EF19" s="7"/>
      <c r="EG19" s="8">
        <v>155.02464053954196</v>
      </c>
      <c r="EH19" s="8">
        <v>342.28209033389896</v>
      </c>
      <c r="EI19" s="8">
        <v>264.45362220571235</v>
      </c>
      <c r="EJ19" s="8"/>
      <c r="EK19" s="6">
        <v>0</v>
      </c>
      <c r="EL19" s="6">
        <v>21</v>
      </c>
      <c r="EM19" s="6">
        <v>76</v>
      </c>
      <c r="EN19" s="6">
        <v>13</v>
      </c>
      <c r="EO19" s="6">
        <v>3</v>
      </c>
      <c r="EP19" s="6">
        <v>7009</v>
      </c>
      <c r="EQ19" s="6">
        <v>15499</v>
      </c>
      <c r="ER19" s="6">
        <v>1806</v>
      </c>
      <c r="ES19" s="6">
        <v>27</v>
      </c>
      <c r="ET19" s="6">
        <v>0</v>
      </c>
      <c r="EU19" s="7">
        <f t="shared" si="11"/>
        <v>24454</v>
      </c>
      <c r="EV19" s="7"/>
      <c r="EW19" s="6">
        <v>1597</v>
      </c>
      <c r="EX19" s="6">
        <v>2536</v>
      </c>
      <c r="EY19" s="6">
        <v>2876</v>
      </c>
      <c r="EZ19" s="7">
        <f t="shared" si="12"/>
        <v>7009</v>
      </c>
      <c r="FA19" s="7"/>
      <c r="FB19" s="6">
        <v>9426</v>
      </c>
      <c r="FC19" s="6">
        <v>2559</v>
      </c>
      <c r="FD19" s="6">
        <v>3514</v>
      </c>
      <c r="FE19" s="7">
        <f t="shared" si="13"/>
        <v>15499</v>
      </c>
      <c r="FF19" s="7"/>
      <c r="FG19" s="6">
        <v>1019</v>
      </c>
      <c r="FH19" s="6">
        <v>402</v>
      </c>
      <c r="FI19" s="6">
        <v>385</v>
      </c>
      <c r="FJ19" s="7">
        <f t="shared" si="14"/>
        <v>1806</v>
      </c>
      <c r="FK19" s="7"/>
      <c r="FL19" s="6">
        <v>53</v>
      </c>
      <c r="FM19" s="6">
        <v>63</v>
      </c>
      <c r="FN19" s="6">
        <v>24</v>
      </c>
      <c r="FO19" s="7">
        <f t="shared" si="15"/>
        <v>140</v>
      </c>
      <c r="FP19" s="7"/>
      <c r="FQ19" s="7">
        <f t="shared" si="16"/>
        <v>12095</v>
      </c>
      <c r="FR19" s="7">
        <f t="shared" si="16"/>
        <v>5560</v>
      </c>
      <c r="FS19" s="7">
        <f t="shared" si="16"/>
        <v>6799</v>
      </c>
      <c r="FT19" s="7">
        <f t="shared" si="17"/>
        <v>24454</v>
      </c>
      <c r="FU19" s="7"/>
      <c r="FV19" s="6">
        <v>1063</v>
      </c>
      <c r="FW19" s="6">
        <v>2619</v>
      </c>
      <c r="FX19" s="7">
        <f t="shared" si="18"/>
        <v>3682</v>
      </c>
      <c r="FY19" s="7"/>
      <c r="FZ19" s="6">
        <v>2549</v>
      </c>
      <c r="GA19" s="6">
        <v>6283</v>
      </c>
      <c r="GB19" s="7">
        <f t="shared" si="19"/>
        <v>8832</v>
      </c>
      <c r="GC19" s="7"/>
      <c r="GD19" s="6">
        <v>1954</v>
      </c>
      <c r="GE19" s="6">
        <v>3921</v>
      </c>
      <c r="GF19" s="7">
        <f t="shared" si="20"/>
        <v>5875</v>
      </c>
      <c r="GG19" s="7"/>
      <c r="GH19" s="6">
        <v>4</v>
      </c>
      <c r="GI19" s="6">
        <v>23</v>
      </c>
      <c r="GJ19" s="7">
        <f t="shared" si="21"/>
        <v>27</v>
      </c>
      <c r="GK19" s="7"/>
      <c r="GL19" s="7">
        <f t="shared" si="22"/>
        <v>5570</v>
      </c>
      <c r="GM19" s="7">
        <f t="shared" si="23"/>
        <v>12846</v>
      </c>
      <c r="GN19" s="7">
        <f t="shared" si="24"/>
        <v>18416</v>
      </c>
      <c r="GO19" s="7"/>
      <c r="GP19" s="6">
        <v>639</v>
      </c>
      <c r="GQ19" s="6">
        <v>1602</v>
      </c>
      <c r="GR19" s="7">
        <f t="shared" si="25"/>
        <v>2241</v>
      </c>
      <c r="GS19" s="7"/>
      <c r="GT19" s="6">
        <v>971</v>
      </c>
      <c r="GU19" s="6">
        <v>2535</v>
      </c>
      <c r="GV19" s="7">
        <f t="shared" si="26"/>
        <v>3506</v>
      </c>
      <c r="GW19" s="7"/>
      <c r="GX19" s="6">
        <v>1444</v>
      </c>
      <c r="GY19" s="6">
        <v>3032</v>
      </c>
      <c r="GZ19" s="7">
        <f t="shared" si="27"/>
        <v>4476</v>
      </c>
      <c r="HA19" s="7"/>
      <c r="HB19" s="6">
        <v>3</v>
      </c>
      <c r="HC19" s="6">
        <v>13</v>
      </c>
      <c r="HD19" s="7">
        <f t="shared" si="28"/>
        <v>16</v>
      </c>
      <c r="HE19" s="7"/>
      <c r="HF19" s="7">
        <f t="shared" si="29"/>
        <v>3057</v>
      </c>
      <c r="HG19" s="7">
        <f t="shared" si="30"/>
        <v>7182</v>
      </c>
      <c r="HH19" s="7">
        <f t="shared" si="31"/>
        <v>10239</v>
      </c>
      <c r="HI19" s="7"/>
      <c r="HJ19" s="6">
        <v>329</v>
      </c>
      <c r="HK19" s="6">
        <v>872</v>
      </c>
      <c r="HL19" s="7">
        <f t="shared" si="32"/>
        <v>1201</v>
      </c>
      <c r="HM19" s="7"/>
      <c r="HN19" s="6">
        <v>1434</v>
      </c>
      <c r="HO19" s="6">
        <v>3293</v>
      </c>
      <c r="HP19" s="7">
        <f t="shared" si="33"/>
        <v>4727</v>
      </c>
      <c r="HQ19" s="7"/>
      <c r="HR19" s="6">
        <v>441</v>
      </c>
      <c r="HS19" s="6">
        <v>729</v>
      </c>
      <c r="HT19" s="7">
        <f t="shared" si="34"/>
        <v>1170</v>
      </c>
      <c r="HU19" s="7"/>
      <c r="HV19" s="6">
        <v>7</v>
      </c>
      <c r="HW19" s="6">
        <v>3</v>
      </c>
      <c r="HX19" s="7">
        <f t="shared" si="35"/>
        <v>10</v>
      </c>
      <c r="HY19" s="7"/>
      <c r="HZ19" s="7">
        <f t="shared" si="36"/>
        <v>2211</v>
      </c>
      <c r="IA19" s="7">
        <f t="shared" si="36"/>
        <v>4897</v>
      </c>
      <c r="IB19" s="7">
        <f t="shared" si="36"/>
        <v>7108</v>
      </c>
    </row>
    <row r="20" spans="1:236" ht="12">
      <c r="A20" s="1" t="s">
        <v>148</v>
      </c>
      <c r="B20" s="6">
        <v>1213</v>
      </c>
      <c r="C20" s="6">
        <v>32155</v>
      </c>
      <c r="D20" s="6">
        <v>1628</v>
      </c>
      <c r="E20" s="6">
        <v>5325</v>
      </c>
      <c r="F20" s="6">
        <v>22059</v>
      </c>
      <c r="G20" s="7">
        <f t="shared" si="0"/>
        <v>29012</v>
      </c>
      <c r="H20" s="8">
        <v>77.5</v>
      </c>
      <c r="I20" s="8">
        <v>69.9</v>
      </c>
      <c r="J20" s="8"/>
      <c r="K20" s="6">
        <v>11</v>
      </c>
      <c r="L20" s="6">
        <v>35</v>
      </c>
      <c r="M20" s="6">
        <v>151</v>
      </c>
      <c r="N20" s="6">
        <v>54</v>
      </c>
      <c r="O20" s="6">
        <v>63</v>
      </c>
      <c r="P20" s="6">
        <v>54</v>
      </c>
      <c r="Q20" s="6">
        <v>0</v>
      </c>
      <c r="R20" s="6">
        <v>267</v>
      </c>
      <c r="S20" s="6">
        <v>303</v>
      </c>
      <c r="T20" s="6">
        <v>63</v>
      </c>
      <c r="U20" s="6">
        <v>214</v>
      </c>
      <c r="V20" s="6">
        <v>0</v>
      </c>
      <c r="W20" s="7">
        <f t="shared" si="1"/>
        <v>1215</v>
      </c>
      <c r="X20" s="7"/>
      <c r="Y20" s="6">
        <v>251</v>
      </c>
      <c r="Z20" s="6">
        <v>0</v>
      </c>
      <c r="AA20" s="6">
        <v>22</v>
      </c>
      <c r="AB20" s="6">
        <v>179</v>
      </c>
      <c r="AC20" s="6">
        <v>7</v>
      </c>
      <c r="AD20" s="6">
        <v>167</v>
      </c>
      <c r="AE20" s="6">
        <v>323</v>
      </c>
      <c r="AF20" s="6">
        <v>264</v>
      </c>
      <c r="AG20" s="7">
        <f>SUM(Y20:AF20)</f>
        <v>1213</v>
      </c>
      <c r="AH20" s="7"/>
      <c r="AI20" s="6">
        <v>97</v>
      </c>
      <c r="AJ20" s="6">
        <v>142</v>
      </c>
      <c r="AK20" s="6">
        <v>33</v>
      </c>
      <c r="AL20" s="6">
        <v>11</v>
      </c>
      <c r="AM20" s="6">
        <v>645</v>
      </c>
      <c r="AN20" s="6">
        <v>285</v>
      </c>
      <c r="AO20" s="7">
        <f t="shared" si="37"/>
        <v>1213</v>
      </c>
      <c r="AP20" s="7"/>
      <c r="AQ20" s="6">
        <v>106</v>
      </c>
      <c r="AR20" s="6">
        <v>606</v>
      </c>
      <c r="AS20" s="6">
        <v>1197</v>
      </c>
      <c r="AT20" s="6">
        <v>503</v>
      </c>
      <c r="AU20" s="6">
        <v>976</v>
      </c>
      <c r="AV20" s="6">
        <v>377</v>
      </c>
      <c r="AW20" s="6">
        <v>0</v>
      </c>
      <c r="AX20" s="6">
        <v>7826</v>
      </c>
      <c r="AY20" s="6">
        <v>15328</v>
      </c>
      <c r="AZ20" s="6">
        <v>2017</v>
      </c>
      <c r="BA20" s="6">
        <v>3220</v>
      </c>
      <c r="BB20" s="6">
        <v>0</v>
      </c>
      <c r="BC20" s="7">
        <f t="shared" si="2"/>
        <v>32156</v>
      </c>
      <c r="BD20" s="7"/>
      <c r="BE20" s="6">
        <v>543</v>
      </c>
      <c r="BF20" s="6">
        <v>417</v>
      </c>
      <c r="BG20" s="6">
        <v>253</v>
      </c>
      <c r="BH20" s="7">
        <f t="shared" si="3"/>
        <v>1213</v>
      </c>
      <c r="BI20" s="7"/>
      <c r="BJ20" s="6">
        <v>15273</v>
      </c>
      <c r="BK20" s="6">
        <v>8397</v>
      </c>
      <c r="BL20" s="6">
        <v>8485</v>
      </c>
      <c r="BM20" s="7">
        <f t="shared" si="4"/>
        <v>32155</v>
      </c>
      <c r="BN20" s="7"/>
      <c r="BO20" s="6">
        <v>875</v>
      </c>
      <c r="BP20" s="6">
        <v>754</v>
      </c>
      <c r="BQ20" s="7">
        <f t="shared" si="5"/>
        <v>1629</v>
      </c>
      <c r="BR20" s="6">
        <v>1007</v>
      </c>
      <c r="BS20" s="6"/>
      <c r="BT20" s="8">
        <v>28.2</v>
      </c>
      <c r="BU20" s="8">
        <v>25.8</v>
      </c>
      <c r="BV20" s="8">
        <v>27</v>
      </c>
      <c r="BW20" s="8"/>
      <c r="BX20" s="6">
        <v>85</v>
      </c>
      <c r="BY20" s="6">
        <v>433</v>
      </c>
      <c r="BZ20" s="6">
        <v>408</v>
      </c>
      <c r="CA20" s="6">
        <v>28</v>
      </c>
      <c r="CB20" s="6">
        <v>2</v>
      </c>
      <c r="CC20" s="6">
        <v>0</v>
      </c>
      <c r="CD20" s="6">
        <v>0</v>
      </c>
      <c r="CE20" s="6">
        <v>672</v>
      </c>
      <c r="CF20" s="6">
        <v>0</v>
      </c>
      <c r="CG20" s="7">
        <f t="shared" si="6"/>
        <v>1628</v>
      </c>
      <c r="CH20" s="7"/>
      <c r="CI20" s="6">
        <v>1123</v>
      </c>
      <c r="CJ20" s="6">
        <v>107</v>
      </c>
      <c r="CK20" s="6">
        <v>425</v>
      </c>
      <c r="CL20" s="6">
        <v>0</v>
      </c>
      <c r="CM20" s="6">
        <v>0</v>
      </c>
      <c r="CN20" s="6">
        <v>0</v>
      </c>
      <c r="CO20" s="12">
        <v>0</v>
      </c>
      <c r="CP20" s="7">
        <f>SUM(CI20:CO20)</f>
        <v>1655</v>
      </c>
      <c r="CQ20" s="7"/>
      <c r="CR20" s="6">
        <v>278</v>
      </c>
      <c r="CS20" s="6">
        <v>52</v>
      </c>
      <c r="CT20" s="6">
        <v>15</v>
      </c>
      <c r="CU20" s="6">
        <v>336</v>
      </c>
      <c r="CV20" s="6">
        <v>104</v>
      </c>
      <c r="CW20" s="6">
        <v>14</v>
      </c>
      <c r="CX20" s="6">
        <v>839</v>
      </c>
      <c r="CY20" s="7">
        <f t="shared" si="7"/>
        <v>1638</v>
      </c>
      <c r="CZ20" s="7"/>
      <c r="DA20" s="6">
        <v>19</v>
      </c>
      <c r="DB20" s="6">
        <v>24</v>
      </c>
      <c r="DC20" s="11">
        <f t="shared" si="38"/>
        <v>43</v>
      </c>
      <c r="DD20" s="8">
        <v>2.6</v>
      </c>
      <c r="DE20" s="8"/>
      <c r="DF20" s="6">
        <v>21</v>
      </c>
      <c r="DG20" s="6">
        <v>53</v>
      </c>
      <c r="DH20" s="11">
        <f t="shared" si="39"/>
        <v>74</v>
      </c>
      <c r="DI20" s="8">
        <v>4.5</v>
      </c>
      <c r="DJ20" s="8"/>
      <c r="DK20" s="6">
        <v>3498</v>
      </c>
      <c r="DL20" s="6">
        <v>1827</v>
      </c>
      <c r="DM20" s="7">
        <f t="shared" si="8"/>
        <v>5325</v>
      </c>
      <c r="DN20" s="6">
        <v>2296</v>
      </c>
      <c r="DO20" s="6"/>
      <c r="DP20" s="8">
        <v>26.6</v>
      </c>
      <c r="DQ20" s="8">
        <v>14.1</v>
      </c>
      <c r="DR20" s="8">
        <v>20.4</v>
      </c>
      <c r="DS20" s="8"/>
      <c r="DT20" s="6">
        <v>1</v>
      </c>
      <c r="DU20" s="6">
        <v>141</v>
      </c>
      <c r="DV20" s="6">
        <v>815</v>
      </c>
      <c r="DW20" s="6">
        <v>300</v>
      </c>
      <c r="DX20" s="6">
        <v>131</v>
      </c>
      <c r="DY20" s="6">
        <v>565</v>
      </c>
      <c r="DZ20" s="6">
        <v>109</v>
      </c>
      <c r="EA20" s="6">
        <v>2</v>
      </c>
      <c r="EB20" s="7">
        <f t="shared" si="9"/>
        <v>2064</v>
      </c>
      <c r="EC20" s="6">
        <v>5461</v>
      </c>
      <c r="ED20" s="6">
        <v>16598</v>
      </c>
      <c r="EE20" s="7">
        <f t="shared" si="10"/>
        <v>22059</v>
      </c>
      <c r="EF20" s="7"/>
      <c r="EG20" s="8">
        <v>139.4</v>
      </c>
      <c r="EH20" s="8">
        <v>302.9</v>
      </c>
      <c r="EI20" s="8">
        <v>234.7</v>
      </c>
      <c r="EJ20" s="8"/>
      <c r="EK20" s="6">
        <v>0</v>
      </c>
      <c r="EL20" s="6">
        <v>29</v>
      </c>
      <c r="EM20" s="6">
        <v>86</v>
      </c>
      <c r="EN20" s="6">
        <v>9</v>
      </c>
      <c r="EO20" s="6">
        <v>1</v>
      </c>
      <c r="EP20" s="6">
        <v>6208</v>
      </c>
      <c r="EQ20" s="6">
        <v>13903</v>
      </c>
      <c r="ER20" s="6">
        <v>1789</v>
      </c>
      <c r="ES20" s="6">
        <v>33</v>
      </c>
      <c r="ET20" s="6">
        <v>0</v>
      </c>
      <c r="EU20" s="7">
        <f t="shared" si="11"/>
        <v>22058</v>
      </c>
      <c r="EV20" s="7"/>
      <c r="EW20" s="6">
        <v>1292</v>
      </c>
      <c r="EX20" s="6">
        <v>2352</v>
      </c>
      <c r="EY20" s="6">
        <v>2564</v>
      </c>
      <c r="EZ20" s="7">
        <f t="shared" si="12"/>
        <v>6208</v>
      </c>
      <c r="FA20" s="7"/>
      <c r="FB20" s="6">
        <v>8019</v>
      </c>
      <c r="FC20" s="6">
        <v>2262</v>
      </c>
      <c r="FD20" s="6">
        <v>3623</v>
      </c>
      <c r="FE20" s="7">
        <f t="shared" si="13"/>
        <v>13904</v>
      </c>
      <c r="FF20" s="7"/>
      <c r="FG20" s="6">
        <v>1032</v>
      </c>
      <c r="FH20" s="6">
        <v>374</v>
      </c>
      <c r="FI20" s="6">
        <v>382</v>
      </c>
      <c r="FJ20" s="7">
        <f t="shared" si="14"/>
        <v>1788</v>
      </c>
      <c r="FK20" s="7"/>
      <c r="FL20" s="6">
        <v>55</v>
      </c>
      <c r="FM20" s="6">
        <v>60</v>
      </c>
      <c r="FN20" s="6">
        <v>44</v>
      </c>
      <c r="FO20" s="7">
        <f t="shared" si="15"/>
        <v>159</v>
      </c>
      <c r="FP20" s="7"/>
      <c r="FQ20" s="7">
        <f t="shared" si="16"/>
        <v>10398</v>
      </c>
      <c r="FR20" s="7">
        <f t="shared" si="16"/>
        <v>5048</v>
      </c>
      <c r="FS20" s="7">
        <f t="shared" si="16"/>
        <v>6613</v>
      </c>
      <c r="FT20" s="7">
        <f t="shared" si="17"/>
        <v>22059</v>
      </c>
      <c r="FU20" s="7"/>
      <c r="FV20" s="6">
        <v>998</v>
      </c>
      <c r="FW20" s="6">
        <v>2399</v>
      </c>
      <c r="FX20" s="7">
        <f t="shared" si="18"/>
        <v>3397</v>
      </c>
      <c r="FY20" s="7"/>
      <c r="FZ20" s="6">
        <v>2316</v>
      </c>
      <c r="GA20" s="6">
        <v>5386</v>
      </c>
      <c r="GB20" s="7">
        <f t="shared" si="19"/>
        <v>7702</v>
      </c>
      <c r="GC20" s="7"/>
      <c r="GD20" s="6">
        <v>2114</v>
      </c>
      <c r="GE20" s="6">
        <v>3857</v>
      </c>
      <c r="GF20" s="7">
        <f t="shared" si="20"/>
        <v>5971</v>
      </c>
      <c r="GG20" s="7"/>
      <c r="GH20" s="6">
        <v>38</v>
      </c>
      <c r="GI20" s="6">
        <v>51</v>
      </c>
      <c r="GJ20" s="7">
        <f t="shared" si="21"/>
        <v>89</v>
      </c>
      <c r="GK20" s="7"/>
      <c r="GL20" s="7">
        <f t="shared" si="22"/>
        <v>5466</v>
      </c>
      <c r="GM20" s="7">
        <f t="shared" si="23"/>
        <v>11693</v>
      </c>
      <c r="GN20" s="7">
        <f t="shared" si="24"/>
        <v>17159</v>
      </c>
      <c r="GO20" s="7"/>
      <c r="GP20" s="6">
        <v>586</v>
      </c>
      <c r="GQ20" s="6">
        <v>1416</v>
      </c>
      <c r="GR20" s="7">
        <f t="shared" si="25"/>
        <v>2002</v>
      </c>
      <c r="GS20" s="7"/>
      <c r="GT20" s="6">
        <v>846</v>
      </c>
      <c r="GU20" s="6">
        <v>2095</v>
      </c>
      <c r="GV20" s="7">
        <f t="shared" si="26"/>
        <v>2941</v>
      </c>
      <c r="GW20" s="7"/>
      <c r="GX20" s="6">
        <v>1443</v>
      </c>
      <c r="GY20" s="6">
        <v>3087</v>
      </c>
      <c r="GZ20" s="7">
        <f t="shared" si="27"/>
        <v>4530</v>
      </c>
      <c r="HA20" s="7"/>
      <c r="HB20" s="6">
        <v>28</v>
      </c>
      <c r="HC20" s="6">
        <v>27</v>
      </c>
      <c r="HD20" s="7">
        <f t="shared" si="28"/>
        <v>55</v>
      </c>
      <c r="HE20" s="7"/>
      <c r="HF20" s="7">
        <f t="shared" si="29"/>
        <v>2903</v>
      </c>
      <c r="HG20" s="7">
        <f t="shared" si="30"/>
        <v>6625</v>
      </c>
      <c r="HH20" s="7">
        <f t="shared" si="31"/>
        <v>9528</v>
      </c>
      <c r="HI20" s="7"/>
      <c r="HJ20" s="6">
        <v>330</v>
      </c>
      <c r="HK20" s="6">
        <v>703</v>
      </c>
      <c r="HL20" s="7">
        <f t="shared" si="32"/>
        <v>1033</v>
      </c>
      <c r="HM20" s="7"/>
      <c r="HN20" s="6">
        <v>1220</v>
      </c>
      <c r="HO20" s="6">
        <v>2583</v>
      </c>
      <c r="HP20" s="7">
        <f t="shared" si="33"/>
        <v>3803</v>
      </c>
      <c r="HQ20" s="7"/>
      <c r="HR20" s="6">
        <v>428</v>
      </c>
      <c r="HS20" s="6">
        <v>689</v>
      </c>
      <c r="HT20" s="7">
        <f t="shared" si="34"/>
        <v>1117</v>
      </c>
      <c r="HU20" s="7"/>
      <c r="HV20" s="6">
        <v>1</v>
      </c>
      <c r="HW20" s="6">
        <v>7</v>
      </c>
      <c r="HX20" s="7">
        <f t="shared" si="35"/>
        <v>8</v>
      </c>
      <c r="HY20" s="7"/>
      <c r="HZ20" s="7">
        <f t="shared" si="36"/>
        <v>1979</v>
      </c>
      <c r="IA20" s="7">
        <f t="shared" si="36"/>
        <v>3982</v>
      </c>
      <c r="IB20" s="7">
        <f t="shared" si="36"/>
        <v>5961</v>
      </c>
    </row>
    <row r="21" spans="1:236" ht="12">
      <c r="A21" s="1" t="s">
        <v>196</v>
      </c>
      <c r="B21" s="6">
        <v>1396</v>
      </c>
      <c r="C21" s="6">
        <v>36492</v>
      </c>
      <c r="D21" s="6">
        <v>1949</v>
      </c>
      <c r="E21" s="6">
        <v>5718</v>
      </c>
      <c r="F21" s="6">
        <v>22783</v>
      </c>
      <c r="G21" s="7">
        <f t="shared" si="0"/>
        <v>30450</v>
      </c>
      <c r="H21" s="8">
        <v>87.1</v>
      </c>
      <c r="I21" s="8">
        <v>72.7</v>
      </c>
      <c r="J21" s="8"/>
      <c r="K21" s="6">
        <v>13</v>
      </c>
      <c r="L21" s="6">
        <v>47</v>
      </c>
      <c r="M21" s="6">
        <v>201</v>
      </c>
      <c r="N21" s="6">
        <v>60</v>
      </c>
      <c r="O21" s="6">
        <v>71</v>
      </c>
      <c r="P21" s="6">
        <v>76</v>
      </c>
      <c r="Q21" s="6">
        <v>0</v>
      </c>
      <c r="R21" s="6">
        <v>293</v>
      </c>
      <c r="S21" s="6">
        <v>348</v>
      </c>
      <c r="T21" s="6">
        <v>66</v>
      </c>
      <c r="U21" s="6">
        <v>222</v>
      </c>
      <c r="V21" s="6">
        <v>0</v>
      </c>
      <c r="W21" s="7">
        <v>1396</v>
      </c>
      <c r="X21" s="7"/>
      <c r="Y21" s="6">
        <v>274</v>
      </c>
      <c r="Z21" s="6">
        <v>0</v>
      </c>
      <c r="AA21" s="6">
        <v>27</v>
      </c>
      <c r="AB21" s="6">
        <v>211</v>
      </c>
      <c r="AC21" s="6">
        <v>8</v>
      </c>
      <c r="AD21" s="6">
        <v>196</v>
      </c>
      <c r="AE21" s="6">
        <v>404</v>
      </c>
      <c r="AF21" s="6">
        <v>277</v>
      </c>
      <c r="AG21" s="7">
        <v>1396</v>
      </c>
      <c r="AH21" s="7"/>
      <c r="AI21" s="6">
        <v>85</v>
      </c>
      <c r="AJ21" s="6">
        <v>218</v>
      </c>
      <c r="AK21" s="6">
        <v>32</v>
      </c>
      <c r="AL21" s="6">
        <v>425</v>
      </c>
      <c r="AM21" s="6">
        <v>316</v>
      </c>
      <c r="AN21" s="6">
        <v>319</v>
      </c>
      <c r="AO21" s="7">
        <v>1396</v>
      </c>
      <c r="AP21" s="7"/>
      <c r="AQ21" s="6">
        <v>118</v>
      </c>
      <c r="AR21" s="6">
        <v>777</v>
      </c>
      <c r="AS21" s="6">
        <v>1880</v>
      </c>
      <c r="AT21" s="6">
        <v>616</v>
      </c>
      <c r="AU21" s="6">
        <v>1132</v>
      </c>
      <c r="AV21" s="6">
        <v>503</v>
      </c>
      <c r="AW21" s="6">
        <v>0</v>
      </c>
      <c r="AX21" s="6">
        <v>8469</v>
      </c>
      <c r="AY21" s="6">
        <v>17773</v>
      </c>
      <c r="AZ21" s="6">
        <v>2149</v>
      </c>
      <c r="BA21" s="6">
        <v>3075</v>
      </c>
      <c r="BB21" s="6">
        <v>0</v>
      </c>
      <c r="BC21" s="7">
        <f t="shared" si="2"/>
        <v>36492</v>
      </c>
      <c r="BD21" s="7"/>
      <c r="BE21" s="6">
        <v>620</v>
      </c>
      <c r="BF21" s="6">
        <v>512</v>
      </c>
      <c r="BG21" s="6">
        <v>263</v>
      </c>
      <c r="BH21" s="7">
        <v>1396</v>
      </c>
      <c r="BI21" s="7"/>
      <c r="BJ21" s="6">
        <v>17145</v>
      </c>
      <c r="BK21" s="6">
        <v>10468</v>
      </c>
      <c r="BL21" s="6">
        <v>8879</v>
      </c>
      <c r="BM21" s="7">
        <f t="shared" si="4"/>
        <v>36492</v>
      </c>
      <c r="BN21" s="7"/>
      <c r="BO21" s="6">
        <v>1097</v>
      </c>
      <c r="BP21" s="6">
        <v>852</v>
      </c>
      <c r="BQ21" s="7">
        <f t="shared" si="5"/>
        <v>1949</v>
      </c>
      <c r="BR21" s="6">
        <v>1181</v>
      </c>
      <c r="BS21" s="6"/>
      <c r="BT21" s="8">
        <v>34.4</v>
      </c>
      <c r="BU21" s="8">
        <v>28.4</v>
      </c>
      <c r="BV21" s="8">
        <v>31.5</v>
      </c>
      <c r="BW21" s="8"/>
      <c r="BX21" s="6">
        <v>94</v>
      </c>
      <c r="BY21" s="6">
        <v>697</v>
      </c>
      <c r="BZ21" s="6">
        <v>483</v>
      </c>
      <c r="CA21" s="6">
        <v>35</v>
      </c>
      <c r="CB21" s="6">
        <v>0</v>
      </c>
      <c r="CC21" s="6">
        <v>0</v>
      </c>
      <c r="CD21" s="6">
        <v>0</v>
      </c>
      <c r="CE21" s="6">
        <v>641</v>
      </c>
      <c r="CF21" s="6">
        <v>0</v>
      </c>
      <c r="CG21" s="7">
        <v>1949</v>
      </c>
      <c r="CH21" s="7"/>
      <c r="CI21" s="6">
        <v>1322</v>
      </c>
      <c r="CJ21" s="6">
        <v>108</v>
      </c>
      <c r="CK21" s="6">
        <v>373</v>
      </c>
      <c r="CL21" s="6">
        <v>0</v>
      </c>
      <c r="CM21" s="6">
        <v>0</v>
      </c>
      <c r="CN21" s="6">
        <v>0</v>
      </c>
      <c r="CO21" s="12">
        <v>0</v>
      </c>
      <c r="CP21" s="7">
        <v>1802</v>
      </c>
      <c r="CQ21" s="7"/>
      <c r="CR21" s="6">
        <v>308</v>
      </c>
      <c r="CS21" s="6">
        <v>65</v>
      </c>
      <c r="CT21" s="6">
        <v>37</v>
      </c>
      <c r="CU21" s="6">
        <v>370</v>
      </c>
      <c r="CV21" s="6">
        <v>254</v>
      </c>
      <c r="CW21" s="6">
        <v>22</v>
      </c>
      <c r="CX21" s="6">
        <v>1293</v>
      </c>
      <c r="CY21" s="7">
        <f t="shared" si="7"/>
        <v>2349</v>
      </c>
      <c r="CZ21" s="7"/>
      <c r="DA21" s="6">
        <v>21</v>
      </c>
      <c r="DB21" s="6">
        <v>32</v>
      </c>
      <c r="DC21" s="11">
        <f t="shared" si="38"/>
        <v>53</v>
      </c>
      <c r="DD21" s="8">
        <v>2.72</v>
      </c>
      <c r="DE21" s="8"/>
      <c r="DF21" s="6">
        <v>19</v>
      </c>
      <c r="DG21" s="6">
        <v>35</v>
      </c>
      <c r="DH21" s="11">
        <f t="shared" si="39"/>
        <v>54</v>
      </c>
      <c r="DI21" s="8">
        <v>2.77</v>
      </c>
      <c r="DJ21" s="8"/>
      <c r="DK21" s="6">
        <v>3569</v>
      </c>
      <c r="DL21" s="6">
        <v>2149</v>
      </c>
      <c r="DM21" s="7">
        <f t="shared" si="8"/>
        <v>5718</v>
      </c>
      <c r="DN21" s="6">
        <v>2425</v>
      </c>
      <c r="DO21" s="6"/>
      <c r="DP21" s="8">
        <v>27</v>
      </c>
      <c r="DQ21" s="8">
        <v>16.6</v>
      </c>
      <c r="DR21" s="8">
        <v>21.9</v>
      </c>
      <c r="DS21" s="8"/>
      <c r="DT21" s="6">
        <v>0</v>
      </c>
      <c r="DU21" s="6">
        <v>144</v>
      </c>
      <c r="DV21" s="6">
        <v>891</v>
      </c>
      <c r="DW21" s="6">
        <v>404</v>
      </c>
      <c r="DX21" s="6">
        <v>96</v>
      </c>
      <c r="DY21" s="6">
        <v>569</v>
      </c>
      <c r="DZ21" s="6">
        <v>109</v>
      </c>
      <c r="EA21" s="6">
        <v>3</v>
      </c>
      <c r="EB21" s="7">
        <v>2217</v>
      </c>
      <c r="EC21" s="6">
        <v>5824</v>
      </c>
      <c r="ED21" s="6">
        <v>16958</v>
      </c>
      <c r="EE21" s="7">
        <v>22783</v>
      </c>
      <c r="EF21" s="7"/>
      <c r="EG21" s="8">
        <v>146.5</v>
      </c>
      <c r="EH21" s="8">
        <v>306.3</v>
      </c>
      <c r="EI21" s="8">
        <v>239.5</v>
      </c>
      <c r="EJ21" s="8"/>
      <c r="EK21" s="6">
        <v>0</v>
      </c>
      <c r="EL21" s="6">
        <v>23</v>
      </c>
      <c r="EM21" s="6">
        <v>114</v>
      </c>
      <c r="EN21" s="6">
        <v>24</v>
      </c>
      <c r="EO21" s="6">
        <v>2</v>
      </c>
      <c r="EP21" s="6">
        <v>5739</v>
      </c>
      <c r="EQ21" s="6">
        <v>14981</v>
      </c>
      <c r="ER21" s="6">
        <v>1864</v>
      </c>
      <c r="ES21" s="6">
        <v>34</v>
      </c>
      <c r="ET21" s="6">
        <v>0</v>
      </c>
      <c r="EU21" s="7">
        <v>22783</v>
      </c>
      <c r="EV21" s="7"/>
      <c r="EW21" s="6">
        <v>1335</v>
      </c>
      <c r="EX21" s="6">
        <v>2377</v>
      </c>
      <c r="EY21" s="6">
        <v>2027</v>
      </c>
      <c r="EZ21" s="7">
        <f t="shared" si="12"/>
        <v>5739</v>
      </c>
      <c r="FA21" s="7"/>
      <c r="FB21" s="6">
        <v>8949</v>
      </c>
      <c r="FC21" s="6">
        <v>2719</v>
      </c>
      <c r="FD21" s="6">
        <v>3313</v>
      </c>
      <c r="FE21" s="7">
        <f t="shared" si="13"/>
        <v>14981</v>
      </c>
      <c r="FF21" s="7"/>
      <c r="FG21" s="6">
        <v>1060</v>
      </c>
      <c r="FH21" s="6">
        <v>421</v>
      </c>
      <c r="FI21" s="6">
        <v>384</v>
      </c>
      <c r="FJ21" s="7">
        <v>1864</v>
      </c>
      <c r="FK21" s="7"/>
      <c r="FL21" s="6">
        <v>58</v>
      </c>
      <c r="FM21" s="6">
        <v>90</v>
      </c>
      <c r="FN21" s="6">
        <v>49</v>
      </c>
      <c r="FO21" s="7">
        <v>198</v>
      </c>
      <c r="FP21" s="7"/>
      <c r="FQ21" s="7">
        <f>EW21+FB21+FG21+FL21</f>
        <v>11402</v>
      </c>
      <c r="FR21" s="7">
        <f>EX21+FC21+FH21+FM21</f>
        <v>5607</v>
      </c>
      <c r="FS21" s="7">
        <v>5774</v>
      </c>
      <c r="FT21" s="7">
        <f t="shared" si="17"/>
        <v>22783</v>
      </c>
      <c r="FU21" s="7"/>
      <c r="FV21" s="6">
        <v>1189</v>
      </c>
      <c r="FW21" s="6">
        <v>2876</v>
      </c>
      <c r="FX21" s="7">
        <f t="shared" si="18"/>
        <v>4065</v>
      </c>
      <c r="FY21" s="7"/>
      <c r="FZ21" s="6">
        <v>2975</v>
      </c>
      <c r="GA21" s="6">
        <v>6747</v>
      </c>
      <c r="GB21" s="7">
        <v>9721</v>
      </c>
      <c r="GC21" s="7"/>
      <c r="GD21" s="6">
        <v>1914</v>
      </c>
      <c r="GE21" s="6">
        <v>3795</v>
      </c>
      <c r="GF21" s="7">
        <f t="shared" si="20"/>
        <v>5709</v>
      </c>
      <c r="GG21" s="7"/>
      <c r="GH21" s="6">
        <v>15</v>
      </c>
      <c r="GI21" s="6">
        <v>55</v>
      </c>
      <c r="GJ21" s="7">
        <f t="shared" si="21"/>
        <v>70</v>
      </c>
      <c r="GK21" s="7"/>
      <c r="GL21" s="7">
        <f t="shared" si="22"/>
        <v>6093</v>
      </c>
      <c r="GM21" s="7">
        <f t="shared" si="23"/>
        <v>13473</v>
      </c>
      <c r="GN21" s="7">
        <f t="shared" si="24"/>
        <v>19565</v>
      </c>
      <c r="GO21" s="7"/>
      <c r="GP21" s="6">
        <v>702</v>
      </c>
      <c r="GQ21" s="6">
        <v>1712</v>
      </c>
      <c r="GR21" s="7">
        <f t="shared" si="25"/>
        <v>2414</v>
      </c>
      <c r="GS21" s="7"/>
      <c r="GT21" s="6">
        <v>1200</v>
      </c>
      <c r="GU21" s="6">
        <v>2846</v>
      </c>
      <c r="GV21" s="7">
        <f t="shared" si="26"/>
        <v>4046</v>
      </c>
      <c r="GW21" s="7"/>
      <c r="GX21" s="6">
        <v>1441</v>
      </c>
      <c r="GY21" s="6">
        <v>3033</v>
      </c>
      <c r="GZ21" s="7">
        <f t="shared" si="27"/>
        <v>4474</v>
      </c>
      <c r="HA21" s="7"/>
      <c r="HB21" s="6">
        <v>1</v>
      </c>
      <c r="HC21" s="6">
        <v>22</v>
      </c>
      <c r="HD21" s="7">
        <f t="shared" si="28"/>
        <v>23</v>
      </c>
      <c r="HE21" s="7"/>
      <c r="HF21" s="7">
        <f t="shared" si="29"/>
        <v>3344</v>
      </c>
      <c r="HG21" s="7">
        <f t="shared" si="30"/>
        <v>7613</v>
      </c>
      <c r="HH21" s="7">
        <f t="shared" si="31"/>
        <v>10957</v>
      </c>
      <c r="HI21" s="7"/>
      <c r="HJ21" s="6">
        <v>342</v>
      </c>
      <c r="HK21" s="6">
        <v>910</v>
      </c>
      <c r="HL21" s="7">
        <f t="shared" si="32"/>
        <v>1252</v>
      </c>
      <c r="HM21" s="7"/>
      <c r="HN21" s="6">
        <v>1463</v>
      </c>
      <c r="HO21" s="6">
        <v>3248</v>
      </c>
      <c r="HP21" s="7">
        <v>4712</v>
      </c>
      <c r="HQ21" s="7"/>
      <c r="HR21" s="6">
        <v>416</v>
      </c>
      <c r="HS21" s="6">
        <v>707</v>
      </c>
      <c r="HT21" s="7">
        <f t="shared" si="34"/>
        <v>1123</v>
      </c>
      <c r="HU21" s="7"/>
      <c r="HV21" s="6">
        <v>6</v>
      </c>
      <c r="HW21" s="6">
        <v>9</v>
      </c>
      <c r="HX21" s="7">
        <f t="shared" si="35"/>
        <v>15</v>
      </c>
      <c r="HY21" s="7"/>
      <c r="HZ21" s="7">
        <f>HJ21+HN21+HR21+HV21</f>
        <v>2227</v>
      </c>
      <c r="IA21" s="7">
        <f>HK21+HO21+HS21+HW21</f>
        <v>4874</v>
      </c>
      <c r="IB21" s="7">
        <v>7104</v>
      </c>
    </row>
    <row r="22" spans="1:236" ht="12">
      <c r="A22" s="1" t="s">
        <v>155</v>
      </c>
      <c r="B22" s="6">
        <v>1407</v>
      </c>
      <c r="C22" s="6">
        <v>36825</v>
      </c>
      <c r="D22" s="6">
        <v>1899</v>
      </c>
      <c r="E22" s="6">
        <v>5583</v>
      </c>
      <c r="F22" s="6">
        <v>23920</v>
      </c>
      <c r="G22" s="7">
        <f>SUM(D22:F22)</f>
        <v>31402</v>
      </c>
      <c r="H22" s="8">
        <v>87.2</v>
      </c>
      <c r="I22" s="8">
        <v>74.4</v>
      </c>
      <c r="J22" s="8"/>
      <c r="K22" s="6">
        <v>15</v>
      </c>
      <c r="L22" s="6">
        <v>48</v>
      </c>
      <c r="M22" s="6">
        <v>209</v>
      </c>
      <c r="N22" s="6">
        <v>62</v>
      </c>
      <c r="O22" s="6">
        <v>76</v>
      </c>
      <c r="P22" s="6">
        <v>76</v>
      </c>
      <c r="Q22" s="6">
        <v>0</v>
      </c>
      <c r="R22" s="6">
        <v>295</v>
      </c>
      <c r="S22" s="6">
        <v>353</v>
      </c>
      <c r="T22" s="6">
        <v>66</v>
      </c>
      <c r="U22" s="6">
        <v>207</v>
      </c>
      <c r="V22" s="6">
        <v>0</v>
      </c>
      <c r="W22" s="7">
        <f>SUM(K22:V22)</f>
        <v>1407</v>
      </c>
      <c r="X22" s="7"/>
      <c r="Y22" s="6">
        <v>268</v>
      </c>
      <c r="Z22" s="6">
        <v>0</v>
      </c>
      <c r="AA22" s="6">
        <v>23</v>
      </c>
      <c r="AB22" s="6">
        <v>213</v>
      </c>
      <c r="AC22" s="6">
        <v>8</v>
      </c>
      <c r="AD22" s="6">
        <v>188</v>
      </c>
      <c r="AE22" s="6">
        <v>426</v>
      </c>
      <c r="AF22" s="6">
        <v>282</v>
      </c>
      <c r="AG22" s="7">
        <v>1407</v>
      </c>
      <c r="AH22" s="7"/>
      <c r="AI22" s="6">
        <v>88</v>
      </c>
      <c r="AJ22" s="6">
        <v>230</v>
      </c>
      <c r="AK22" s="6">
        <v>41</v>
      </c>
      <c r="AL22" s="6">
        <v>416</v>
      </c>
      <c r="AM22" s="6">
        <v>325</v>
      </c>
      <c r="AN22" s="6">
        <v>307</v>
      </c>
      <c r="AO22" s="7">
        <f t="shared" si="37"/>
        <v>1407</v>
      </c>
      <c r="AP22" s="7"/>
      <c r="AQ22" s="6">
        <v>139</v>
      </c>
      <c r="AR22" s="6">
        <v>853</v>
      </c>
      <c r="AS22" s="6">
        <v>1936</v>
      </c>
      <c r="AT22" s="6">
        <v>633</v>
      </c>
      <c r="AU22" s="6">
        <v>1158</v>
      </c>
      <c r="AV22" s="6">
        <v>542</v>
      </c>
      <c r="AW22" s="6">
        <v>0</v>
      </c>
      <c r="AX22" s="6">
        <v>8534</v>
      </c>
      <c r="AY22" s="6">
        <v>18165</v>
      </c>
      <c r="AZ22" s="6">
        <v>2272</v>
      </c>
      <c r="BA22" s="6">
        <v>2593</v>
      </c>
      <c r="BB22" s="6">
        <v>0</v>
      </c>
      <c r="BC22" s="7">
        <f>SUM(AQ22:BB22)</f>
        <v>36825</v>
      </c>
      <c r="BD22" s="7"/>
      <c r="BE22" s="6">
        <v>616</v>
      </c>
      <c r="BF22" s="6">
        <v>529</v>
      </c>
      <c r="BG22" s="6">
        <v>262</v>
      </c>
      <c r="BH22" s="7">
        <f>SUM(BE22:BG22)</f>
        <v>1407</v>
      </c>
      <c r="BI22" s="7"/>
      <c r="BJ22" s="6">
        <v>17229</v>
      </c>
      <c r="BK22" s="6">
        <v>10503</v>
      </c>
      <c r="BL22" s="6">
        <v>9093</v>
      </c>
      <c r="BM22" s="7">
        <f>SUM(BJ22:BL22)</f>
        <v>36825</v>
      </c>
      <c r="BN22" s="7"/>
      <c r="BO22" s="6">
        <v>1043</v>
      </c>
      <c r="BP22" s="6">
        <v>856</v>
      </c>
      <c r="BQ22" s="7">
        <f>BO22+BP22</f>
        <v>1899</v>
      </c>
      <c r="BR22" s="6">
        <v>559</v>
      </c>
      <c r="BS22" s="6"/>
      <c r="BT22" s="8">
        <v>31.9</v>
      </c>
      <c r="BU22" s="8">
        <v>27.9</v>
      </c>
      <c r="BV22" s="8">
        <v>30</v>
      </c>
      <c r="BW22" s="8"/>
      <c r="BX22" s="6">
        <v>93</v>
      </c>
      <c r="BY22" s="6">
        <v>722</v>
      </c>
      <c r="BZ22" s="6">
        <v>513</v>
      </c>
      <c r="CA22" s="6">
        <v>28</v>
      </c>
      <c r="CB22" s="6">
        <v>3</v>
      </c>
      <c r="CC22" s="6">
        <v>0</v>
      </c>
      <c r="CD22" s="6">
        <v>0</v>
      </c>
      <c r="CE22" s="6">
        <v>539</v>
      </c>
      <c r="CF22" s="6">
        <v>0</v>
      </c>
      <c r="CG22" s="7">
        <v>1899</v>
      </c>
      <c r="CH22" s="7"/>
      <c r="CI22" s="6">
        <v>853</v>
      </c>
      <c r="CJ22" s="6">
        <v>69</v>
      </c>
      <c r="CK22" s="6">
        <v>326</v>
      </c>
      <c r="CL22" s="6">
        <v>0</v>
      </c>
      <c r="CM22" s="6">
        <v>0</v>
      </c>
      <c r="CN22" s="6">
        <v>0</v>
      </c>
      <c r="CO22" s="12">
        <v>0</v>
      </c>
      <c r="CP22" s="7">
        <f>SUM(CI22:CN22)</f>
        <v>1248</v>
      </c>
      <c r="CQ22" s="7"/>
      <c r="CR22" s="6">
        <v>278</v>
      </c>
      <c r="CS22" s="6">
        <v>100</v>
      </c>
      <c r="CT22" s="6">
        <v>32</v>
      </c>
      <c r="CU22" s="6">
        <v>253</v>
      </c>
      <c r="CV22" s="6">
        <v>315</v>
      </c>
      <c r="CW22" s="6">
        <v>6</v>
      </c>
      <c r="CX22" s="6">
        <v>918</v>
      </c>
      <c r="CY22" s="7">
        <f>SUM(CR22:CX22)</f>
        <v>1902</v>
      </c>
      <c r="CZ22" s="7"/>
      <c r="DA22" s="6">
        <v>44</v>
      </c>
      <c r="DB22" s="6">
        <v>40</v>
      </c>
      <c r="DC22" s="11">
        <f t="shared" si="38"/>
        <v>84</v>
      </c>
      <c r="DD22" s="8">
        <v>4.42</v>
      </c>
      <c r="DE22" s="8"/>
      <c r="DF22" s="6">
        <v>25</v>
      </c>
      <c r="DG22" s="6">
        <v>53</v>
      </c>
      <c r="DH22" s="11">
        <f t="shared" si="39"/>
        <v>78</v>
      </c>
      <c r="DI22" s="8">
        <v>4.11</v>
      </c>
      <c r="DJ22" s="8"/>
      <c r="DK22" s="6">
        <v>3412</v>
      </c>
      <c r="DL22" s="6">
        <v>2172</v>
      </c>
      <c r="DM22" s="7">
        <f>DK22+DL22</f>
        <v>5584</v>
      </c>
      <c r="DN22" s="6">
        <v>2019</v>
      </c>
      <c r="DO22" s="6"/>
      <c r="DP22" s="8">
        <v>25.8</v>
      </c>
      <c r="DQ22" s="8">
        <v>16.7</v>
      </c>
      <c r="DR22" s="8">
        <v>21.2</v>
      </c>
      <c r="DS22" s="8"/>
      <c r="DT22" s="6">
        <v>0</v>
      </c>
      <c r="DU22" s="6">
        <v>155</v>
      </c>
      <c r="DV22" s="6">
        <v>984</v>
      </c>
      <c r="DW22" s="6">
        <v>451</v>
      </c>
      <c r="DX22" s="6">
        <v>102</v>
      </c>
      <c r="DY22" s="6">
        <v>519</v>
      </c>
      <c r="DZ22" s="6">
        <v>108</v>
      </c>
      <c r="EA22" s="6">
        <v>1</v>
      </c>
      <c r="EB22" s="7">
        <v>2319</v>
      </c>
      <c r="EC22" s="6">
        <v>5965</v>
      </c>
      <c r="ED22" s="6">
        <v>17955</v>
      </c>
      <c r="EE22" s="7">
        <f>EC22+ED22</f>
        <v>23920</v>
      </c>
      <c r="EF22" s="7"/>
      <c r="EG22" s="8">
        <v>148</v>
      </c>
      <c r="EH22" s="8">
        <v>321.6</v>
      </c>
      <c r="EI22" s="8">
        <v>248.8</v>
      </c>
      <c r="EJ22" s="8"/>
      <c r="EK22" s="6">
        <v>0</v>
      </c>
      <c r="EL22" s="6">
        <v>6</v>
      </c>
      <c r="EM22" s="6">
        <v>141</v>
      </c>
      <c r="EN22" s="6">
        <v>30</v>
      </c>
      <c r="EO22" s="6">
        <v>18</v>
      </c>
      <c r="EP22" s="6">
        <v>6271</v>
      </c>
      <c r="EQ22" s="6">
        <v>15569</v>
      </c>
      <c r="ER22" s="6">
        <v>1857</v>
      </c>
      <c r="ES22" s="6">
        <v>29</v>
      </c>
      <c r="ET22" s="6">
        <v>0</v>
      </c>
      <c r="EU22" s="7">
        <v>23920</v>
      </c>
      <c r="EV22" s="7"/>
      <c r="EW22" s="6">
        <v>1276</v>
      </c>
      <c r="EX22" s="6">
        <v>2492</v>
      </c>
      <c r="EY22" s="6">
        <v>2503</v>
      </c>
      <c r="EZ22" s="7">
        <f t="shared" si="12"/>
        <v>6271</v>
      </c>
      <c r="FA22" s="7"/>
      <c r="FB22" s="6">
        <v>9180</v>
      </c>
      <c r="FC22" s="6">
        <v>2925</v>
      </c>
      <c r="FD22" s="6">
        <v>3464</v>
      </c>
      <c r="FE22" s="7">
        <f t="shared" si="13"/>
        <v>15569</v>
      </c>
      <c r="FF22" s="7"/>
      <c r="FG22" s="6">
        <v>1013</v>
      </c>
      <c r="FH22" s="6">
        <v>352</v>
      </c>
      <c r="FI22" s="6">
        <v>492</v>
      </c>
      <c r="FJ22" s="7">
        <f>SUM(FG22:FI22)</f>
        <v>1857</v>
      </c>
      <c r="FK22" s="7"/>
      <c r="FL22" s="6">
        <v>40</v>
      </c>
      <c r="FM22" s="6">
        <v>133</v>
      </c>
      <c r="FN22" s="6">
        <v>51</v>
      </c>
      <c r="FO22" s="7">
        <f>SUM(FL22:FN22)</f>
        <v>224</v>
      </c>
      <c r="FP22" s="7"/>
      <c r="FQ22" s="7">
        <f>EW22+FB22+FG22+FL22</f>
        <v>11509</v>
      </c>
      <c r="FR22" s="7">
        <v>5901</v>
      </c>
      <c r="FS22" s="7">
        <f>EY22+FD22+FI22+FN22</f>
        <v>6510</v>
      </c>
      <c r="FT22" s="7">
        <f t="shared" si="17"/>
        <v>23920</v>
      </c>
      <c r="FU22" s="7"/>
      <c r="FV22" s="6">
        <v>1278</v>
      </c>
      <c r="FW22" s="6">
        <v>2874</v>
      </c>
      <c r="FX22" s="7">
        <f>FV22+FW22</f>
        <v>4152</v>
      </c>
      <c r="FY22" s="7"/>
      <c r="FZ22" s="6">
        <v>2680</v>
      </c>
      <c r="GA22" s="6">
        <v>6082</v>
      </c>
      <c r="GB22" s="7">
        <f>FZ22+GA22</f>
        <v>8762</v>
      </c>
      <c r="GC22" s="7"/>
      <c r="GD22" s="6">
        <v>2130</v>
      </c>
      <c r="GE22" s="6">
        <v>4242</v>
      </c>
      <c r="GF22" s="7">
        <f>GD22+GE22</f>
        <v>6372</v>
      </c>
      <c r="GG22" s="7"/>
      <c r="GH22" s="6">
        <v>13</v>
      </c>
      <c r="GI22" s="6">
        <v>32</v>
      </c>
      <c r="GJ22" s="7">
        <f>GH22+GI22</f>
        <v>45</v>
      </c>
      <c r="GK22" s="7"/>
      <c r="GL22" s="7">
        <f t="shared" si="22"/>
        <v>6101</v>
      </c>
      <c r="GM22" s="7">
        <f t="shared" si="23"/>
        <v>13230</v>
      </c>
      <c r="GN22" s="7">
        <f t="shared" si="24"/>
        <v>19331</v>
      </c>
      <c r="GO22" s="7"/>
      <c r="GP22" s="6">
        <v>695</v>
      </c>
      <c r="GQ22" s="6">
        <v>1837</v>
      </c>
      <c r="GR22" s="7">
        <v>2533</v>
      </c>
      <c r="GS22" s="7"/>
      <c r="GT22" s="6">
        <v>1133</v>
      </c>
      <c r="GU22" s="6">
        <v>2568</v>
      </c>
      <c r="GV22" s="7">
        <f>GT22+GU22</f>
        <v>3701</v>
      </c>
      <c r="GW22" s="7"/>
      <c r="GX22" s="6">
        <v>1665</v>
      </c>
      <c r="GY22" s="6">
        <v>3438</v>
      </c>
      <c r="GZ22" s="7">
        <v>5102</v>
      </c>
      <c r="HA22" s="7"/>
      <c r="HB22" s="6">
        <v>5</v>
      </c>
      <c r="HC22" s="6">
        <v>11</v>
      </c>
      <c r="HD22" s="7">
        <f>HB22+HC22</f>
        <v>16</v>
      </c>
      <c r="HE22" s="7"/>
      <c r="HF22" s="7">
        <f t="shared" si="29"/>
        <v>3498</v>
      </c>
      <c r="HG22" s="7">
        <f t="shared" si="30"/>
        <v>7854</v>
      </c>
      <c r="HH22" s="7">
        <f t="shared" si="31"/>
        <v>11352</v>
      </c>
      <c r="HI22" s="7"/>
      <c r="HJ22" s="6">
        <v>384</v>
      </c>
      <c r="HK22" s="6">
        <v>735</v>
      </c>
      <c r="HL22" s="7">
        <f>HJ22+HK22</f>
        <v>1119</v>
      </c>
      <c r="HM22" s="7"/>
      <c r="HN22" s="6">
        <v>1451</v>
      </c>
      <c r="HO22" s="6">
        <v>3040</v>
      </c>
      <c r="HP22" s="7">
        <f>HN22+HO22</f>
        <v>4491</v>
      </c>
      <c r="HQ22" s="7"/>
      <c r="HR22" s="6">
        <v>461</v>
      </c>
      <c r="HS22" s="6">
        <v>662</v>
      </c>
      <c r="HT22" s="7">
        <v>1122</v>
      </c>
      <c r="HU22" s="7"/>
      <c r="HV22" s="6">
        <v>8</v>
      </c>
      <c r="HW22" s="6">
        <v>8</v>
      </c>
      <c r="HX22" s="7">
        <f>HV22+HW22</f>
        <v>16</v>
      </c>
      <c r="HY22" s="7"/>
      <c r="HZ22" s="7">
        <f>HJ22+HN22+HR22+HV22</f>
        <v>2304</v>
      </c>
      <c r="IA22" s="7">
        <f>HK22+HO22+HS22+HW22</f>
        <v>4445</v>
      </c>
      <c r="IB22" s="7">
        <f>HL22+HP22+HT22+HX22</f>
        <v>6748</v>
      </c>
    </row>
    <row r="23" spans="1:236" ht="12.75" thickBo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</row>
    <row r="24" ht="12">
      <c r="A24" s="1" t="s">
        <v>150</v>
      </c>
    </row>
    <row r="25" ht="12">
      <c r="A25" s="1" t="s">
        <v>151</v>
      </c>
    </row>
    <row r="26" ht="12">
      <c r="A26" s="1" t="s">
        <v>152</v>
      </c>
    </row>
    <row r="27" ht="12">
      <c r="A27" s="15" t="s">
        <v>188</v>
      </c>
    </row>
    <row r="28" ht="12">
      <c r="A28" s="15" t="s">
        <v>174</v>
      </c>
    </row>
    <row r="29" ht="12">
      <c r="A29" s="15" t="s">
        <v>176</v>
      </c>
    </row>
    <row r="30" ht="12">
      <c r="A30" s="15" t="s">
        <v>186</v>
      </c>
    </row>
    <row r="31" ht="12">
      <c r="A31" s="15" t="s">
        <v>197</v>
      </c>
    </row>
    <row r="32" ht="12">
      <c r="A32" s="15" t="s">
        <v>207</v>
      </c>
    </row>
    <row r="33" ht="12">
      <c r="A33" s="15" t="s">
        <v>214</v>
      </c>
    </row>
    <row r="35" ht="12">
      <c r="A35" s="1" t="s">
        <v>153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48"/>
  <sheetViews>
    <sheetView zoomScalePageLayoutView="0" workbookViewId="0" topLeftCell="A1">
      <pane xSplit="1" ySplit="14" topLeftCell="B15" activePane="bottomRight" state="frozen"/>
      <selection pane="topLeft" activeCell="FQ11" sqref="FQ11:FT11"/>
      <selection pane="topRight" activeCell="FQ11" sqref="FQ11:FT11"/>
      <selection pane="bottomLeft" activeCell="FQ11" sqref="FQ11:FT11"/>
      <selection pane="bottomRight" activeCell="B23" sqref="B23"/>
    </sheetView>
  </sheetViews>
  <sheetFormatPr defaultColWidth="10.625" defaultRowHeight="12.75"/>
  <cols>
    <col min="1" max="1" width="6.625" style="2" customWidth="1"/>
    <col min="2" max="9" width="10.625" style="2" customWidth="1"/>
    <col min="10" max="10" width="0.6171875" style="2" customWidth="1"/>
    <col min="11" max="17" width="10.625" style="2" customWidth="1"/>
    <col min="18" max="18" width="14.50390625" style="2" customWidth="1"/>
    <col min="19" max="23" width="10.625" style="2" customWidth="1"/>
    <col min="24" max="24" width="0.6171875" style="2" customWidth="1"/>
    <col min="25" max="33" width="10.625" style="2" customWidth="1"/>
    <col min="34" max="34" width="0.6171875" style="2" customWidth="1"/>
    <col min="35" max="41" width="10.625" style="2" customWidth="1"/>
    <col min="42" max="42" width="0.6171875" style="2" customWidth="1"/>
    <col min="43" max="49" width="10.625" style="2" customWidth="1"/>
    <col min="50" max="50" width="12.625" style="2" customWidth="1"/>
    <col min="51" max="55" width="10.625" style="2" customWidth="1"/>
    <col min="56" max="56" width="0.6171875" style="2" customWidth="1"/>
    <col min="57" max="60" width="10.625" style="2" customWidth="1"/>
    <col min="61" max="61" width="0.6171875" style="2" customWidth="1"/>
    <col min="62" max="65" width="10.625" style="2" customWidth="1"/>
    <col min="66" max="66" width="0.6171875" style="2" customWidth="1"/>
    <col min="67" max="70" width="10.625" style="2" customWidth="1"/>
    <col min="71" max="71" width="0.6171875" style="2" customWidth="1"/>
    <col min="72" max="74" width="10.625" style="2" customWidth="1"/>
    <col min="75" max="75" width="0.6171875" style="2" customWidth="1"/>
    <col min="76" max="85" width="10.625" style="2" customWidth="1"/>
    <col min="86" max="86" width="0.6171875" style="2" customWidth="1"/>
    <col min="87" max="94" width="10.625" style="2" customWidth="1"/>
    <col min="95" max="95" width="0.6171875" style="2" customWidth="1"/>
    <col min="96" max="98" width="10.625" style="2" customWidth="1"/>
    <col min="99" max="99" width="11.625" style="2" customWidth="1"/>
    <col min="100" max="103" width="10.625" style="2" customWidth="1"/>
    <col min="104" max="104" width="0.6171875" style="2" customWidth="1"/>
    <col min="105" max="107" width="10.625" style="2" customWidth="1"/>
    <col min="108" max="108" width="11.625" style="2" customWidth="1"/>
    <col min="109" max="109" width="0.6171875" style="2" customWidth="1"/>
    <col min="110" max="112" width="10.625" style="2" customWidth="1"/>
    <col min="113" max="113" width="11.625" style="2" customWidth="1"/>
    <col min="114" max="114" width="0.6171875" style="2" customWidth="1"/>
    <col min="115" max="118" width="10.625" style="2" customWidth="1"/>
    <col min="119" max="119" width="0.6171875" style="2" customWidth="1"/>
    <col min="120" max="122" width="10.625" style="2" customWidth="1"/>
    <col min="123" max="123" width="0.6171875" style="2" customWidth="1"/>
    <col min="124" max="127" width="10.625" style="2" customWidth="1"/>
    <col min="128" max="128" width="11.625" style="2" customWidth="1"/>
    <col min="129" max="135" width="10.625" style="2" customWidth="1"/>
    <col min="136" max="136" width="0.6171875" style="2" customWidth="1"/>
    <col min="137" max="139" width="10.625" style="2" customWidth="1"/>
    <col min="140" max="140" width="0.6171875" style="2" customWidth="1"/>
    <col min="141" max="151" width="10.625" style="2" customWidth="1"/>
    <col min="152" max="152" width="0.6171875" style="2" customWidth="1"/>
    <col min="153" max="156" width="10.625" style="2" customWidth="1"/>
    <col min="157" max="157" width="0.6171875" style="2" customWidth="1"/>
    <col min="158" max="161" width="10.625" style="2" customWidth="1"/>
    <col min="162" max="162" width="0.6171875" style="2" customWidth="1"/>
    <col min="163" max="166" width="10.625" style="2" customWidth="1"/>
    <col min="167" max="167" width="0.6171875" style="2" customWidth="1"/>
    <col min="168" max="171" width="10.625" style="2" customWidth="1"/>
    <col min="172" max="172" width="0.6171875" style="2" customWidth="1"/>
    <col min="173" max="176" width="10.625" style="2" customWidth="1"/>
    <col min="177" max="177" width="0.6171875" style="2" customWidth="1"/>
    <col min="178" max="180" width="10.625" style="2" customWidth="1"/>
    <col min="181" max="181" width="0.6171875" style="2" customWidth="1"/>
    <col min="182" max="184" width="10.625" style="2" customWidth="1"/>
    <col min="185" max="185" width="0.6171875" style="2" customWidth="1"/>
    <col min="186" max="188" width="10.625" style="2" customWidth="1"/>
    <col min="189" max="189" width="0.6171875" style="2" customWidth="1"/>
    <col min="190" max="192" width="10.625" style="2" customWidth="1"/>
    <col min="193" max="193" width="0.6171875" style="2" customWidth="1"/>
    <col min="194" max="196" width="10.625" style="2" customWidth="1"/>
    <col min="197" max="197" width="0.6171875" style="2" customWidth="1"/>
    <col min="198" max="200" width="10.625" style="2" customWidth="1"/>
    <col min="201" max="201" width="0.6171875" style="2" customWidth="1"/>
    <col min="202" max="204" width="10.625" style="2" customWidth="1"/>
    <col min="205" max="205" width="0.6171875" style="2" customWidth="1"/>
    <col min="206" max="208" width="10.625" style="2" customWidth="1"/>
    <col min="209" max="209" width="0.6171875" style="2" customWidth="1"/>
    <col min="210" max="212" width="10.625" style="2" customWidth="1"/>
    <col min="213" max="213" width="0.6171875" style="2" customWidth="1"/>
    <col min="214" max="216" width="10.625" style="2" customWidth="1"/>
    <col min="217" max="217" width="0.6171875" style="2" customWidth="1"/>
    <col min="218" max="220" width="10.625" style="2" customWidth="1"/>
    <col min="221" max="221" width="0.6171875" style="2" customWidth="1"/>
    <col min="222" max="224" width="10.625" style="2" customWidth="1"/>
    <col min="225" max="225" width="0.6171875" style="2" customWidth="1"/>
    <col min="226" max="228" width="10.625" style="2" customWidth="1"/>
    <col min="229" max="229" width="0.6171875" style="2" customWidth="1"/>
    <col min="230" max="232" width="10.625" style="2" customWidth="1"/>
    <col min="233" max="233" width="0.6171875" style="2" customWidth="1"/>
    <col min="234" max="16384" width="10.625" style="2" customWidth="1"/>
  </cols>
  <sheetData>
    <row r="1" ht="12">
      <c r="A1" s="1" t="s">
        <v>0</v>
      </c>
    </row>
    <row r="2" ht="12">
      <c r="A2" s="18" t="s">
        <v>160</v>
      </c>
    </row>
    <row r="3" ht="12">
      <c r="A3" s="3" t="s">
        <v>198</v>
      </c>
    </row>
    <row r="4" ht="12.75" thickBot="1">
      <c r="A4" s="1"/>
    </row>
    <row r="5" spans="1:236" ht="12.75" thickTop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</row>
    <row r="6" ht="12">
      <c r="B6" s="1"/>
    </row>
    <row r="7" spans="2:218" ht="12">
      <c r="B7" s="1" t="s">
        <v>200</v>
      </c>
      <c r="K7" s="1" t="s">
        <v>3</v>
      </c>
      <c r="Y7" s="1" t="s">
        <v>180</v>
      </c>
      <c r="AI7" s="1" t="s">
        <v>4</v>
      </c>
      <c r="AQ7" s="1" t="s">
        <v>202</v>
      </c>
      <c r="BE7" s="1" t="s">
        <v>178</v>
      </c>
      <c r="BO7" s="1" t="s">
        <v>181</v>
      </c>
      <c r="BX7" s="1" t="s">
        <v>5</v>
      </c>
      <c r="CI7" s="1" t="s">
        <v>6</v>
      </c>
      <c r="CR7" s="1" t="s">
        <v>203</v>
      </c>
      <c r="DA7" s="1" t="s">
        <v>182</v>
      </c>
      <c r="DK7" s="1" t="s">
        <v>204</v>
      </c>
      <c r="DT7" s="1" t="s">
        <v>205</v>
      </c>
      <c r="EC7" s="1" t="s">
        <v>210</v>
      </c>
      <c r="EK7" s="1" t="s">
        <v>211</v>
      </c>
      <c r="EW7" s="1" t="s">
        <v>212</v>
      </c>
      <c r="FV7" s="1" t="s">
        <v>191</v>
      </c>
      <c r="GP7" s="1" t="s">
        <v>193</v>
      </c>
      <c r="HJ7" s="1" t="s">
        <v>213</v>
      </c>
    </row>
    <row r="8" spans="2:236" ht="12">
      <c r="B8" s="20"/>
      <c r="C8" s="20"/>
      <c r="D8" s="20"/>
      <c r="E8" s="20"/>
      <c r="F8" s="20"/>
      <c r="G8" s="20"/>
      <c r="H8" s="20"/>
      <c r="I8" s="21"/>
      <c r="J8" s="22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2"/>
      <c r="Y8" s="20"/>
      <c r="Z8" s="20"/>
      <c r="AA8" s="20"/>
      <c r="AB8" s="20"/>
      <c r="AC8" s="20"/>
      <c r="AD8" s="20"/>
      <c r="AE8" s="20"/>
      <c r="AF8" s="20"/>
      <c r="AG8" s="21"/>
      <c r="AH8" s="22"/>
      <c r="AI8" s="20"/>
      <c r="AJ8" s="20"/>
      <c r="AK8" s="20"/>
      <c r="AL8" s="20"/>
      <c r="AM8" s="20"/>
      <c r="AN8" s="20"/>
      <c r="AO8" s="21"/>
      <c r="AP8" s="22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0"/>
      <c r="BF8" s="20"/>
      <c r="BG8" s="20"/>
      <c r="BH8" s="20"/>
      <c r="BI8" s="20"/>
      <c r="BJ8" s="20"/>
      <c r="BK8" s="20"/>
      <c r="BL8" s="20"/>
      <c r="BM8" s="21"/>
      <c r="BN8" s="1"/>
      <c r="BO8" s="20"/>
      <c r="BP8" s="20"/>
      <c r="BQ8" s="20"/>
      <c r="BR8" s="20"/>
      <c r="BS8" s="20"/>
      <c r="BT8" s="20"/>
      <c r="BU8" s="20"/>
      <c r="BV8" s="21"/>
      <c r="BW8" s="22"/>
      <c r="BX8" s="20"/>
      <c r="BY8" s="20"/>
      <c r="BZ8" s="20"/>
      <c r="CA8" s="20"/>
      <c r="CB8" s="20"/>
      <c r="CC8" s="20"/>
      <c r="CD8" s="20"/>
      <c r="CE8" s="20"/>
      <c r="CF8" s="20"/>
      <c r="CG8" s="21"/>
      <c r="CH8" s="1"/>
      <c r="CI8" s="20"/>
      <c r="CJ8" s="20"/>
      <c r="CK8" s="20"/>
      <c r="CL8" s="20"/>
      <c r="CM8" s="20"/>
      <c r="CN8" s="20"/>
      <c r="CO8" s="20"/>
      <c r="CP8" s="21"/>
      <c r="CQ8" s="22"/>
      <c r="CR8" s="20"/>
      <c r="CS8" s="20"/>
      <c r="CT8" s="20"/>
      <c r="CU8" s="20"/>
      <c r="CV8" s="20"/>
      <c r="CW8" s="20"/>
      <c r="CX8" s="20"/>
      <c r="CY8" s="21"/>
      <c r="CZ8" s="1"/>
      <c r="DA8" s="20"/>
      <c r="DB8" s="20"/>
      <c r="DC8" s="20"/>
      <c r="DD8" s="20"/>
      <c r="DE8" s="20"/>
      <c r="DF8" s="20"/>
      <c r="DG8" s="20"/>
      <c r="DH8" s="20"/>
      <c r="DI8" s="21"/>
      <c r="DJ8" s="1"/>
      <c r="DK8" s="20"/>
      <c r="DL8" s="20"/>
      <c r="DM8" s="20"/>
      <c r="DN8" s="20"/>
      <c r="DO8" s="20"/>
      <c r="DP8" s="20"/>
      <c r="DQ8" s="20"/>
      <c r="DR8" s="21"/>
      <c r="DS8" s="1"/>
      <c r="DT8" s="4" t="s">
        <v>2</v>
      </c>
      <c r="DU8" s="4" t="s">
        <v>2</v>
      </c>
      <c r="DV8" s="4" t="s">
        <v>2</v>
      </c>
      <c r="DW8" s="4" t="s">
        <v>2</v>
      </c>
      <c r="DX8" s="4" t="s">
        <v>2</v>
      </c>
      <c r="DY8" s="4" t="s">
        <v>2</v>
      </c>
      <c r="DZ8" s="4" t="s">
        <v>2</v>
      </c>
      <c r="EA8" s="4" t="s">
        <v>2</v>
      </c>
      <c r="EB8" s="1" t="s">
        <v>7</v>
      </c>
      <c r="EC8" s="20"/>
      <c r="ED8" s="20"/>
      <c r="EE8" s="20"/>
      <c r="EF8" s="20"/>
      <c r="EG8" s="20"/>
      <c r="EH8" s="20"/>
      <c r="EI8" s="21"/>
      <c r="EJ8" s="1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1"/>
      <c r="EV8" s="1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1"/>
      <c r="FU8" s="1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1"/>
      <c r="GO8" s="1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1"/>
      <c r="HI8" s="1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1"/>
    </row>
    <row r="9" spans="8:149" ht="12">
      <c r="H9" s="1" t="s">
        <v>8</v>
      </c>
      <c r="K9" s="1" t="s">
        <v>9</v>
      </c>
      <c r="L9" s="1" t="s">
        <v>9</v>
      </c>
      <c r="N9" s="1" t="s">
        <v>10</v>
      </c>
      <c r="R9" s="1" t="s">
        <v>11</v>
      </c>
      <c r="S9" s="1" t="s">
        <v>11</v>
      </c>
      <c r="U9" s="1" t="s">
        <v>12</v>
      </c>
      <c r="AH9" s="23"/>
      <c r="AN9" s="2" t="s">
        <v>158</v>
      </c>
      <c r="AQ9" s="1" t="s">
        <v>9</v>
      </c>
      <c r="AR9" s="1" t="s">
        <v>9</v>
      </c>
      <c r="AT9" s="1" t="s">
        <v>10</v>
      </c>
      <c r="AX9" s="1" t="s">
        <v>11</v>
      </c>
      <c r="AY9" s="1" t="s">
        <v>11</v>
      </c>
      <c r="BA9" s="1" t="s">
        <v>12</v>
      </c>
      <c r="CI9" s="1" t="s">
        <v>9</v>
      </c>
      <c r="CK9" s="1" t="s">
        <v>10</v>
      </c>
      <c r="DP9" s="1" t="s">
        <v>184</v>
      </c>
      <c r="DY9" s="1" t="s">
        <v>11</v>
      </c>
      <c r="EG9" s="1" t="s">
        <v>13</v>
      </c>
      <c r="EK9" s="1" t="s">
        <v>9</v>
      </c>
      <c r="EL9" s="1" t="s">
        <v>9</v>
      </c>
      <c r="EP9" s="1" t="s">
        <v>11</v>
      </c>
      <c r="EQ9" s="1" t="s">
        <v>11</v>
      </c>
      <c r="ES9" s="1" t="s">
        <v>12</v>
      </c>
    </row>
    <row r="10" spans="8:218" ht="12">
      <c r="H10" s="1" t="s">
        <v>14</v>
      </c>
      <c r="I10" s="1" t="s">
        <v>15</v>
      </c>
      <c r="J10" s="1"/>
      <c r="K10" s="1" t="s">
        <v>16</v>
      </c>
      <c r="L10" s="1" t="s">
        <v>16</v>
      </c>
      <c r="N10" s="1" t="s">
        <v>20</v>
      </c>
      <c r="O10" s="1" t="s">
        <v>10</v>
      </c>
      <c r="Q10" s="1" t="s">
        <v>18</v>
      </c>
      <c r="R10" s="1" t="s">
        <v>19</v>
      </c>
      <c r="S10" s="1" t="s">
        <v>20</v>
      </c>
      <c r="T10" s="2" t="s">
        <v>11</v>
      </c>
      <c r="U10" s="1" t="s">
        <v>21</v>
      </c>
      <c r="Y10" s="1" t="s">
        <v>22</v>
      </c>
      <c r="AN10" s="2" t="s">
        <v>159</v>
      </c>
      <c r="AQ10" s="1" t="s">
        <v>16</v>
      </c>
      <c r="AR10" s="1" t="s">
        <v>16</v>
      </c>
      <c r="AT10" s="1" t="s">
        <v>20</v>
      </c>
      <c r="AU10" s="1" t="s">
        <v>10</v>
      </c>
      <c r="AW10" s="1" t="s">
        <v>18</v>
      </c>
      <c r="AX10" s="1" t="s">
        <v>19</v>
      </c>
      <c r="AY10" s="1" t="s">
        <v>20</v>
      </c>
      <c r="AZ10" s="2" t="s">
        <v>11</v>
      </c>
      <c r="BA10" s="1" t="s">
        <v>21</v>
      </c>
      <c r="BE10" s="1" t="s">
        <v>24</v>
      </c>
      <c r="BJ10" s="1" t="s">
        <v>25</v>
      </c>
      <c r="BO10" s="1" t="s">
        <v>26</v>
      </c>
      <c r="BT10" s="1" t="s">
        <v>27</v>
      </c>
      <c r="BX10" s="1" t="s">
        <v>12</v>
      </c>
      <c r="BZ10" s="1" t="s">
        <v>28</v>
      </c>
      <c r="CA10" s="1" t="s">
        <v>10</v>
      </c>
      <c r="CD10" s="2" t="s">
        <v>11</v>
      </c>
      <c r="CE10" s="1" t="s">
        <v>29</v>
      </c>
      <c r="CI10" s="1" t="s">
        <v>16</v>
      </c>
      <c r="CK10" s="1" t="s">
        <v>17</v>
      </c>
      <c r="CL10" s="1" t="s">
        <v>10</v>
      </c>
      <c r="CN10" s="1" t="s">
        <v>18</v>
      </c>
      <c r="CS10" s="1" t="s">
        <v>31</v>
      </c>
      <c r="CT10" s="1" t="s">
        <v>32</v>
      </c>
      <c r="DA10" s="1" t="s">
        <v>33</v>
      </c>
      <c r="DF10" s="1" t="s">
        <v>183</v>
      </c>
      <c r="DK10" s="1" t="s">
        <v>26</v>
      </c>
      <c r="DP10" s="1" t="s">
        <v>34</v>
      </c>
      <c r="DT10" s="1" t="s">
        <v>35</v>
      </c>
      <c r="DV10" s="1" t="s">
        <v>28</v>
      </c>
      <c r="DX10" s="1" t="s">
        <v>11</v>
      </c>
      <c r="DY10" s="1" t="s">
        <v>20</v>
      </c>
      <c r="DZ10" s="2" t="s">
        <v>11</v>
      </c>
      <c r="EC10" s="1" t="s">
        <v>26</v>
      </c>
      <c r="EG10" s="1" t="s">
        <v>36</v>
      </c>
      <c r="EK10" s="1" t="s">
        <v>16</v>
      </c>
      <c r="EL10" s="1" t="s">
        <v>16</v>
      </c>
      <c r="EN10" s="1" t="s">
        <v>10</v>
      </c>
      <c r="EP10" s="1" t="s">
        <v>19</v>
      </c>
      <c r="EQ10" s="1" t="s">
        <v>20</v>
      </c>
      <c r="ER10" s="2" t="s">
        <v>11</v>
      </c>
      <c r="ES10" s="1" t="s">
        <v>21</v>
      </c>
      <c r="EW10" s="1" t="s">
        <v>195</v>
      </c>
      <c r="FB10" s="1" t="s">
        <v>38</v>
      </c>
      <c r="FG10" s="1" t="s">
        <v>39</v>
      </c>
      <c r="FL10" s="1" t="s">
        <v>40</v>
      </c>
      <c r="FQ10" s="1" t="s">
        <v>41</v>
      </c>
      <c r="FV10" s="1" t="s">
        <v>42</v>
      </c>
      <c r="GP10" s="1" t="s">
        <v>42</v>
      </c>
      <c r="HJ10" s="1" t="s">
        <v>42</v>
      </c>
    </row>
    <row r="11" spans="2:234" ht="12">
      <c r="B11" s="1" t="s">
        <v>24</v>
      </c>
      <c r="C11" s="1" t="s">
        <v>30</v>
      </c>
      <c r="D11" s="1" t="s">
        <v>15</v>
      </c>
      <c r="H11" s="1" t="s">
        <v>43</v>
      </c>
      <c r="I11" s="1" t="s">
        <v>43</v>
      </c>
      <c r="J11" s="1"/>
      <c r="K11" s="1" t="s">
        <v>44</v>
      </c>
      <c r="L11" s="1" t="s">
        <v>21</v>
      </c>
      <c r="M11" s="1" t="s">
        <v>10</v>
      </c>
      <c r="N11" s="1" t="s">
        <v>58</v>
      </c>
      <c r="O11" s="1" t="s">
        <v>20</v>
      </c>
      <c r="Q11" s="1" t="s">
        <v>46</v>
      </c>
      <c r="R11" s="1" t="s">
        <v>47</v>
      </c>
      <c r="S11" s="1" t="s">
        <v>48</v>
      </c>
      <c r="T11" s="2" t="s">
        <v>48</v>
      </c>
      <c r="U11" s="1" t="s">
        <v>49</v>
      </c>
      <c r="Y11" s="1" t="s">
        <v>50</v>
      </c>
      <c r="AA11" s="1" t="s">
        <v>51</v>
      </c>
      <c r="AC11" s="1" t="s">
        <v>52</v>
      </c>
      <c r="AE11" s="1" t="s">
        <v>53</v>
      </c>
      <c r="AF11" s="1" t="s">
        <v>54</v>
      </c>
      <c r="AI11" s="1" t="s">
        <v>55</v>
      </c>
      <c r="AK11" s="1" t="s">
        <v>56</v>
      </c>
      <c r="AL11" s="1" t="s">
        <v>56</v>
      </c>
      <c r="AM11" s="1" t="s">
        <v>57</v>
      </c>
      <c r="AN11" s="1" t="s">
        <v>156</v>
      </c>
      <c r="AQ11" s="1" t="s">
        <v>44</v>
      </c>
      <c r="AR11" s="1" t="s">
        <v>21</v>
      </c>
      <c r="AS11" s="1" t="s">
        <v>10</v>
      </c>
      <c r="AT11" s="1" t="s">
        <v>58</v>
      </c>
      <c r="AU11" s="1" t="s">
        <v>20</v>
      </c>
      <c r="AW11" s="1" t="s">
        <v>46</v>
      </c>
      <c r="AX11" s="1" t="s">
        <v>47</v>
      </c>
      <c r="AY11" s="1" t="s">
        <v>48</v>
      </c>
      <c r="AZ11" s="2" t="s">
        <v>48</v>
      </c>
      <c r="BA11" s="1" t="s">
        <v>49</v>
      </c>
      <c r="BE11" s="20"/>
      <c r="BF11" s="20"/>
      <c r="BG11" s="20"/>
      <c r="BH11" s="21"/>
      <c r="BI11" s="1"/>
      <c r="BJ11" s="20"/>
      <c r="BK11" s="20"/>
      <c r="BL11" s="20"/>
      <c r="BM11" s="21"/>
      <c r="BN11" s="1"/>
      <c r="BO11" s="20"/>
      <c r="BP11" s="20"/>
      <c r="BQ11" s="20"/>
      <c r="BR11" s="21"/>
      <c r="BS11" s="22"/>
      <c r="BT11" s="1" t="s">
        <v>59</v>
      </c>
      <c r="BX11" s="1" t="s">
        <v>44</v>
      </c>
      <c r="BY11" s="1" t="s">
        <v>28</v>
      </c>
      <c r="BZ11" s="1" t="s">
        <v>60</v>
      </c>
      <c r="CA11" s="1" t="s">
        <v>20</v>
      </c>
      <c r="CC11" s="1" t="s">
        <v>61</v>
      </c>
      <c r="CD11" s="2" t="s">
        <v>48</v>
      </c>
      <c r="CE11" s="1" t="s">
        <v>21</v>
      </c>
      <c r="CI11" s="1" t="s">
        <v>44</v>
      </c>
      <c r="CJ11" s="1" t="s">
        <v>10</v>
      </c>
      <c r="CK11" s="1" t="s">
        <v>45</v>
      </c>
      <c r="CL11" s="1" t="s">
        <v>20</v>
      </c>
      <c r="CN11" s="1" t="s">
        <v>46</v>
      </c>
      <c r="CP11" s="1" t="s">
        <v>30</v>
      </c>
      <c r="CQ11" s="1"/>
      <c r="CR11" s="1" t="s">
        <v>63</v>
      </c>
      <c r="CS11" s="1" t="s">
        <v>64</v>
      </c>
      <c r="CT11" s="1" t="s">
        <v>65</v>
      </c>
      <c r="CU11" s="1" t="s">
        <v>66</v>
      </c>
      <c r="CX11" s="1" t="s">
        <v>67</v>
      </c>
      <c r="CY11" s="1" t="s">
        <v>30</v>
      </c>
      <c r="CZ11" s="1"/>
      <c r="DA11" s="20"/>
      <c r="DB11" s="20"/>
      <c r="DC11" s="20"/>
      <c r="DD11" s="21"/>
      <c r="DE11" s="1"/>
      <c r="DF11" s="20"/>
      <c r="DG11" s="20"/>
      <c r="DH11" s="20"/>
      <c r="DI11" s="21"/>
      <c r="DJ11" s="1"/>
      <c r="DK11" s="20"/>
      <c r="DL11" s="20"/>
      <c r="DM11" s="20"/>
      <c r="DN11" s="21"/>
      <c r="DO11" s="1"/>
      <c r="DP11" s="20"/>
      <c r="DQ11" s="20"/>
      <c r="DR11" s="21"/>
      <c r="DS11" s="1"/>
      <c r="DT11" s="1" t="s">
        <v>68</v>
      </c>
      <c r="DV11" s="1" t="s">
        <v>20</v>
      </c>
      <c r="DX11" s="1" t="s">
        <v>185</v>
      </c>
      <c r="DY11" s="1" t="s">
        <v>48</v>
      </c>
      <c r="DZ11" s="2" t="s">
        <v>48</v>
      </c>
      <c r="EC11" s="20"/>
      <c r="ED11" s="20"/>
      <c r="EE11" s="21"/>
      <c r="EF11" s="1"/>
      <c r="EG11" s="20"/>
      <c r="EH11" s="20"/>
      <c r="EI11" s="21"/>
      <c r="EJ11" s="1"/>
      <c r="EK11" s="1" t="s">
        <v>44</v>
      </c>
      <c r="EL11" s="1" t="s">
        <v>21</v>
      </c>
      <c r="EM11" s="1" t="s">
        <v>10</v>
      </c>
      <c r="EN11" s="1" t="s">
        <v>20</v>
      </c>
      <c r="EP11" s="1" t="s">
        <v>47</v>
      </c>
      <c r="EQ11" s="1" t="s">
        <v>48</v>
      </c>
      <c r="ER11" s="2" t="s">
        <v>48</v>
      </c>
      <c r="ES11" s="1" t="s">
        <v>49</v>
      </c>
      <c r="EW11" s="20"/>
      <c r="EX11" s="20"/>
      <c r="EY11" s="20"/>
      <c r="EZ11" s="21"/>
      <c r="FA11" s="1"/>
      <c r="FB11" s="20"/>
      <c r="FC11" s="20"/>
      <c r="FD11" s="20"/>
      <c r="FE11" s="21"/>
      <c r="FF11" s="1"/>
      <c r="FG11" s="20"/>
      <c r="FH11" s="20"/>
      <c r="FI11" s="20"/>
      <c r="FJ11" s="21"/>
      <c r="FK11" s="1"/>
      <c r="FL11" s="20"/>
      <c r="FM11" s="20"/>
      <c r="FN11" s="20"/>
      <c r="FO11" s="21"/>
      <c r="FP11" s="1"/>
      <c r="FQ11" s="20"/>
      <c r="FR11" s="20"/>
      <c r="FS11" s="20"/>
      <c r="FT11" s="21"/>
      <c r="FU11" s="1"/>
      <c r="FV11" s="1" t="s">
        <v>70</v>
      </c>
      <c r="FZ11" s="1" t="s">
        <v>38</v>
      </c>
      <c r="GD11" s="1" t="s">
        <v>39</v>
      </c>
      <c r="GH11" s="1" t="s">
        <v>194</v>
      </c>
      <c r="GL11" s="1" t="s">
        <v>30</v>
      </c>
      <c r="GP11" s="1" t="s">
        <v>71</v>
      </c>
      <c r="GT11" s="1" t="s">
        <v>38</v>
      </c>
      <c r="GX11" s="1" t="s">
        <v>39</v>
      </c>
      <c r="HB11" s="1" t="s">
        <v>194</v>
      </c>
      <c r="HF11" s="1" t="s">
        <v>30</v>
      </c>
      <c r="HJ11" s="1" t="s">
        <v>70</v>
      </c>
      <c r="HN11" s="1" t="s">
        <v>38</v>
      </c>
      <c r="HR11" s="1" t="s">
        <v>39</v>
      </c>
      <c r="HV11" s="1" t="s">
        <v>194</v>
      </c>
      <c r="HZ11" s="1" t="s">
        <v>30</v>
      </c>
    </row>
    <row r="12" spans="2:236" ht="12">
      <c r="B12" s="1" t="s">
        <v>72</v>
      </c>
      <c r="C12" s="1" t="s">
        <v>73</v>
      </c>
      <c r="D12" s="20"/>
      <c r="E12" s="20"/>
      <c r="F12" s="20"/>
      <c r="G12" s="21"/>
      <c r="H12" s="1" t="s">
        <v>74</v>
      </c>
      <c r="I12" s="1" t="s">
        <v>74</v>
      </c>
      <c r="J12" s="1"/>
      <c r="K12" s="1" t="s">
        <v>21</v>
      </c>
      <c r="L12" s="1" t="s">
        <v>49</v>
      </c>
      <c r="M12" s="1" t="s">
        <v>75</v>
      </c>
      <c r="N12" s="1" t="s">
        <v>43</v>
      </c>
      <c r="O12" s="1" t="s">
        <v>76</v>
      </c>
      <c r="P12" s="1" t="s">
        <v>10</v>
      </c>
      <c r="Q12" s="1" t="s">
        <v>43</v>
      </c>
      <c r="R12" s="1" t="s">
        <v>43</v>
      </c>
      <c r="S12" s="1" t="s">
        <v>43</v>
      </c>
      <c r="T12" s="2" t="s">
        <v>171</v>
      </c>
      <c r="U12" s="1" t="s">
        <v>77</v>
      </c>
      <c r="Y12" s="1" t="s">
        <v>78</v>
      </c>
      <c r="Z12" s="1" t="s">
        <v>79</v>
      </c>
      <c r="AA12" s="1" t="s">
        <v>48</v>
      </c>
      <c r="AC12" s="1" t="s">
        <v>80</v>
      </c>
      <c r="AD12" s="1" t="s">
        <v>81</v>
      </c>
      <c r="AE12" s="1" t="s">
        <v>82</v>
      </c>
      <c r="AF12" s="1" t="s">
        <v>83</v>
      </c>
      <c r="AG12" s="1" t="s">
        <v>30</v>
      </c>
      <c r="AH12" s="1"/>
      <c r="AI12" s="1" t="s">
        <v>84</v>
      </c>
      <c r="AJ12" s="1" t="s">
        <v>85</v>
      </c>
      <c r="AK12" s="1" t="s">
        <v>86</v>
      </c>
      <c r="AL12" s="1" t="s">
        <v>87</v>
      </c>
      <c r="AM12" s="1" t="s">
        <v>88</v>
      </c>
      <c r="AN12" s="1" t="s">
        <v>89</v>
      </c>
      <c r="AO12" s="1" t="s">
        <v>30</v>
      </c>
      <c r="AP12" s="1"/>
      <c r="AQ12" s="1" t="s">
        <v>21</v>
      </c>
      <c r="AR12" s="1" t="s">
        <v>49</v>
      </c>
      <c r="AS12" s="1" t="s">
        <v>75</v>
      </c>
      <c r="AT12" s="1" t="s">
        <v>43</v>
      </c>
      <c r="AU12" s="1" t="s">
        <v>76</v>
      </c>
      <c r="AV12" s="1" t="s">
        <v>10</v>
      </c>
      <c r="AW12" s="1" t="s">
        <v>43</v>
      </c>
      <c r="AX12" s="1" t="s">
        <v>90</v>
      </c>
      <c r="AY12" s="1" t="s">
        <v>43</v>
      </c>
      <c r="AZ12" s="2" t="s">
        <v>171</v>
      </c>
      <c r="BA12" s="1" t="s">
        <v>77</v>
      </c>
      <c r="BF12" s="1" t="s">
        <v>91</v>
      </c>
      <c r="BH12" s="1" t="s">
        <v>30</v>
      </c>
      <c r="BI12" s="1"/>
      <c r="BK12" s="1" t="s">
        <v>91</v>
      </c>
      <c r="BM12" s="1" t="s">
        <v>30</v>
      </c>
      <c r="BN12" s="1"/>
      <c r="BR12" s="1" t="s">
        <v>92</v>
      </c>
      <c r="BS12" s="1"/>
      <c r="BT12" s="20"/>
      <c r="BU12" s="20"/>
      <c r="BV12" s="21"/>
      <c r="BW12" s="22"/>
      <c r="BX12" s="1" t="s">
        <v>21</v>
      </c>
      <c r="BY12" s="1" t="s">
        <v>75</v>
      </c>
      <c r="BZ12" s="1" t="s">
        <v>43</v>
      </c>
      <c r="CA12" s="1" t="s">
        <v>76</v>
      </c>
      <c r="CB12" s="1" t="s">
        <v>10</v>
      </c>
      <c r="CC12" s="1" t="s">
        <v>43</v>
      </c>
      <c r="CD12" s="2" t="s">
        <v>171</v>
      </c>
      <c r="CE12" s="1" t="s">
        <v>93</v>
      </c>
      <c r="CI12" s="1" t="s">
        <v>21</v>
      </c>
      <c r="CJ12" s="1" t="s">
        <v>75</v>
      </c>
      <c r="CK12" s="1" t="s">
        <v>43</v>
      </c>
      <c r="CL12" s="1" t="s">
        <v>76</v>
      </c>
      <c r="CM12" s="1" t="s">
        <v>10</v>
      </c>
      <c r="CN12" s="1" t="s">
        <v>43</v>
      </c>
      <c r="CP12" s="1" t="s">
        <v>94</v>
      </c>
      <c r="CQ12" s="1"/>
      <c r="CR12" s="1" t="s">
        <v>95</v>
      </c>
      <c r="CS12" s="1" t="s">
        <v>96</v>
      </c>
      <c r="CT12" s="1" t="s">
        <v>96</v>
      </c>
      <c r="CU12" s="1" t="s">
        <v>97</v>
      </c>
      <c r="CV12" s="1" t="s">
        <v>98</v>
      </c>
      <c r="CW12" s="1" t="s">
        <v>99</v>
      </c>
      <c r="CX12" s="1" t="s">
        <v>100</v>
      </c>
      <c r="CY12" s="1" t="s">
        <v>62</v>
      </c>
      <c r="CZ12" s="1"/>
      <c r="DD12" s="1" t="s">
        <v>101</v>
      </c>
      <c r="DE12" s="1"/>
      <c r="DI12" s="1" t="s">
        <v>101</v>
      </c>
      <c r="DJ12" s="1"/>
      <c r="DN12" s="1" t="s">
        <v>92</v>
      </c>
      <c r="DO12" s="1"/>
      <c r="DT12" s="1" t="s">
        <v>21</v>
      </c>
      <c r="DU12" s="1" t="s">
        <v>28</v>
      </c>
      <c r="DV12" s="1" t="s">
        <v>102</v>
      </c>
      <c r="DW12" s="1" t="s">
        <v>28</v>
      </c>
      <c r="DX12" s="1" t="s">
        <v>71</v>
      </c>
      <c r="DY12" s="1" t="s">
        <v>69</v>
      </c>
      <c r="DZ12" s="2" t="s">
        <v>171</v>
      </c>
      <c r="EA12" s="1" t="s">
        <v>52</v>
      </c>
      <c r="EK12" s="1" t="s">
        <v>21</v>
      </c>
      <c r="EL12" s="1" t="s">
        <v>49</v>
      </c>
      <c r="EM12" s="1" t="s">
        <v>75</v>
      </c>
      <c r="EN12" s="1" t="s">
        <v>76</v>
      </c>
      <c r="EO12" s="1" t="s">
        <v>10</v>
      </c>
      <c r="EP12" s="1" t="s">
        <v>43</v>
      </c>
      <c r="EQ12" s="1" t="s">
        <v>43</v>
      </c>
      <c r="ER12" s="2" t="s">
        <v>171</v>
      </c>
      <c r="ES12" s="1" t="s">
        <v>77</v>
      </c>
      <c r="ET12" s="1" t="s">
        <v>52</v>
      </c>
      <c r="EX12" s="1" t="s">
        <v>91</v>
      </c>
      <c r="FC12" s="1" t="s">
        <v>91</v>
      </c>
      <c r="FH12" s="1" t="s">
        <v>91</v>
      </c>
      <c r="FM12" s="1" t="s">
        <v>91</v>
      </c>
      <c r="FR12" s="1" t="s">
        <v>91</v>
      </c>
      <c r="FV12" s="20"/>
      <c r="FW12" s="20"/>
      <c r="FX12" s="21"/>
      <c r="FY12" s="1"/>
      <c r="FZ12" s="20"/>
      <c r="GA12" s="20"/>
      <c r="GB12" s="21"/>
      <c r="GC12" s="1"/>
      <c r="GD12" s="20"/>
      <c r="GE12" s="20"/>
      <c r="GF12" s="21"/>
      <c r="GG12" s="1"/>
      <c r="GH12" s="20"/>
      <c r="GI12" s="20"/>
      <c r="GJ12" s="21"/>
      <c r="GK12" s="1"/>
      <c r="GL12" s="20"/>
      <c r="GM12" s="20"/>
      <c r="GN12" s="21"/>
      <c r="GO12" s="1"/>
      <c r="GP12" s="20"/>
      <c r="GQ12" s="20"/>
      <c r="GR12" s="21"/>
      <c r="GS12" s="1"/>
      <c r="GT12" s="20"/>
      <c r="GU12" s="20"/>
      <c r="GV12" s="21"/>
      <c r="GW12" s="1"/>
      <c r="GX12" s="20"/>
      <c r="GY12" s="20"/>
      <c r="GZ12" s="21"/>
      <c r="HA12" s="1"/>
      <c r="HB12" s="20"/>
      <c r="HC12" s="20"/>
      <c r="HD12" s="21"/>
      <c r="HE12" s="1"/>
      <c r="HF12" s="20"/>
      <c r="HG12" s="20"/>
      <c r="HH12" s="21"/>
      <c r="HI12" s="1"/>
      <c r="HJ12" s="20"/>
      <c r="HK12" s="20"/>
      <c r="HL12" s="21"/>
      <c r="HM12" s="1"/>
      <c r="HN12" s="20"/>
      <c r="HO12" s="20"/>
      <c r="HP12" s="21"/>
      <c r="HQ12" s="1"/>
      <c r="HR12" s="20"/>
      <c r="HS12" s="20"/>
      <c r="HT12" s="21"/>
      <c r="HU12" s="1"/>
      <c r="HV12" s="20"/>
      <c r="HW12" s="20"/>
      <c r="HX12" s="21"/>
      <c r="HY12" s="1"/>
      <c r="HZ12" s="20"/>
      <c r="IA12" s="20"/>
      <c r="IB12" s="21"/>
    </row>
    <row r="13" spans="1:236" ht="12">
      <c r="A13" s="1" t="s">
        <v>104</v>
      </c>
      <c r="B13" s="1" t="s">
        <v>105</v>
      </c>
      <c r="C13" s="1" t="s">
        <v>14</v>
      </c>
      <c r="D13" s="1" t="s">
        <v>55</v>
      </c>
      <c r="E13" s="1" t="s">
        <v>56</v>
      </c>
      <c r="F13" s="1" t="s">
        <v>57</v>
      </c>
      <c r="G13" s="1" t="s">
        <v>30</v>
      </c>
      <c r="H13" s="1" t="s">
        <v>106</v>
      </c>
      <c r="I13" s="1" t="s">
        <v>106</v>
      </c>
      <c r="J13" s="1"/>
      <c r="K13" s="1" t="s">
        <v>49</v>
      </c>
      <c r="L13" s="1" t="s">
        <v>107</v>
      </c>
      <c r="M13" s="1" t="s">
        <v>108</v>
      </c>
      <c r="N13" s="1" t="s">
        <v>62</v>
      </c>
      <c r="O13" s="1" t="s">
        <v>109</v>
      </c>
      <c r="P13" s="1" t="s">
        <v>110</v>
      </c>
      <c r="Q13" s="1" t="s">
        <v>62</v>
      </c>
      <c r="R13" s="1" t="s">
        <v>154</v>
      </c>
      <c r="S13" s="1" t="s">
        <v>103</v>
      </c>
      <c r="T13" s="5" t="s">
        <v>172</v>
      </c>
      <c r="U13" s="1" t="s">
        <v>111</v>
      </c>
      <c r="V13" s="1" t="s">
        <v>52</v>
      </c>
      <c r="W13" s="1" t="s">
        <v>30</v>
      </c>
      <c r="X13" s="1"/>
      <c r="Y13" s="1" t="s">
        <v>112</v>
      </c>
      <c r="Z13" s="1" t="s">
        <v>113</v>
      </c>
      <c r="AA13" s="1" t="s">
        <v>114</v>
      </c>
      <c r="AB13" s="1" t="s">
        <v>115</v>
      </c>
      <c r="AC13" s="1" t="s">
        <v>116</v>
      </c>
      <c r="AD13" s="1" t="s">
        <v>117</v>
      </c>
      <c r="AE13" s="1" t="s">
        <v>118</v>
      </c>
      <c r="AF13" s="1" t="s">
        <v>119</v>
      </c>
      <c r="AG13" s="16" t="s">
        <v>161</v>
      </c>
      <c r="AH13" s="16"/>
      <c r="AI13" s="1" t="s">
        <v>120</v>
      </c>
      <c r="AJ13" s="1" t="s">
        <v>89</v>
      </c>
      <c r="AK13" s="1" t="s">
        <v>120</v>
      </c>
      <c r="AL13" s="1" t="s">
        <v>103</v>
      </c>
      <c r="AM13" s="1" t="s">
        <v>121</v>
      </c>
      <c r="AN13" s="1" t="s">
        <v>157</v>
      </c>
      <c r="AO13" s="1" t="s">
        <v>122</v>
      </c>
      <c r="AP13" s="1"/>
      <c r="AQ13" s="1" t="s">
        <v>49</v>
      </c>
      <c r="AR13" s="1" t="s">
        <v>107</v>
      </c>
      <c r="AS13" s="1" t="s">
        <v>108</v>
      </c>
      <c r="AT13" s="1" t="s">
        <v>62</v>
      </c>
      <c r="AU13" s="1" t="s">
        <v>109</v>
      </c>
      <c r="AV13" s="1" t="s">
        <v>110</v>
      </c>
      <c r="AW13" s="1" t="s">
        <v>62</v>
      </c>
      <c r="AX13" s="1" t="s">
        <v>123</v>
      </c>
      <c r="AY13" s="1" t="s">
        <v>103</v>
      </c>
      <c r="AZ13" s="5" t="s">
        <v>172</v>
      </c>
      <c r="BA13" s="1" t="s">
        <v>111</v>
      </c>
      <c r="BB13" s="1" t="s">
        <v>52</v>
      </c>
      <c r="BC13" s="1" t="s">
        <v>30</v>
      </c>
      <c r="BD13" s="1"/>
      <c r="BE13" s="1" t="s">
        <v>124</v>
      </c>
      <c r="BF13" s="1" t="s">
        <v>118</v>
      </c>
      <c r="BG13" s="1" t="s">
        <v>125</v>
      </c>
      <c r="BH13" s="16" t="s">
        <v>161</v>
      </c>
      <c r="BI13" s="16"/>
      <c r="BJ13" s="1" t="s">
        <v>124</v>
      </c>
      <c r="BK13" s="1" t="s">
        <v>118</v>
      </c>
      <c r="BL13" s="1" t="s">
        <v>125</v>
      </c>
      <c r="BM13" s="16" t="s">
        <v>161</v>
      </c>
      <c r="BN13" s="16"/>
      <c r="BO13" s="1" t="s">
        <v>126</v>
      </c>
      <c r="BP13" s="1" t="s">
        <v>127</v>
      </c>
      <c r="BQ13" s="1" t="s">
        <v>30</v>
      </c>
      <c r="BR13" s="1" t="s">
        <v>128</v>
      </c>
      <c r="BS13" s="1"/>
      <c r="BT13" s="1" t="s">
        <v>126</v>
      </c>
      <c r="BU13" s="1" t="s">
        <v>127</v>
      </c>
      <c r="BV13" s="1" t="s">
        <v>30</v>
      </c>
      <c r="BW13" s="1"/>
      <c r="BX13" s="1" t="s">
        <v>93</v>
      </c>
      <c r="BY13" s="1" t="s">
        <v>108</v>
      </c>
      <c r="BZ13" s="1" t="s">
        <v>62</v>
      </c>
      <c r="CA13" s="1" t="s">
        <v>109</v>
      </c>
      <c r="CB13" s="1" t="s">
        <v>110</v>
      </c>
      <c r="CC13" s="1" t="s">
        <v>62</v>
      </c>
      <c r="CD13" s="5" t="s">
        <v>172</v>
      </c>
      <c r="CE13" s="1" t="s">
        <v>129</v>
      </c>
      <c r="CF13" s="1" t="s">
        <v>52</v>
      </c>
      <c r="CG13" s="1" t="s">
        <v>30</v>
      </c>
      <c r="CH13" s="1"/>
      <c r="CI13" s="1" t="s">
        <v>49</v>
      </c>
      <c r="CJ13" s="1" t="s">
        <v>108</v>
      </c>
      <c r="CK13" s="1" t="s">
        <v>62</v>
      </c>
      <c r="CL13" s="1" t="s">
        <v>109</v>
      </c>
      <c r="CM13" s="1" t="s">
        <v>110</v>
      </c>
      <c r="CN13" s="1" t="s">
        <v>62</v>
      </c>
      <c r="CO13" s="5" t="s">
        <v>52</v>
      </c>
      <c r="CP13" s="5" t="s">
        <v>130</v>
      </c>
      <c r="CQ13" s="5"/>
      <c r="CR13" s="1" t="s">
        <v>131</v>
      </c>
      <c r="CS13" s="1" t="s">
        <v>132</v>
      </c>
      <c r="CT13" s="1" t="s">
        <v>132</v>
      </c>
      <c r="CU13" s="1" t="s">
        <v>133</v>
      </c>
      <c r="CV13" s="1" t="s">
        <v>134</v>
      </c>
      <c r="CW13" s="1" t="s">
        <v>135</v>
      </c>
      <c r="CX13" s="1" t="s">
        <v>136</v>
      </c>
      <c r="CY13" s="1" t="s">
        <v>137</v>
      </c>
      <c r="CZ13" s="1"/>
      <c r="DA13" s="1" t="s">
        <v>126</v>
      </c>
      <c r="DB13" s="1" t="s">
        <v>127</v>
      </c>
      <c r="DC13" s="1" t="s">
        <v>30</v>
      </c>
      <c r="DD13" s="1" t="s">
        <v>138</v>
      </c>
      <c r="DE13" s="1"/>
      <c r="DF13" s="1" t="s">
        <v>126</v>
      </c>
      <c r="DG13" s="1" t="s">
        <v>127</v>
      </c>
      <c r="DH13" s="1" t="s">
        <v>30</v>
      </c>
      <c r="DI13" s="1" t="s">
        <v>138</v>
      </c>
      <c r="DJ13" s="1"/>
      <c r="DK13" s="1" t="s">
        <v>126</v>
      </c>
      <c r="DL13" s="1" t="s">
        <v>127</v>
      </c>
      <c r="DM13" s="1" t="s">
        <v>30</v>
      </c>
      <c r="DN13" s="1" t="s">
        <v>128</v>
      </c>
      <c r="DO13" s="1"/>
      <c r="DP13" s="1" t="s">
        <v>126</v>
      </c>
      <c r="DQ13" s="1" t="s">
        <v>127</v>
      </c>
      <c r="DR13" s="1" t="s">
        <v>30</v>
      </c>
      <c r="DS13" s="1"/>
      <c r="DT13" s="1" t="s">
        <v>93</v>
      </c>
      <c r="DU13" s="1" t="s">
        <v>132</v>
      </c>
      <c r="DV13" s="1" t="s">
        <v>139</v>
      </c>
      <c r="DW13" s="1" t="s">
        <v>110</v>
      </c>
      <c r="DX13" s="1" t="s">
        <v>37</v>
      </c>
      <c r="DY13" s="1" t="s">
        <v>103</v>
      </c>
      <c r="DZ13" s="5" t="s">
        <v>172</v>
      </c>
      <c r="EA13" s="24" t="s">
        <v>208</v>
      </c>
      <c r="EB13" s="1" t="s">
        <v>30</v>
      </c>
      <c r="EC13" s="1" t="s">
        <v>126</v>
      </c>
      <c r="ED13" s="1" t="s">
        <v>127</v>
      </c>
      <c r="EE13" s="1" t="s">
        <v>30</v>
      </c>
      <c r="EF13" s="1"/>
      <c r="EG13" s="1" t="s">
        <v>126</v>
      </c>
      <c r="EH13" s="1" t="s">
        <v>127</v>
      </c>
      <c r="EI13" s="1" t="s">
        <v>30</v>
      </c>
      <c r="EJ13" s="1"/>
      <c r="EK13" s="1" t="s">
        <v>49</v>
      </c>
      <c r="EL13" s="1" t="s">
        <v>107</v>
      </c>
      <c r="EM13" s="1" t="s">
        <v>108</v>
      </c>
      <c r="EN13" s="1" t="s">
        <v>109</v>
      </c>
      <c r="EO13" s="1" t="s">
        <v>110</v>
      </c>
      <c r="EP13" s="1" t="s">
        <v>103</v>
      </c>
      <c r="EQ13" s="1" t="s">
        <v>103</v>
      </c>
      <c r="ER13" s="5" t="s">
        <v>172</v>
      </c>
      <c r="ES13" s="1" t="s">
        <v>111</v>
      </c>
      <c r="ET13" s="24" t="s">
        <v>215</v>
      </c>
      <c r="EU13" s="1" t="s">
        <v>30</v>
      </c>
      <c r="EV13" s="1"/>
      <c r="EW13" s="1" t="s">
        <v>124</v>
      </c>
      <c r="EX13" s="1" t="s">
        <v>118</v>
      </c>
      <c r="EY13" s="1" t="s">
        <v>125</v>
      </c>
      <c r="EZ13" s="1" t="s">
        <v>30</v>
      </c>
      <c r="FA13" s="1"/>
      <c r="FB13" s="1" t="s">
        <v>124</v>
      </c>
      <c r="FC13" s="1" t="s">
        <v>118</v>
      </c>
      <c r="FD13" s="1" t="s">
        <v>125</v>
      </c>
      <c r="FE13" s="1" t="s">
        <v>30</v>
      </c>
      <c r="FF13" s="1"/>
      <c r="FG13" s="1" t="s">
        <v>124</v>
      </c>
      <c r="FH13" s="1" t="s">
        <v>118</v>
      </c>
      <c r="FI13" s="1" t="s">
        <v>125</v>
      </c>
      <c r="FJ13" s="1" t="s">
        <v>30</v>
      </c>
      <c r="FK13" s="1"/>
      <c r="FL13" s="1" t="s">
        <v>124</v>
      </c>
      <c r="FM13" s="1" t="s">
        <v>118</v>
      </c>
      <c r="FN13" s="1" t="s">
        <v>125</v>
      </c>
      <c r="FO13" s="1" t="s">
        <v>30</v>
      </c>
      <c r="FP13" s="1"/>
      <c r="FQ13" s="1" t="s">
        <v>124</v>
      </c>
      <c r="FR13" s="1" t="s">
        <v>118</v>
      </c>
      <c r="FS13" s="1" t="s">
        <v>125</v>
      </c>
      <c r="FT13" s="1" t="s">
        <v>140</v>
      </c>
      <c r="FU13" s="1"/>
      <c r="FV13" s="1" t="s">
        <v>126</v>
      </c>
      <c r="FW13" s="1" t="s">
        <v>127</v>
      </c>
      <c r="FX13" s="1" t="s">
        <v>30</v>
      </c>
      <c r="FY13" s="1"/>
      <c r="FZ13" s="1" t="s">
        <v>126</v>
      </c>
      <c r="GA13" s="1" t="s">
        <v>127</v>
      </c>
      <c r="GB13" s="1" t="s">
        <v>30</v>
      </c>
      <c r="GC13" s="1"/>
      <c r="GD13" s="1" t="s">
        <v>126</v>
      </c>
      <c r="GE13" s="1" t="s">
        <v>127</v>
      </c>
      <c r="GF13" s="1" t="s">
        <v>30</v>
      </c>
      <c r="GG13" s="1"/>
      <c r="GH13" s="1" t="s">
        <v>126</v>
      </c>
      <c r="GI13" s="1" t="s">
        <v>127</v>
      </c>
      <c r="GJ13" s="1" t="s">
        <v>30</v>
      </c>
      <c r="GK13" s="1"/>
      <c r="GL13" s="1" t="s">
        <v>126</v>
      </c>
      <c r="GM13" s="1" t="s">
        <v>127</v>
      </c>
      <c r="GN13" s="1" t="s">
        <v>30</v>
      </c>
      <c r="GO13" s="1"/>
      <c r="GP13" s="1" t="s">
        <v>126</v>
      </c>
      <c r="GQ13" s="1" t="s">
        <v>127</v>
      </c>
      <c r="GR13" s="1" t="s">
        <v>30</v>
      </c>
      <c r="GS13" s="1"/>
      <c r="GT13" s="1" t="s">
        <v>126</v>
      </c>
      <c r="GU13" s="1" t="s">
        <v>127</v>
      </c>
      <c r="GV13" s="1" t="s">
        <v>30</v>
      </c>
      <c r="GW13" s="1"/>
      <c r="GX13" s="1" t="s">
        <v>126</v>
      </c>
      <c r="GY13" s="1" t="s">
        <v>127</v>
      </c>
      <c r="GZ13" s="1" t="s">
        <v>30</v>
      </c>
      <c r="HA13" s="1"/>
      <c r="HB13" s="1" t="s">
        <v>126</v>
      </c>
      <c r="HC13" s="1" t="s">
        <v>127</v>
      </c>
      <c r="HD13" s="1" t="s">
        <v>30</v>
      </c>
      <c r="HE13" s="1"/>
      <c r="HF13" s="1" t="s">
        <v>126</v>
      </c>
      <c r="HG13" s="1" t="s">
        <v>127</v>
      </c>
      <c r="HH13" s="1" t="s">
        <v>30</v>
      </c>
      <c r="HI13" s="1"/>
      <c r="HJ13" s="1" t="s">
        <v>126</v>
      </c>
      <c r="HK13" s="1" t="s">
        <v>127</v>
      </c>
      <c r="HL13" s="1" t="s">
        <v>30</v>
      </c>
      <c r="HM13" s="1"/>
      <c r="HN13" s="1" t="s">
        <v>126</v>
      </c>
      <c r="HO13" s="1" t="s">
        <v>127</v>
      </c>
      <c r="HP13" s="1" t="s">
        <v>30</v>
      </c>
      <c r="HQ13" s="1"/>
      <c r="HR13" s="1" t="s">
        <v>126</v>
      </c>
      <c r="HS13" s="1" t="s">
        <v>127</v>
      </c>
      <c r="HT13" s="1" t="s">
        <v>30</v>
      </c>
      <c r="HU13" s="1"/>
      <c r="HV13" s="1" t="s">
        <v>126</v>
      </c>
      <c r="HW13" s="1" t="s">
        <v>127</v>
      </c>
      <c r="HX13" s="1" t="s">
        <v>30</v>
      </c>
      <c r="HY13" s="1"/>
      <c r="HZ13" s="1" t="s">
        <v>126</v>
      </c>
      <c r="IA13" s="1" t="s">
        <v>127</v>
      </c>
      <c r="IB13" s="1" t="s">
        <v>30</v>
      </c>
    </row>
    <row r="14" spans="1:236" ht="12.75" thickBo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</row>
    <row r="15" spans="1:236" ht="12">
      <c r="A15" s="1" t="s">
        <v>141</v>
      </c>
      <c r="B15" s="6">
        <v>7505</v>
      </c>
      <c r="C15" s="6">
        <v>329686</v>
      </c>
      <c r="D15" s="6">
        <v>28148</v>
      </c>
      <c r="E15" s="6">
        <v>40543</v>
      </c>
      <c r="F15" s="6">
        <v>222548</v>
      </c>
      <c r="G15" s="7">
        <f aca="true" t="shared" si="0" ref="G15:G21">SUM(D15:F15)</f>
        <v>291239</v>
      </c>
      <c r="H15" s="8">
        <v>57.2</v>
      </c>
      <c r="I15" s="8">
        <v>50.5</v>
      </c>
      <c r="J15" s="8"/>
      <c r="K15" s="6">
        <v>117</v>
      </c>
      <c r="L15" s="6">
        <v>13</v>
      </c>
      <c r="M15" s="6">
        <v>463</v>
      </c>
      <c r="N15" s="6">
        <v>710</v>
      </c>
      <c r="O15" s="6">
        <v>503</v>
      </c>
      <c r="P15" s="6">
        <v>774</v>
      </c>
      <c r="Q15" s="6">
        <v>475</v>
      </c>
      <c r="R15" s="6">
        <v>2517</v>
      </c>
      <c r="S15" s="6">
        <v>1478</v>
      </c>
      <c r="T15" s="9" t="s">
        <v>142</v>
      </c>
      <c r="U15" s="6">
        <v>296</v>
      </c>
      <c r="V15" s="6">
        <v>159</v>
      </c>
      <c r="W15" s="7">
        <f aca="true" t="shared" si="1" ref="W15:W21">SUM(K15:V15)</f>
        <v>7505</v>
      </c>
      <c r="X15" s="7"/>
      <c r="Y15" s="5" t="s">
        <v>142</v>
      </c>
      <c r="Z15" s="5" t="s">
        <v>142</v>
      </c>
      <c r="AA15" s="5" t="s">
        <v>142</v>
      </c>
      <c r="AB15" s="5" t="s">
        <v>142</v>
      </c>
      <c r="AC15" s="5" t="s">
        <v>142</v>
      </c>
      <c r="AD15" s="5" t="s">
        <v>142</v>
      </c>
      <c r="AE15" s="5" t="s">
        <v>142</v>
      </c>
      <c r="AF15" s="5" t="s">
        <v>142</v>
      </c>
      <c r="AG15" s="5" t="s">
        <v>142</v>
      </c>
      <c r="AH15" s="5"/>
      <c r="AI15" s="5" t="s">
        <v>142</v>
      </c>
      <c r="AJ15" s="5" t="s">
        <v>142</v>
      </c>
      <c r="AK15" s="5" t="s">
        <v>142</v>
      </c>
      <c r="AL15" s="5" t="s">
        <v>142</v>
      </c>
      <c r="AM15" s="5" t="s">
        <v>142</v>
      </c>
      <c r="AN15" s="5" t="s">
        <v>142</v>
      </c>
      <c r="AO15" s="5" t="s">
        <v>142</v>
      </c>
      <c r="AP15" s="5"/>
      <c r="AQ15" s="6">
        <v>4241</v>
      </c>
      <c r="AR15" s="6">
        <v>302</v>
      </c>
      <c r="AS15" s="6">
        <v>5688</v>
      </c>
      <c r="AT15" s="6">
        <v>12816</v>
      </c>
      <c r="AU15" s="6">
        <v>19044</v>
      </c>
      <c r="AV15" s="6">
        <v>15604</v>
      </c>
      <c r="AW15" s="6">
        <v>17788</v>
      </c>
      <c r="AX15" s="6">
        <v>118422</v>
      </c>
      <c r="AY15" s="6">
        <v>118591</v>
      </c>
      <c r="AZ15" s="10" t="s">
        <v>142</v>
      </c>
      <c r="BA15" s="6">
        <v>4978</v>
      </c>
      <c r="BB15" s="6">
        <v>12212</v>
      </c>
      <c r="BC15" s="7">
        <f aca="true" t="shared" si="2" ref="BC15:BC21">SUM(AQ15:BB15)</f>
        <v>329686</v>
      </c>
      <c r="BD15" s="7"/>
      <c r="BE15" s="6">
        <v>2660</v>
      </c>
      <c r="BF15" s="6">
        <v>3845</v>
      </c>
      <c r="BG15" s="6">
        <v>1000</v>
      </c>
      <c r="BH15" s="7">
        <f aca="true" t="shared" si="3" ref="BH15:BH21">SUM(BE15:BG15)</f>
        <v>7505</v>
      </c>
      <c r="BI15" s="7"/>
      <c r="BJ15" s="6">
        <v>148024</v>
      </c>
      <c r="BK15" s="6">
        <v>139929</v>
      </c>
      <c r="BL15" s="6">
        <v>41733</v>
      </c>
      <c r="BM15" s="7">
        <f>SUM(BJ15:BL15)</f>
        <v>329686</v>
      </c>
      <c r="BN15" s="7"/>
      <c r="BO15" s="6">
        <v>14468</v>
      </c>
      <c r="BP15" s="6">
        <v>13680</v>
      </c>
      <c r="BQ15" s="7">
        <f aca="true" t="shared" si="4" ref="BQ15:BQ21">BO15+BP15</f>
        <v>28148</v>
      </c>
      <c r="BR15" s="9" t="s">
        <v>142</v>
      </c>
      <c r="BS15" s="9"/>
      <c r="BT15" s="8">
        <v>27.7</v>
      </c>
      <c r="BU15" s="8">
        <v>27.7</v>
      </c>
      <c r="BV15" s="8">
        <v>27.7</v>
      </c>
      <c r="BW15" s="8"/>
      <c r="BX15" s="6">
        <v>948</v>
      </c>
      <c r="BY15" s="6">
        <v>2754</v>
      </c>
      <c r="BZ15" s="6">
        <v>7963</v>
      </c>
      <c r="CA15" s="6">
        <v>1426</v>
      </c>
      <c r="CB15" s="6">
        <v>2397</v>
      </c>
      <c r="CC15" s="6">
        <v>10542</v>
      </c>
      <c r="CD15" s="9" t="s">
        <v>142</v>
      </c>
      <c r="CE15" s="6">
        <v>1074</v>
      </c>
      <c r="CF15" s="6">
        <v>1044</v>
      </c>
      <c r="CG15" s="7">
        <f aca="true" t="shared" si="5" ref="CG15:CG21">SUM(BX15:CF15)</f>
        <v>28148</v>
      </c>
      <c r="CH15" s="7"/>
      <c r="CI15" s="6">
        <v>1271</v>
      </c>
      <c r="CJ15" s="6">
        <v>1166</v>
      </c>
      <c r="CK15" s="6">
        <v>4855</v>
      </c>
      <c r="CL15" s="6">
        <v>55</v>
      </c>
      <c r="CM15" s="6">
        <v>686</v>
      </c>
      <c r="CN15" s="6">
        <v>4348</v>
      </c>
      <c r="CP15" s="7">
        <f aca="true" t="shared" si="6" ref="CP15:CP20">SUM(CI15:CO15)</f>
        <v>12381</v>
      </c>
      <c r="CQ15" s="7"/>
      <c r="CR15" s="6">
        <v>6464</v>
      </c>
      <c r="CS15" s="6">
        <v>875</v>
      </c>
      <c r="CT15" s="6">
        <v>544</v>
      </c>
      <c r="CU15" s="6">
        <v>1512</v>
      </c>
      <c r="CV15" s="10" t="s">
        <v>142</v>
      </c>
      <c r="CW15" s="6">
        <v>234</v>
      </c>
      <c r="CX15" s="6">
        <v>1350</v>
      </c>
      <c r="CY15" s="7">
        <f aca="true" t="shared" si="7" ref="CY15:CY20">SUM(CR15:CX15)</f>
        <v>10979</v>
      </c>
      <c r="CZ15" s="7"/>
      <c r="DA15" s="5" t="s">
        <v>142</v>
      </c>
      <c r="DB15" s="5" t="s">
        <v>142</v>
      </c>
      <c r="DC15" s="5" t="s">
        <v>142</v>
      </c>
      <c r="DD15" s="5" t="s">
        <v>142</v>
      </c>
      <c r="DE15" s="5"/>
      <c r="DF15" s="5" t="s">
        <v>142</v>
      </c>
      <c r="DG15" s="5" t="s">
        <v>142</v>
      </c>
      <c r="DH15" s="5" t="s">
        <v>142</v>
      </c>
      <c r="DI15" s="5" t="s">
        <v>142</v>
      </c>
      <c r="DJ15" s="5"/>
      <c r="DK15" s="6">
        <v>22501</v>
      </c>
      <c r="DL15" s="6">
        <v>18042</v>
      </c>
      <c r="DM15" s="7">
        <f aca="true" t="shared" si="8" ref="DM15:DM21">DK15+DL15</f>
        <v>40543</v>
      </c>
      <c r="DN15" s="6">
        <v>4424</v>
      </c>
      <c r="DO15" s="6"/>
      <c r="DP15" s="8">
        <v>12.4</v>
      </c>
      <c r="DQ15" s="8">
        <v>9.9</v>
      </c>
      <c r="DR15" s="8">
        <v>11.1</v>
      </c>
      <c r="DS15" s="8"/>
      <c r="DT15" s="6">
        <v>202</v>
      </c>
      <c r="DU15" s="6">
        <v>779</v>
      </c>
      <c r="DV15" s="6">
        <v>8885</v>
      </c>
      <c r="DW15" s="6">
        <v>3270</v>
      </c>
      <c r="DX15" s="6">
        <v>4114</v>
      </c>
      <c r="DY15" s="6">
        <v>3680</v>
      </c>
      <c r="DZ15" s="9" t="s">
        <v>142</v>
      </c>
      <c r="EA15" s="6">
        <v>1506</v>
      </c>
      <c r="EB15" s="7">
        <f aca="true" t="shared" si="9" ref="EB15:EB21">SUM(DT15:EA15)</f>
        <v>22436</v>
      </c>
      <c r="EC15" s="6">
        <v>53197</v>
      </c>
      <c r="ED15" s="6">
        <v>169352</v>
      </c>
      <c r="EE15" s="7">
        <f aca="true" t="shared" si="10" ref="EE15:EE21">EC15+ED15</f>
        <v>222549</v>
      </c>
      <c r="EF15" s="7"/>
      <c r="EG15" s="8">
        <v>126</v>
      </c>
      <c r="EH15" s="8">
        <v>275.7</v>
      </c>
      <c r="EI15" s="8">
        <v>214.7</v>
      </c>
      <c r="EJ15" s="8"/>
      <c r="EK15" s="6">
        <v>300</v>
      </c>
      <c r="EL15" s="6">
        <v>50</v>
      </c>
      <c r="EM15" s="6">
        <v>334</v>
      </c>
      <c r="EN15" s="6">
        <v>3779</v>
      </c>
      <c r="EO15" s="6">
        <v>6414</v>
      </c>
      <c r="EP15" s="6">
        <v>98146</v>
      </c>
      <c r="EQ15" s="6">
        <v>107075</v>
      </c>
      <c r="ER15" s="9" t="s">
        <v>142</v>
      </c>
      <c r="ES15" s="6">
        <v>41</v>
      </c>
      <c r="ET15" s="6">
        <v>6409</v>
      </c>
      <c r="EU15" s="7">
        <f aca="true" t="shared" si="11" ref="EU15:EU20">SUM(EK15:ET15)</f>
        <v>222548</v>
      </c>
      <c r="EV15" s="7"/>
      <c r="EW15" s="6">
        <v>40569</v>
      </c>
      <c r="EX15" s="6">
        <v>41952</v>
      </c>
      <c r="EY15" s="6">
        <v>15624</v>
      </c>
      <c r="EZ15" s="7">
        <f>SUM(EW15:EY15)</f>
        <v>98145</v>
      </c>
      <c r="FA15" s="7"/>
      <c r="FB15" s="6">
        <v>67631</v>
      </c>
      <c r="FC15" s="6">
        <v>27631</v>
      </c>
      <c r="FD15" s="6">
        <v>11814</v>
      </c>
      <c r="FE15" s="7">
        <f>SUM(FB15:FD15)</f>
        <v>107076</v>
      </c>
      <c r="FF15" s="7"/>
      <c r="FG15" s="9" t="s">
        <v>142</v>
      </c>
      <c r="FH15" s="9" t="s">
        <v>142</v>
      </c>
      <c r="FI15" s="9" t="s">
        <v>142</v>
      </c>
      <c r="FJ15" s="9" t="s">
        <v>142</v>
      </c>
      <c r="FK15" s="9"/>
      <c r="FL15" s="9" t="s">
        <v>142</v>
      </c>
      <c r="FM15" s="9" t="s">
        <v>142</v>
      </c>
      <c r="FN15" s="9" t="s">
        <v>142</v>
      </c>
      <c r="FO15" s="9" t="s">
        <v>142</v>
      </c>
      <c r="FP15" s="9"/>
      <c r="FQ15" s="9" t="s">
        <v>142</v>
      </c>
      <c r="FR15" s="9" t="s">
        <v>142</v>
      </c>
      <c r="FS15" s="9" t="s">
        <v>142</v>
      </c>
      <c r="FT15" s="9" t="s">
        <v>142</v>
      </c>
      <c r="FU15" s="9"/>
      <c r="FV15" s="6">
        <v>9830</v>
      </c>
      <c r="FW15" s="6">
        <v>25448</v>
      </c>
      <c r="FX15" s="7">
        <f aca="true" t="shared" si="12" ref="FX15:FX21">FV15+FW15</f>
        <v>35278</v>
      </c>
      <c r="FY15" s="7"/>
      <c r="FZ15" s="6">
        <v>13280</v>
      </c>
      <c r="GA15" s="6">
        <v>32797</v>
      </c>
      <c r="GB15" s="7">
        <f aca="true" t="shared" si="13" ref="GB15:GB21">FZ15+GA15</f>
        <v>46077</v>
      </c>
      <c r="GC15" s="7"/>
      <c r="GD15" s="9" t="s">
        <v>142</v>
      </c>
      <c r="GE15" s="9" t="s">
        <v>142</v>
      </c>
      <c r="GF15" s="9" t="s">
        <v>142</v>
      </c>
      <c r="GG15" s="9"/>
      <c r="GH15" s="9" t="s">
        <v>142</v>
      </c>
      <c r="GI15" s="9" t="s">
        <v>142</v>
      </c>
      <c r="GJ15" s="9" t="s">
        <v>142</v>
      </c>
      <c r="GK15" s="9"/>
      <c r="GL15" s="9" t="s">
        <v>142</v>
      </c>
      <c r="GM15" s="9" t="s">
        <v>142</v>
      </c>
      <c r="GN15" s="9" t="s">
        <v>142</v>
      </c>
      <c r="GO15" s="9"/>
      <c r="GP15" s="6">
        <v>4441</v>
      </c>
      <c r="GQ15" s="6">
        <v>10810</v>
      </c>
      <c r="GR15" s="7">
        <f aca="true" t="shared" si="14" ref="GR15:GR21">GP15+GQ15</f>
        <v>15251</v>
      </c>
      <c r="GS15" s="7"/>
      <c r="GT15" s="6">
        <v>7860</v>
      </c>
      <c r="GU15" s="6">
        <v>16161</v>
      </c>
      <c r="GV15" s="7">
        <f aca="true" t="shared" si="15" ref="GV15:GV21">GT15+GU15</f>
        <v>24021</v>
      </c>
      <c r="GW15" s="7"/>
      <c r="GX15" s="9" t="s">
        <v>142</v>
      </c>
      <c r="GY15" s="9" t="s">
        <v>142</v>
      </c>
      <c r="GZ15" s="9" t="s">
        <v>142</v>
      </c>
      <c r="HA15" s="9"/>
      <c r="HB15" s="9" t="s">
        <v>142</v>
      </c>
      <c r="HC15" s="9" t="s">
        <v>142</v>
      </c>
      <c r="HD15" s="9" t="s">
        <v>142</v>
      </c>
      <c r="HE15" s="9"/>
      <c r="HF15" s="9" t="s">
        <v>142</v>
      </c>
      <c r="HG15" s="9" t="s">
        <v>142</v>
      </c>
      <c r="HH15" s="9" t="s">
        <v>142</v>
      </c>
      <c r="HI15" s="9"/>
      <c r="HJ15" s="6">
        <v>5359</v>
      </c>
      <c r="HK15" s="6">
        <v>13423</v>
      </c>
      <c r="HL15" s="7">
        <f aca="true" t="shared" si="16" ref="HL15:HL20">HJ15+HK15</f>
        <v>18782</v>
      </c>
      <c r="HM15" s="7"/>
      <c r="HN15" s="6">
        <v>8057</v>
      </c>
      <c r="HO15" s="6">
        <v>19220</v>
      </c>
      <c r="HP15" s="7">
        <f aca="true" t="shared" si="17" ref="HP15:HP21">HN15+HO15</f>
        <v>27277</v>
      </c>
      <c r="HQ15" s="7"/>
      <c r="HR15" s="9" t="s">
        <v>142</v>
      </c>
      <c r="HS15" s="9" t="s">
        <v>142</v>
      </c>
      <c r="HT15" s="9" t="s">
        <v>142</v>
      </c>
      <c r="HU15" s="9"/>
      <c r="HV15" s="9" t="s">
        <v>142</v>
      </c>
      <c r="HW15" s="9" t="s">
        <v>142</v>
      </c>
      <c r="HX15" s="9" t="s">
        <v>142</v>
      </c>
      <c r="HY15" s="9"/>
      <c r="HZ15" s="9" t="s">
        <v>142</v>
      </c>
      <c r="IA15" s="9" t="s">
        <v>142</v>
      </c>
      <c r="IB15" s="9" t="s">
        <v>142</v>
      </c>
    </row>
    <row r="16" spans="1:236" ht="12">
      <c r="A16" s="1" t="s">
        <v>144</v>
      </c>
      <c r="B16" s="6">
        <v>7731</v>
      </c>
      <c r="C16" s="6">
        <v>321747</v>
      </c>
      <c r="D16" s="6">
        <v>23825</v>
      </c>
      <c r="E16" s="6">
        <v>43365</v>
      </c>
      <c r="F16" s="6">
        <v>216126</v>
      </c>
      <c r="G16" s="7">
        <f t="shared" si="0"/>
        <v>283316</v>
      </c>
      <c r="H16" s="8">
        <v>55.6</v>
      </c>
      <c r="I16" s="8">
        <v>49</v>
      </c>
      <c r="J16" s="8"/>
      <c r="K16" s="6">
        <v>140</v>
      </c>
      <c r="L16" s="6">
        <v>43</v>
      </c>
      <c r="M16" s="6">
        <v>515</v>
      </c>
      <c r="N16" s="6">
        <v>665</v>
      </c>
      <c r="O16" s="6">
        <v>509</v>
      </c>
      <c r="P16" s="6">
        <v>796</v>
      </c>
      <c r="Q16" s="6">
        <v>359</v>
      </c>
      <c r="R16" s="6">
        <v>2125</v>
      </c>
      <c r="S16" s="6">
        <v>1247</v>
      </c>
      <c r="T16" s="6">
        <v>932</v>
      </c>
      <c r="U16" s="6">
        <v>258</v>
      </c>
      <c r="V16" s="6">
        <v>142</v>
      </c>
      <c r="W16" s="7">
        <f t="shared" si="1"/>
        <v>7731</v>
      </c>
      <c r="X16" s="7"/>
      <c r="Y16" s="5" t="s">
        <v>142</v>
      </c>
      <c r="Z16" s="5" t="s">
        <v>142</v>
      </c>
      <c r="AA16" s="5" t="s">
        <v>142</v>
      </c>
      <c r="AB16" s="5" t="s">
        <v>142</v>
      </c>
      <c r="AC16" s="5" t="s">
        <v>142</v>
      </c>
      <c r="AD16" s="5" t="s">
        <v>142</v>
      </c>
      <c r="AE16" s="5" t="s">
        <v>142</v>
      </c>
      <c r="AF16" s="5" t="s">
        <v>142</v>
      </c>
      <c r="AG16" s="5" t="s">
        <v>142</v>
      </c>
      <c r="AH16" s="5"/>
      <c r="AI16" s="5" t="s">
        <v>142</v>
      </c>
      <c r="AJ16" s="5" t="s">
        <v>142</v>
      </c>
      <c r="AK16" s="5" t="s">
        <v>142</v>
      </c>
      <c r="AL16" s="5" t="s">
        <v>142</v>
      </c>
      <c r="AM16" s="5" t="s">
        <v>142</v>
      </c>
      <c r="AN16" s="5" t="s">
        <v>142</v>
      </c>
      <c r="AO16" s="5" t="s">
        <v>142</v>
      </c>
      <c r="AP16" s="5"/>
      <c r="AQ16" s="6">
        <v>2587</v>
      </c>
      <c r="AR16" s="6">
        <v>1984</v>
      </c>
      <c r="AS16" s="6">
        <v>4990</v>
      </c>
      <c r="AT16" s="6">
        <v>10267</v>
      </c>
      <c r="AU16" s="6">
        <v>17925</v>
      </c>
      <c r="AV16" s="6">
        <v>10425</v>
      </c>
      <c r="AW16" s="6">
        <v>12761</v>
      </c>
      <c r="AX16" s="6">
        <v>90522</v>
      </c>
      <c r="AY16" s="6">
        <v>85490</v>
      </c>
      <c r="AZ16" s="6">
        <v>71359</v>
      </c>
      <c r="BA16" s="6">
        <v>7061</v>
      </c>
      <c r="BB16" s="6">
        <v>6376</v>
      </c>
      <c r="BC16" s="7">
        <f t="shared" si="2"/>
        <v>321747</v>
      </c>
      <c r="BD16" s="7"/>
      <c r="BE16" s="6">
        <v>2767</v>
      </c>
      <c r="BF16" s="6">
        <v>3818</v>
      </c>
      <c r="BG16" s="6">
        <v>1146</v>
      </c>
      <c r="BH16" s="7">
        <f t="shared" si="3"/>
        <v>7731</v>
      </c>
      <c r="BI16" s="7"/>
      <c r="BJ16" s="6">
        <v>144618</v>
      </c>
      <c r="BK16" s="6">
        <v>129661</v>
      </c>
      <c r="BL16" s="6">
        <v>47468</v>
      </c>
      <c r="BM16" s="7">
        <f>SUM(BJ16:BL16)</f>
        <v>321747</v>
      </c>
      <c r="BN16" s="7"/>
      <c r="BO16" s="6">
        <v>12421</v>
      </c>
      <c r="BP16" s="6">
        <v>11404</v>
      </c>
      <c r="BQ16" s="7">
        <f t="shared" si="4"/>
        <v>23825</v>
      </c>
      <c r="BR16" s="9" t="s">
        <v>142</v>
      </c>
      <c r="BS16" s="9"/>
      <c r="BT16" s="8">
        <v>23.9</v>
      </c>
      <c r="BU16" s="8">
        <v>23.3</v>
      </c>
      <c r="BV16" s="8">
        <v>23.6</v>
      </c>
      <c r="BW16" s="8"/>
      <c r="BX16" s="6">
        <v>1055</v>
      </c>
      <c r="BY16" s="6">
        <v>2749</v>
      </c>
      <c r="BZ16" s="6">
        <v>7019</v>
      </c>
      <c r="CA16" s="6">
        <v>880</v>
      </c>
      <c r="CB16" s="6">
        <v>2314</v>
      </c>
      <c r="CC16" s="6">
        <v>7535</v>
      </c>
      <c r="CD16" s="6">
        <v>504</v>
      </c>
      <c r="CE16" s="6">
        <v>967</v>
      </c>
      <c r="CF16" s="6">
        <v>802</v>
      </c>
      <c r="CG16" s="7">
        <f t="shared" si="5"/>
        <v>23825</v>
      </c>
      <c r="CH16" s="7"/>
      <c r="CI16" s="6">
        <v>1098</v>
      </c>
      <c r="CJ16" s="6">
        <v>1012</v>
      </c>
      <c r="CK16" s="6">
        <v>2728</v>
      </c>
      <c r="CL16" s="6">
        <v>26</v>
      </c>
      <c r="CM16" s="6">
        <v>999</v>
      </c>
      <c r="CN16" s="6">
        <v>3257</v>
      </c>
      <c r="CP16" s="7">
        <f t="shared" si="6"/>
        <v>9120</v>
      </c>
      <c r="CQ16" s="7"/>
      <c r="CR16" s="6">
        <v>4574</v>
      </c>
      <c r="CS16" s="6">
        <v>786</v>
      </c>
      <c r="CT16" s="6">
        <v>518</v>
      </c>
      <c r="CU16" s="6">
        <v>1780</v>
      </c>
      <c r="CV16" s="6">
        <v>429</v>
      </c>
      <c r="CW16" s="6">
        <v>152</v>
      </c>
      <c r="CX16" s="6">
        <v>1194</v>
      </c>
      <c r="CY16" s="7">
        <f t="shared" si="7"/>
        <v>9433</v>
      </c>
      <c r="CZ16" s="7"/>
      <c r="DA16" s="5" t="s">
        <v>142</v>
      </c>
      <c r="DB16" s="5" t="s">
        <v>142</v>
      </c>
      <c r="DC16" s="5" t="s">
        <v>142</v>
      </c>
      <c r="DD16" s="5" t="s">
        <v>142</v>
      </c>
      <c r="DE16" s="5"/>
      <c r="DF16" s="5" t="s">
        <v>142</v>
      </c>
      <c r="DG16" s="5" t="s">
        <v>142</v>
      </c>
      <c r="DH16" s="5" t="s">
        <v>142</v>
      </c>
      <c r="DI16" s="5" t="s">
        <v>142</v>
      </c>
      <c r="DJ16" s="5"/>
      <c r="DK16" s="6">
        <v>24325</v>
      </c>
      <c r="DL16" s="6">
        <v>19040</v>
      </c>
      <c r="DM16" s="7">
        <f t="shared" si="8"/>
        <v>43365</v>
      </c>
      <c r="DN16" s="6">
        <v>5445</v>
      </c>
      <c r="DO16" s="6"/>
      <c r="DP16" s="8">
        <v>13.1</v>
      </c>
      <c r="DQ16" s="8">
        <v>10.2</v>
      </c>
      <c r="DR16" s="8">
        <v>11.7</v>
      </c>
      <c r="DS16" s="8"/>
      <c r="DT16" s="6">
        <v>105</v>
      </c>
      <c r="DU16" s="6">
        <v>509</v>
      </c>
      <c r="DV16" s="6">
        <v>8916</v>
      </c>
      <c r="DW16" s="6">
        <v>2021</v>
      </c>
      <c r="DX16" s="6">
        <v>2510</v>
      </c>
      <c r="DY16" s="6">
        <v>2675</v>
      </c>
      <c r="DZ16" s="6">
        <v>5446</v>
      </c>
      <c r="EA16" s="6">
        <v>1306</v>
      </c>
      <c r="EB16" s="7">
        <f t="shared" si="9"/>
        <v>23488</v>
      </c>
      <c r="EC16" s="6">
        <v>50858</v>
      </c>
      <c r="ED16" s="6">
        <v>165268</v>
      </c>
      <c r="EE16" s="7">
        <f t="shared" si="10"/>
        <v>216126</v>
      </c>
      <c r="EF16" s="7"/>
      <c r="EG16" s="8">
        <v>118</v>
      </c>
      <c r="EH16" s="8">
        <v>264.6</v>
      </c>
      <c r="EI16" s="8">
        <v>204.7</v>
      </c>
      <c r="EJ16" s="8"/>
      <c r="EK16" s="6">
        <v>164</v>
      </c>
      <c r="EL16" s="6">
        <v>211</v>
      </c>
      <c r="EM16" s="6">
        <v>226</v>
      </c>
      <c r="EN16" s="6">
        <v>3314</v>
      </c>
      <c r="EO16" s="6">
        <v>3317</v>
      </c>
      <c r="EP16" s="6">
        <v>74064</v>
      </c>
      <c r="EQ16" s="6">
        <v>73091</v>
      </c>
      <c r="ER16" s="6">
        <v>59555</v>
      </c>
      <c r="ES16" s="6">
        <v>38</v>
      </c>
      <c r="ET16" s="6">
        <v>2146</v>
      </c>
      <c r="EU16" s="7">
        <f t="shared" si="11"/>
        <v>216126</v>
      </c>
      <c r="EV16" s="7"/>
      <c r="EW16" s="6">
        <v>29649</v>
      </c>
      <c r="EX16" s="6">
        <v>31591</v>
      </c>
      <c r="EY16" s="6">
        <v>13372</v>
      </c>
      <c r="EZ16" s="7">
        <f>SUM(EW16:EY16)</f>
        <v>74612</v>
      </c>
      <c r="FA16" s="7"/>
      <c r="FB16" s="6">
        <v>44806</v>
      </c>
      <c r="FC16" s="6">
        <v>17553</v>
      </c>
      <c r="FD16" s="6">
        <v>10729</v>
      </c>
      <c r="FE16" s="7">
        <f>SUM(FB16:FD16)</f>
        <v>73088</v>
      </c>
      <c r="FF16" s="7"/>
      <c r="FG16" s="6">
        <v>34853</v>
      </c>
      <c r="FH16" s="6">
        <v>17482</v>
      </c>
      <c r="FI16" s="6">
        <v>7219</v>
      </c>
      <c r="FJ16" s="7">
        <f>SUM(FG16:FI16)</f>
        <v>59554</v>
      </c>
      <c r="FK16" s="7"/>
      <c r="FL16" s="6">
        <v>3365</v>
      </c>
      <c r="FM16" s="6">
        <v>3574</v>
      </c>
      <c r="FN16" s="6">
        <v>1933</v>
      </c>
      <c r="FO16" s="7">
        <f>SUM(FL16:FN16)</f>
        <v>8872</v>
      </c>
      <c r="FP16" s="7"/>
      <c r="FQ16" s="7">
        <f aca="true" t="shared" si="18" ref="FQ16:FS21">EW16+FB16+FG16+FL16</f>
        <v>112673</v>
      </c>
      <c r="FR16" s="7">
        <f t="shared" si="18"/>
        <v>70200</v>
      </c>
      <c r="FS16" s="7">
        <f t="shared" si="18"/>
        <v>33253</v>
      </c>
      <c r="FT16" s="7">
        <f>SUM(FQ16:FS16)</f>
        <v>216126</v>
      </c>
      <c r="FU16" s="7"/>
      <c r="FV16" s="6">
        <v>7768</v>
      </c>
      <c r="FW16" s="6">
        <v>22975</v>
      </c>
      <c r="FX16" s="7">
        <f t="shared" si="12"/>
        <v>30743</v>
      </c>
      <c r="FY16" s="7"/>
      <c r="FZ16" s="6">
        <v>8762</v>
      </c>
      <c r="GA16" s="6">
        <v>21670</v>
      </c>
      <c r="GB16" s="7">
        <f t="shared" si="13"/>
        <v>30432</v>
      </c>
      <c r="GC16" s="7"/>
      <c r="GD16" s="6">
        <v>8374</v>
      </c>
      <c r="GE16" s="6">
        <v>21220</v>
      </c>
      <c r="GF16" s="7">
        <f aca="true" t="shared" si="19" ref="GF16:GF21">GD16+GE16</f>
        <v>29594</v>
      </c>
      <c r="GG16" s="7"/>
      <c r="GH16" s="6">
        <v>566</v>
      </c>
      <c r="GI16" s="6">
        <v>1320</v>
      </c>
      <c r="GJ16" s="7">
        <f aca="true" t="shared" si="20" ref="GJ16:GJ21">GH16+GI16</f>
        <v>1886</v>
      </c>
      <c r="GK16" s="7"/>
      <c r="GL16" s="7">
        <f aca="true" t="shared" si="21" ref="GL16:GN20">FV16+FZ16+GD16+GH16</f>
        <v>25470</v>
      </c>
      <c r="GM16" s="7">
        <f t="shared" si="21"/>
        <v>67185</v>
      </c>
      <c r="GN16" s="7">
        <f t="shared" si="21"/>
        <v>92655</v>
      </c>
      <c r="GO16" s="7"/>
      <c r="GP16" s="6">
        <v>3161</v>
      </c>
      <c r="GQ16" s="6">
        <v>8845</v>
      </c>
      <c r="GR16" s="7">
        <f t="shared" si="14"/>
        <v>12006</v>
      </c>
      <c r="GS16" s="7"/>
      <c r="GT16" s="6">
        <v>3228</v>
      </c>
      <c r="GU16" s="6">
        <v>7379</v>
      </c>
      <c r="GV16" s="7">
        <f t="shared" si="15"/>
        <v>10607</v>
      </c>
      <c r="GW16" s="7"/>
      <c r="GX16" s="6">
        <v>5317</v>
      </c>
      <c r="GY16" s="6">
        <v>11631</v>
      </c>
      <c r="GZ16" s="7">
        <f aca="true" t="shared" si="22" ref="GZ16:GZ21">GX16+GY16</f>
        <v>16948</v>
      </c>
      <c r="HA16" s="7"/>
      <c r="HB16" s="6">
        <v>312</v>
      </c>
      <c r="HC16" s="6">
        <v>819</v>
      </c>
      <c r="HD16" s="7">
        <f aca="true" t="shared" si="23" ref="HD16:HD21">HB16+HC16</f>
        <v>1131</v>
      </c>
      <c r="HE16" s="7"/>
      <c r="HF16" s="7">
        <f aca="true" t="shared" si="24" ref="HF16:HH20">GP16+GT16+GX16+HB16</f>
        <v>12018</v>
      </c>
      <c r="HG16" s="7">
        <f t="shared" si="24"/>
        <v>28674</v>
      </c>
      <c r="HH16" s="7">
        <f t="shared" si="24"/>
        <v>40692</v>
      </c>
      <c r="HI16" s="7"/>
      <c r="HJ16" s="6">
        <v>3882</v>
      </c>
      <c r="HK16" s="6">
        <v>9271</v>
      </c>
      <c r="HL16" s="7">
        <f t="shared" si="16"/>
        <v>13153</v>
      </c>
      <c r="HM16" s="7"/>
      <c r="HN16" s="6">
        <v>4943</v>
      </c>
      <c r="HO16" s="6">
        <v>11831</v>
      </c>
      <c r="HP16" s="7">
        <f t="shared" si="17"/>
        <v>16774</v>
      </c>
      <c r="HQ16" s="7"/>
      <c r="HR16" s="6">
        <v>4320</v>
      </c>
      <c r="HS16" s="6">
        <v>13124</v>
      </c>
      <c r="HT16" s="7">
        <f aca="true" t="shared" si="25" ref="HT16:HT21">HR16+HS16</f>
        <v>17444</v>
      </c>
      <c r="HU16" s="7"/>
      <c r="HV16" s="6">
        <v>217</v>
      </c>
      <c r="HW16" s="6">
        <v>316</v>
      </c>
      <c r="HX16" s="7">
        <f aca="true" t="shared" si="26" ref="HX16:HX21">HV16+HW16</f>
        <v>533</v>
      </c>
      <c r="HY16" s="7"/>
      <c r="HZ16" s="7">
        <f aca="true" t="shared" si="27" ref="HZ16:IB20">HJ16+HN16+HR16+HV16</f>
        <v>13362</v>
      </c>
      <c r="IA16" s="7">
        <f t="shared" si="27"/>
        <v>34542</v>
      </c>
      <c r="IB16" s="7">
        <f t="shared" si="27"/>
        <v>47904</v>
      </c>
    </row>
    <row r="17" spans="1:236" ht="12">
      <c r="A17" s="1" t="s">
        <v>145</v>
      </c>
      <c r="B17" s="6">
        <v>8182</v>
      </c>
      <c r="C17" s="6">
        <v>334718</v>
      </c>
      <c r="D17" s="6">
        <v>22697</v>
      </c>
      <c r="E17" s="6">
        <v>47109</v>
      </c>
      <c r="F17" s="6">
        <v>225228</v>
      </c>
      <c r="G17" s="7">
        <f t="shared" si="0"/>
        <v>295034</v>
      </c>
      <c r="H17" s="8">
        <v>58.7</v>
      </c>
      <c r="I17" s="8">
        <v>51.2</v>
      </c>
      <c r="J17" s="8"/>
      <c r="K17" s="6">
        <v>229</v>
      </c>
      <c r="L17" s="6">
        <v>62</v>
      </c>
      <c r="M17" s="6">
        <v>444</v>
      </c>
      <c r="N17" s="6">
        <v>660</v>
      </c>
      <c r="O17" s="6">
        <v>601</v>
      </c>
      <c r="P17" s="6">
        <v>859</v>
      </c>
      <c r="Q17" s="6">
        <v>330</v>
      </c>
      <c r="R17" s="6">
        <v>1883</v>
      </c>
      <c r="S17" s="6">
        <v>1117</v>
      </c>
      <c r="T17" s="6">
        <v>1012</v>
      </c>
      <c r="U17" s="6">
        <v>331</v>
      </c>
      <c r="V17" s="6">
        <v>654</v>
      </c>
      <c r="W17" s="7">
        <f t="shared" si="1"/>
        <v>8182</v>
      </c>
      <c r="X17" s="7"/>
      <c r="Y17" s="6">
        <v>937</v>
      </c>
      <c r="Z17" s="6">
        <v>33</v>
      </c>
      <c r="AA17" s="6">
        <v>297</v>
      </c>
      <c r="AB17" s="6">
        <v>1312</v>
      </c>
      <c r="AC17" s="6">
        <v>64</v>
      </c>
      <c r="AD17" s="6">
        <v>2044</v>
      </c>
      <c r="AE17" s="6">
        <v>2307</v>
      </c>
      <c r="AF17" s="6">
        <v>1188</v>
      </c>
      <c r="AG17" s="7">
        <f>SUM(Y17:AF17)</f>
        <v>8182</v>
      </c>
      <c r="AH17" s="7"/>
      <c r="AI17" s="6">
        <v>1300</v>
      </c>
      <c r="AJ17" s="6">
        <v>680</v>
      </c>
      <c r="AK17" s="6">
        <v>2707</v>
      </c>
      <c r="AL17" s="6">
        <v>753</v>
      </c>
      <c r="AM17" s="6">
        <v>2219</v>
      </c>
      <c r="AN17" s="6">
        <v>523</v>
      </c>
      <c r="AO17" s="7">
        <f aca="true" t="shared" si="28" ref="AO17:AO22">SUM(AI17:AN17)</f>
        <v>8182</v>
      </c>
      <c r="AP17" s="7"/>
      <c r="AQ17" s="6">
        <v>8301</v>
      </c>
      <c r="AR17" s="6">
        <v>2243</v>
      </c>
      <c r="AS17" s="6">
        <v>4351</v>
      </c>
      <c r="AT17" s="6">
        <v>9878</v>
      </c>
      <c r="AU17" s="6">
        <v>22007</v>
      </c>
      <c r="AV17" s="6">
        <v>11619</v>
      </c>
      <c r="AW17" s="6">
        <v>12123</v>
      </c>
      <c r="AX17" s="6">
        <v>78517</v>
      </c>
      <c r="AY17" s="6">
        <v>62597</v>
      </c>
      <c r="AZ17" s="6">
        <v>73565</v>
      </c>
      <c r="BA17" s="6">
        <v>7154</v>
      </c>
      <c r="BB17" s="6">
        <v>42363</v>
      </c>
      <c r="BC17" s="7">
        <f t="shared" si="2"/>
        <v>334718</v>
      </c>
      <c r="BD17" s="7"/>
      <c r="BE17" s="6">
        <v>3067</v>
      </c>
      <c r="BF17" s="6">
        <v>3987</v>
      </c>
      <c r="BG17" s="6">
        <v>1129</v>
      </c>
      <c r="BH17" s="7">
        <f t="shared" si="3"/>
        <v>8183</v>
      </c>
      <c r="BI17" s="7"/>
      <c r="BJ17" s="6">
        <v>150000</v>
      </c>
      <c r="BK17" s="6">
        <v>135060</v>
      </c>
      <c r="BL17" s="6">
        <v>49658</v>
      </c>
      <c r="BM17" s="7">
        <f>SUM(BJ17:BL17)</f>
        <v>334718</v>
      </c>
      <c r="BN17" s="7"/>
      <c r="BO17" s="6">
        <v>12241</v>
      </c>
      <c r="BP17" s="6">
        <v>10456</v>
      </c>
      <c r="BQ17" s="7">
        <f t="shared" si="4"/>
        <v>22697</v>
      </c>
      <c r="BR17" s="6">
        <v>5147</v>
      </c>
      <c r="BS17" s="6"/>
      <c r="BT17" s="8">
        <v>24.2</v>
      </c>
      <c r="BU17" s="8">
        <v>21.7</v>
      </c>
      <c r="BV17" s="8">
        <v>23</v>
      </c>
      <c r="BW17" s="8"/>
      <c r="BX17" s="6">
        <v>1197</v>
      </c>
      <c r="BY17" s="6">
        <v>2370</v>
      </c>
      <c r="BZ17" s="6">
        <v>6315</v>
      </c>
      <c r="CA17" s="6">
        <v>821</v>
      </c>
      <c r="CB17" s="6">
        <v>2600</v>
      </c>
      <c r="CC17" s="6">
        <v>6533</v>
      </c>
      <c r="CD17" s="6">
        <v>35</v>
      </c>
      <c r="CE17" s="6">
        <v>1059</v>
      </c>
      <c r="CF17" s="6">
        <v>1767</v>
      </c>
      <c r="CG17" s="7">
        <f t="shared" si="5"/>
        <v>22697</v>
      </c>
      <c r="CH17" s="7"/>
      <c r="CI17" s="6">
        <v>2257</v>
      </c>
      <c r="CJ17" s="6">
        <v>748</v>
      </c>
      <c r="CK17" s="6">
        <v>2593</v>
      </c>
      <c r="CL17" s="6">
        <v>10</v>
      </c>
      <c r="CM17" s="6">
        <v>888</v>
      </c>
      <c r="CN17" s="6">
        <v>1708</v>
      </c>
      <c r="CP17" s="7">
        <f t="shared" si="6"/>
        <v>8204</v>
      </c>
      <c r="CQ17" s="7"/>
      <c r="CR17" s="6">
        <v>4099</v>
      </c>
      <c r="CS17" s="6">
        <v>766</v>
      </c>
      <c r="CT17" s="6">
        <v>459</v>
      </c>
      <c r="CU17" s="6">
        <v>1954</v>
      </c>
      <c r="CV17" s="6">
        <v>1013</v>
      </c>
      <c r="CW17" s="6">
        <v>109</v>
      </c>
      <c r="CX17" s="6">
        <v>1907</v>
      </c>
      <c r="CY17" s="7">
        <f t="shared" si="7"/>
        <v>10307</v>
      </c>
      <c r="CZ17" s="7"/>
      <c r="DA17" s="6">
        <v>675</v>
      </c>
      <c r="DB17" s="6">
        <v>478</v>
      </c>
      <c r="DC17" s="7">
        <f>DA17+DB17</f>
        <v>1153</v>
      </c>
      <c r="DD17" s="12">
        <v>5.1</v>
      </c>
      <c r="DE17" s="12"/>
      <c r="DF17" s="6">
        <v>395</v>
      </c>
      <c r="DG17" s="6">
        <v>758</v>
      </c>
      <c r="DH17" s="7">
        <f aca="true" t="shared" si="29" ref="DH17:DH22">DF17+DG17</f>
        <v>1153</v>
      </c>
      <c r="DI17" s="8">
        <v>5.1</v>
      </c>
      <c r="DJ17" s="8"/>
      <c r="DK17" s="6">
        <v>27621</v>
      </c>
      <c r="DL17" s="6">
        <v>19488</v>
      </c>
      <c r="DM17" s="7">
        <f t="shared" si="8"/>
        <v>47109</v>
      </c>
      <c r="DN17" s="6">
        <v>7253</v>
      </c>
      <c r="DO17" s="6"/>
      <c r="DP17" s="8">
        <v>15.2</v>
      </c>
      <c r="DQ17" s="8">
        <v>10.6</v>
      </c>
      <c r="DR17" s="8">
        <v>12.9</v>
      </c>
      <c r="DS17" s="8"/>
      <c r="DT17" s="6">
        <v>1734</v>
      </c>
      <c r="DU17" s="6">
        <v>430</v>
      </c>
      <c r="DV17" s="6">
        <v>8515</v>
      </c>
      <c r="DW17" s="6">
        <v>1937</v>
      </c>
      <c r="DX17" s="6">
        <v>2525</v>
      </c>
      <c r="DY17" s="6">
        <v>2470</v>
      </c>
      <c r="DZ17" s="6">
        <v>4068</v>
      </c>
      <c r="EA17" s="6">
        <v>4216</v>
      </c>
      <c r="EB17" s="7">
        <f t="shared" si="9"/>
        <v>25895</v>
      </c>
      <c r="EC17" s="6">
        <v>52331</v>
      </c>
      <c r="ED17" s="6">
        <v>172897</v>
      </c>
      <c r="EE17" s="7">
        <f t="shared" si="10"/>
        <v>225228</v>
      </c>
      <c r="EF17" s="7"/>
      <c r="EG17" s="8">
        <v>120.8</v>
      </c>
      <c r="EH17" s="8">
        <v>275.3</v>
      </c>
      <c r="EI17" s="8">
        <v>212.2</v>
      </c>
      <c r="EJ17" s="8"/>
      <c r="EK17" s="6">
        <v>3025</v>
      </c>
      <c r="EL17" s="6">
        <v>144</v>
      </c>
      <c r="EM17" s="6">
        <v>258</v>
      </c>
      <c r="EN17" s="6">
        <v>5004</v>
      </c>
      <c r="EO17" s="6">
        <v>3498</v>
      </c>
      <c r="EP17" s="6">
        <v>62848</v>
      </c>
      <c r="EQ17" s="6">
        <v>55589</v>
      </c>
      <c r="ER17" s="6">
        <v>64622</v>
      </c>
      <c r="ES17" s="6">
        <v>79</v>
      </c>
      <c r="ET17" s="6">
        <v>30160</v>
      </c>
      <c r="EU17" s="7">
        <f t="shared" si="11"/>
        <v>225227</v>
      </c>
      <c r="EV17" s="7"/>
      <c r="EW17" s="6">
        <v>23886</v>
      </c>
      <c r="EX17" s="6">
        <v>26767</v>
      </c>
      <c r="EY17" s="6">
        <v>12196</v>
      </c>
      <c r="EZ17" s="7">
        <f>SUM(EW17:EY17)</f>
        <v>62849</v>
      </c>
      <c r="FA17" s="7"/>
      <c r="FB17" s="6">
        <v>29611</v>
      </c>
      <c r="FC17" s="6">
        <v>15356</v>
      </c>
      <c r="FD17" s="6">
        <v>10622</v>
      </c>
      <c r="FE17" s="7">
        <f>SUM(FB17:FD17)</f>
        <v>55589</v>
      </c>
      <c r="FF17" s="7"/>
      <c r="FG17" s="6">
        <v>38100</v>
      </c>
      <c r="FH17" s="6">
        <v>17683</v>
      </c>
      <c r="FI17" s="6">
        <v>8839</v>
      </c>
      <c r="FJ17" s="7">
        <f>SUM(FG17:FI17)</f>
        <v>64622</v>
      </c>
      <c r="FK17" s="7"/>
      <c r="FL17" s="6">
        <v>23757</v>
      </c>
      <c r="FM17" s="6">
        <v>14796</v>
      </c>
      <c r="FN17" s="6">
        <v>3615</v>
      </c>
      <c r="FO17" s="7">
        <f>SUM(FL17:FN17)</f>
        <v>42168</v>
      </c>
      <c r="FP17" s="7"/>
      <c r="FQ17" s="7">
        <f t="shared" si="18"/>
        <v>115354</v>
      </c>
      <c r="FR17" s="7">
        <f t="shared" si="18"/>
        <v>74602</v>
      </c>
      <c r="FS17" s="7">
        <f t="shared" si="18"/>
        <v>35272</v>
      </c>
      <c r="FT17" s="7">
        <f>SUM(FQ17:FS17)</f>
        <v>225228</v>
      </c>
      <c r="FU17" s="7"/>
      <c r="FV17" s="6">
        <v>6743</v>
      </c>
      <c r="FW17" s="6">
        <v>17758</v>
      </c>
      <c r="FX17" s="7">
        <f t="shared" si="12"/>
        <v>24501</v>
      </c>
      <c r="FY17" s="7"/>
      <c r="FZ17" s="6">
        <v>7197</v>
      </c>
      <c r="GA17" s="6">
        <v>18077</v>
      </c>
      <c r="GB17" s="7">
        <f t="shared" si="13"/>
        <v>25274</v>
      </c>
      <c r="GC17" s="7"/>
      <c r="GD17" s="6">
        <v>10277</v>
      </c>
      <c r="GE17" s="6">
        <v>29108</v>
      </c>
      <c r="GF17" s="7">
        <f t="shared" si="19"/>
        <v>39385</v>
      </c>
      <c r="GG17" s="7"/>
      <c r="GH17" s="6">
        <v>2775</v>
      </c>
      <c r="GI17" s="6">
        <v>4305</v>
      </c>
      <c r="GJ17" s="7">
        <f t="shared" si="20"/>
        <v>7080</v>
      </c>
      <c r="GK17" s="7"/>
      <c r="GL17" s="7">
        <f t="shared" si="21"/>
        <v>26992</v>
      </c>
      <c r="GM17" s="7">
        <f t="shared" si="21"/>
        <v>69248</v>
      </c>
      <c r="GN17" s="7">
        <f t="shared" si="21"/>
        <v>96240</v>
      </c>
      <c r="GO17" s="7"/>
      <c r="GP17" s="6">
        <v>2554</v>
      </c>
      <c r="GQ17" s="6">
        <v>7187</v>
      </c>
      <c r="GR17" s="7">
        <f t="shared" si="14"/>
        <v>9741</v>
      </c>
      <c r="GS17" s="7"/>
      <c r="GT17" s="6">
        <v>2680</v>
      </c>
      <c r="GU17" s="6">
        <v>6102</v>
      </c>
      <c r="GV17" s="7">
        <f t="shared" si="15"/>
        <v>8782</v>
      </c>
      <c r="GW17" s="7"/>
      <c r="GX17" s="6">
        <v>5286</v>
      </c>
      <c r="GY17" s="6">
        <v>12170</v>
      </c>
      <c r="GZ17" s="7">
        <f t="shared" si="22"/>
        <v>17456</v>
      </c>
      <c r="HA17" s="7"/>
      <c r="HB17" s="6">
        <v>499</v>
      </c>
      <c r="HC17" s="6">
        <v>1355</v>
      </c>
      <c r="HD17" s="7">
        <f t="shared" si="23"/>
        <v>1854</v>
      </c>
      <c r="HE17" s="7"/>
      <c r="HF17" s="7">
        <f t="shared" si="24"/>
        <v>11019</v>
      </c>
      <c r="HG17" s="7">
        <f t="shared" si="24"/>
        <v>26814</v>
      </c>
      <c r="HH17" s="7">
        <f t="shared" si="24"/>
        <v>37833</v>
      </c>
      <c r="HI17" s="7"/>
      <c r="HJ17" s="6">
        <v>1631</v>
      </c>
      <c r="HK17" s="6">
        <v>4285</v>
      </c>
      <c r="HL17" s="7">
        <f t="shared" si="16"/>
        <v>5916</v>
      </c>
      <c r="HM17" s="7"/>
      <c r="HN17" s="6">
        <v>3528</v>
      </c>
      <c r="HO17" s="6">
        <v>7873</v>
      </c>
      <c r="HP17" s="7">
        <f t="shared" si="17"/>
        <v>11401</v>
      </c>
      <c r="HQ17" s="7"/>
      <c r="HR17" s="6">
        <v>4731</v>
      </c>
      <c r="HS17" s="6">
        <v>11971</v>
      </c>
      <c r="HT17" s="7">
        <f t="shared" si="25"/>
        <v>16702</v>
      </c>
      <c r="HU17" s="7"/>
      <c r="HV17" s="6">
        <v>781</v>
      </c>
      <c r="HW17" s="6">
        <v>2225</v>
      </c>
      <c r="HX17" s="7">
        <f t="shared" si="26"/>
        <v>3006</v>
      </c>
      <c r="HY17" s="7"/>
      <c r="HZ17" s="7">
        <f t="shared" si="27"/>
        <v>10671</v>
      </c>
      <c r="IA17" s="7">
        <f t="shared" si="27"/>
        <v>26354</v>
      </c>
      <c r="IB17" s="7">
        <f t="shared" si="27"/>
        <v>37025</v>
      </c>
    </row>
    <row r="18" spans="1:236" ht="12">
      <c r="A18" s="1" t="s">
        <v>146</v>
      </c>
      <c r="B18" s="6">
        <v>8246</v>
      </c>
      <c r="C18" s="6">
        <v>337955</v>
      </c>
      <c r="D18" s="6">
        <v>20889</v>
      </c>
      <c r="E18" s="6">
        <v>53517</v>
      </c>
      <c r="F18" s="6">
        <v>222970</v>
      </c>
      <c r="G18" s="7">
        <f t="shared" si="0"/>
        <v>297376</v>
      </c>
      <c r="H18" s="8">
        <v>57.6</v>
      </c>
      <c r="I18" s="8">
        <v>50.7</v>
      </c>
      <c r="J18" s="8"/>
      <c r="K18" s="6">
        <v>202</v>
      </c>
      <c r="L18" s="6">
        <v>59</v>
      </c>
      <c r="M18" s="6">
        <v>520</v>
      </c>
      <c r="N18" s="6">
        <v>708</v>
      </c>
      <c r="O18" s="6">
        <v>612</v>
      </c>
      <c r="P18" s="6">
        <v>985</v>
      </c>
      <c r="Q18" s="6">
        <v>290</v>
      </c>
      <c r="R18" s="6">
        <v>1858</v>
      </c>
      <c r="S18" s="6">
        <v>1376</v>
      </c>
      <c r="T18" s="6">
        <v>1117</v>
      </c>
      <c r="U18" s="6">
        <v>325</v>
      </c>
      <c r="V18" s="6">
        <v>194</v>
      </c>
      <c r="W18" s="7">
        <f t="shared" si="1"/>
        <v>8246</v>
      </c>
      <c r="X18" s="7"/>
      <c r="Y18" s="6">
        <v>920</v>
      </c>
      <c r="Z18" s="6">
        <v>27</v>
      </c>
      <c r="AA18" s="6">
        <v>346</v>
      </c>
      <c r="AB18" s="6">
        <v>1338</v>
      </c>
      <c r="AC18" s="6">
        <v>52</v>
      </c>
      <c r="AD18" s="6">
        <v>1997</v>
      </c>
      <c r="AE18" s="6">
        <v>2306</v>
      </c>
      <c r="AF18" s="6">
        <v>1260</v>
      </c>
      <c r="AG18" s="7">
        <f>SUM(Y18:AF18)</f>
        <v>8246</v>
      </c>
      <c r="AH18" s="7"/>
      <c r="AI18" s="6">
        <v>1273</v>
      </c>
      <c r="AJ18" s="6">
        <v>685</v>
      </c>
      <c r="AK18" s="6">
        <v>770</v>
      </c>
      <c r="AL18" s="6">
        <v>2127</v>
      </c>
      <c r="AM18" s="6">
        <v>2809</v>
      </c>
      <c r="AN18" s="6">
        <v>582</v>
      </c>
      <c r="AO18" s="7">
        <f t="shared" si="28"/>
        <v>8246</v>
      </c>
      <c r="AP18" s="7"/>
      <c r="AQ18" s="6">
        <v>9611</v>
      </c>
      <c r="AR18" s="6">
        <v>1865</v>
      </c>
      <c r="AS18" s="6">
        <v>4915</v>
      </c>
      <c r="AT18" s="6">
        <v>9293</v>
      </c>
      <c r="AU18" s="6">
        <v>21382</v>
      </c>
      <c r="AV18" s="6">
        <v>15187</v>
      </c>
      <c r="AW18" s="6">
        <v>10813</v>
      </c>
      <c r="AX18" s="6">
        <v>79151</v>
      </c>
      <c r="AY18" s="6">
        <v>87733</v>
      </c>
      <c r="AZ18" s="6">
        <v>83144</v>
      </c>
      <c r="BA18" s="6">
        <v>6804</v>
      </c>
      <c r="BB18" s="6">
        <v>8057</v>
      </c>
      <c r="BC18" s="7">
        <f t="shared" si="2"/>
        <v>337955</v>
      </c>
      <c r="BD18" s="7"/>
      <c r="BE18" s="6">
        <v>3120</v>
      </c>
      <c r="BF18" s="6">
        <v>3938</v>
      </c>
      <c r="BG18" s="6">
        <v>1188</v>
      </c>
      <c r="BH18" s="7">
        <f t="shared" si="3"/>
        <v>8246</v>
      </c>
      <c r="BI18" s="7"/>
      <c r="BJ18" s="6">
        <v>149440</v>
      </c>
      <c r="BK18" s="6">
        <v>131915</v>
      </c>
      <c r="BL18" s="6">
        <v>56600</v>
      </c>
      <c r="BM18" s="7">
        <f>SUM(BJ18:BL18)</f>
        <v>337955</v>
      </c>
      <c r="BN18" s="7"/>
      <c r="BO18" s="6">
        <v>11320</v>
      </c>
      <c r="BP18" s="6">
        <v>9569</v>
      </c>
      <c r="BQ18" s="7">
        <f t="shared" si="4"/>
        <v>20889</v>
      </c>
      <c r="BR18" s="6">
        <v>4632</v>
      </c>
      <c r="BS18" s="6"/>
      <c r="BT18" s="8">
        <v>22.4</v>
      </c>
      <c r="BU18" s="8">
        <v>20</v>
      </c>
      <c r="BV18" s="8">
        <v>21.2</v>
      </c>
      <c r="BW18" s="8"/>
      <c r="BX18" s="6">
        <v>1451</v>
      </c>
      <c r="BY18" s="6">
        <v>2396</v>
      </c>
      <c r="BZ18" s="6">
        <v>6312</v>
      </c>
      <c r="CA18" s="6">
        <v>806</v>
      </c>
      <c r="CB18" s="6">
        <v>2416</v>
      </c>
      <c r="CC18" s="6">
        <v>5734</v>
      </c>
      <c r="CD18" s="6">
        <v>105</v>
      </c>
      <c r="CE18" s="6">
        <v>1036</v>
      </c>
      <c r="CF18" s="6">
        <v>633</v>
      </c>
      <c r="CG18" s="7">
        <f t="shared" si="5"/>
        <v>20889</v>
      </c>
      <c r="CH18" s="7"/>
      <c r="CI18" s="6">
        <v>2534</v>
      </c>
      <c r="CJ18" s="6">
        <v>640</v>
      </c>
      <c r="CK18" s="6">
        <v>3630</v>
      </c>
      <c r="CL18" s="6">
        <v>0</v>
      </c>
      <c r="CM18" s="6">
        <v>731</v>
      </c>
      <c r="CN18" s="6">
        <v>2185</v>
      </c>
      <c r="CO18" s="12">
        <v>338</v>
      </c>
      <c r="CP18" s="7">
        <f t="shared" si="6"/>
        <v>10058</v>
      </c>
      <c r="CQ18" s="7"/>
      <c r="CR18" s="6">
        <v>3810</v>
      </c>
      <c r="CS18" s="6">
        <v>717</v>
      </c>
      <c r="CT18" s="6">
        <v>414</v>
      </c>
      <c r="CU18" s="6">
        <v>1835</v>
      </c>
      <c r="CV18" s="6">
        <v>862</v>
      </c>
      <c r="CW18" s="6">
        <v>194</v>
      </c>
      <c r="CX18" s="6">
        <v>2754</v>
      </c>
      <c r="CY18" s="7">
        <f t="shared" si="7"/>
        <v>10586</v>
      </c>
      <c r="CZ18" s="7"/>
      <c r="DA18" s="6">
        <v>450</v>
      </c>
      <c r="DB18" s="6">
        <v>422</v>
      </c>
      <c r="DC18" s="7">
        <f>DA18+DB18</f>
        <v>872</v>
      </c>
      <c r="DD18" s="12">
        <v>4.2</v>
      </c>
      <c r="DE18" s="12"/>
      <c r="DF18" s="6">
        <v>222</v>
      </c>
      <c r="DG18" s="6">
        <v>262</v>
      </c>
      <c r="DH18" s="7">
        <f t="shared" si="29"/>
        <v>484</v>
      </c>
      <c r="DI18" s="8">
        <v>2.3</v>
      </c>
      <c r="DJ18" s="8"/>
      <c r="DK18" s="6">
        <v>32926</v>
      </c>
      <c r="DL18" s="6">
        <v>20591</v>
      </c>
      <c r="DM18" s="7">
        <f t="shared" si="8"/>
        <v>53517</v>
      </c>
      <c r="DN18" s="6">
        <v>11235</v>
      </c>
      <c r="DO18" s="6"/>
      <c r="DP18" s="8">
        <v>18.1</v>
      </c>
      <c r="DQ18" s="8">
        <v>11.2</v>
      </c>
      <c r="DR18" s="8">
        <v>14.7</v>
      </c>
      <c r="DS18" s="8"/>
      <c r="DT18" s="6">
        <v>280</v>
      </c>
      <c r="DU18" s="6">
        <v>535</v>
      </c>
      <c r="DV18" s="6">
        <v>8832</v>
      </c>
      <c r="DW18" s="6">
        <v>3023</v>
      </c>
      <c r="DX18" s="6">
        <v>2849</v>
      </c>
      <c r="DY18" s="6">
        <v>3893</v>
      </c>
      <c r="DZ18" s="6">
        <v>6018</v>
      </c>
      <c r="EA18" s="6">
        <v>1285</v>
      </c>
      <c r="EB18" s="7">
        <f t="shared" si="9"/>
        <v>26715</v>
      </c>
      <c r="EC18" s="6">
        <v>51995</v>
      </c>
      <c r="ED18" s="6">
        <v>170975</v>
      </c>
      <c r="EE18" s="7">
        <f t="shared" si="10"/>
        <v>222970</v>
      </c>
      <c r="EF18" s="7"/>
      <c r="EG18" s="8">
        <v>118.9</v>
      </c>
      <c r="EH18" s="8">
        <v>272.2</v>
      </c>
      <c r="EI18" s="8">
        <v>209.3</v>
      </c>
      <c r="EJ18" s="8"/>
      <c r="EK18" s="6">
        <v>729</v>
      </c>
      <c r="EL18" s="6">
        <v>117</v>
      </c>
      <c r="EM18" s="6">
        <v>355</v>
      </c>
      <c r="EN18" s="6">
        <v>3176</v>
      </c>
      <c r="EO18" s="6">
        <v>5059</v>
      </c>
      <c r="EP18" s="6">
        <v>63273</v>
      </c>
      <c r="EQ18" s="6">
        <v>75239</v>
      </c>
      <c r="ER18" s="6">
        <v>70576</v>
      </c>
      <c r="ES18" s="6">
        <v>63</v>
      </c>
      <c r="ET18" s="6">
        <v>4383</v>
      </c>
      <c r="EU18" s="7">
        <f t="shared" si="11"/>
        <v>222970</v>
      </c>
      <c r="EV18" s="7"/>
      <c r="EW18" s="6">
        <v>24646</v>
      </c>
      <c r="EX18" s="6">
        <v>26935</v>
      </c>
      <c r="EY18" s="6">
        <v>11692</v>
      </c>
      <c r="EZ18" s="7">
        <f>SUM(EW18:EY18)</f>
        <v>63273</v>
      </c>
      <c r="FA18" s="7"/>
      <c r="FB18" s="6">
        <v>41343</v>
      </c>
      <c r="FC18" s="6">
        <v>20738</v>
      </c>
      <c r="FD18" s="6">
        <v>13158</v>
      </c>
      <c r="FE18" s="7">
        <f>SUM(FB18:FD18)</f>
        <v>75239</v>
      </c>
      <c r="FF18" s="7"/>
      <c r="FG18" s="6">
        <v>40986</v>
      </c>
      <c r="FH18" s="6">
        <v>19777</v>
      </c>
      <c r="FI18" s="6">
        <v>9813</v>
      </c>
      <c r="FJ18" s="7">
        <f>SUM(FG18:FI18)</f>
        <v>70576</v>
      </c>
      <c r="FK18" s="7"/>
      <c r="FL18" s="6">
        <v>6611</v>
      </c>
      <c r="FM18" s="6">
        <v>5292</v>
      </c>
      <c r="FN18" s="6">
        <v>1979</v>
      </c>
      <c r="FO18" s="7">
        <f>SUM(FL18:FN18)</f>
        <v>13882</v>
      </c>
      <c r="FP18" s="7"/>
      <c r="FQ18" s="7">
        <f t="shared" si="18"/>
        <v>113586</v>
      </c>
      <c r="FR18" s="7">
        <f t="shared" si="18"/>
        <v>72742</v>
      </c>
      <c r="FS18" s="7">
        <f t="shared" si="18"/>
        <v>36642</v>
      </c>
      <c r="FT18" s="7">
        <f>SUM(FQ18:FS18)</f>
        <v>222970</v>
      </c>
      <c r="FU18" s="7"/>
      <c r="FV18" s="6">
        <v>7746</v>
      </c>
      <c r="FW18" s="6">
        <v>34240</v>
      </c>
      <c r="FX18" s="7">
        <f t="shared" si="12"/>
        <v>41986</v>
      </c>
      <c r="FY18" s="7"/>
      <c r="FZ18" s="6">
        <v>9325</v>
      </c>
      <c r="GA18" s="6">
        <v>22447</v>
      </c>
      <c r="GB18" s="7">
        <f t="shared" si="13"/>
        <v>31772</v>
      </c>
      <c r="GC18" s="7"/>
      <c r="GD18" s="6">
        <v>15247</v>
      </c>
      <c r="GE18" s="6">
        <v>36082</v>
      </c>
      <c r="GF18" s="7">
        <f t="shared" si="19"/>
        <v>51329</v>
      </c>
      <c r="GG18" s="7"/>
      <c r="GH18" s="6">
        <v>374</v>
      </c>
      <c r="GI18" s="6">
        <v>843</v>
      </c>
      <c r="GJ18" s="7">
        <f t="shared" si="20"/>
        <v>1217</v>
      </c>
      <c r="GK18" s="7"/>
      <c r="GL18" s="7">
        <f t="shared" si="21"/>
        <v>32692</v>
      </c>
      <c r="GM18" s="7">
        <f t="shared" si="21"/>
        <v>93612</v>
      </c>
      <c r="GN18" s="7">
        <f t="shared" si="21"/>
        <v>126304</v>
      </c>
      <c r="GO18" s="7"/>
      <c r="GP18" s="6">
        <v>3144</v>
      </c>
      <c r="GQ18" s="6">
        <v>8259</v>
      </c>
      <c r="GR18" s="7">
        <f t="shared" si="14"/>
        <v>11403</v>
      </c>
      <c r="GS18" s="7"/>
      <c r="GT18" s="6">
        <v>3027</v>
      </c>
      <c r="GU18" s="6">
        <v>7252</v>
      </c>
      <c r="GV18" s="7">
        <f t="shared" si="15"/>
        <v>10279</v>
      </c>
      <c r="GW18" s="7"/>
      <c r="GX18" s="6">
        <v>8424</v>
      </c>
      <c r="GY18" s="6">
        <v>17566</v>
      </c>
      <c r="GZ18" s="7">
        <f t="shared" si="22"/>
        <v>25990</v>
      </c>
      <c r="HA18" s="7"/>
      <c r="HB18" s="6">
        <v>156</v>
      </c>
      <c r="HC18" s="6">
        <v>336</v>
      </c>
      <c r="HD18" s="7">
        <f t="shared" si="23"/>
        <v>492</v>
      </c>
      <c r="HE18" s="7"/>
      <c r="HF18" s="7">
        <f t="shared" si="24"/>
        <v>14751</v>
      </c>
      <c r="HG18" s="7">
        <f t="shared" si="24"/>
        <v>33413</v>
      </c>
      <c r="HH18" s="7">
        <f t="shared" si="24"/>
        <v>48164</v>
      </c>
      <c r="HI18" s="7"/>
      <c r="HJ18" s="6">
        <v>3193</v>
      </c>
      <c r="HK18" s="6">
        <v>7427</v>
      </c>
      <c r="HL18" s="7">
        <f t="shared" si="16"/>
        <v>10620</v>
      </c>
      <c r="HM18" s="7"/>
      <c r="HN18" s="6">
        <v>5703</v>
      </c>
      <c r="HO18" s="6">
        <v>12981</v>
      </c>
      <c r="HP18" s="7">
        <f t="shared" si="17"/>
        <v>18684</v>
      </c>
      <c r="HQ18" s="7"/>
      <c r="HR18" s="6">
        <v>6305</v>
      </c>
      <c r="HS18" s="6">
        <v>14060</v>
      </c>
      <c r="HT18" s="7">
        <f t="shared" si="25"/>
        <v>20365</v>
      </c>
      <c r="HU18" s="7"/>
      <c r="HV18" s="6">
        <v>206</v>
      </c>
      <c r="HW18" s="6">
        <v>467</v>
      </c>
      <c r="HX18" s="7">
        <f t="shared" si="26"/>
        <v>673</v>
      </c>
      <c r="HY18" s="7"/>
      <c r="HZ18" s="7">
        <f t="shared" si="27"/>
        <v>15407</v>
      </c>
      <c r="IA18" s="7">
        <f t="shared" si="27"/>
        <v>34935</v>
      </c>
      <c r="IB18" s="7">
        <f t="shared" si="27"/>
        <v>50342</v>
      </c>
    </row>
    <row r="19" spans="1:236" ht="12">
      <c r="A19" s="1" t="s">
        <v>147</v>
      </c>
      <c r="B19" s="6">
        <v>8453</v>
      </c>
      <c r="C19" s="6">
        <v>340523</v>
      </c>
      <c r="D19" s="6">
        <v>20110</v>
      </c>
      <c r="E19" s="6">
        <v>50650</v>
      </c>
      <c r="F19" s="6">
        <v>227315</v>
      </c>
      <c r="G19" s="7">
        <f t="shared" si="0"/>
        <v>298075</v>
      </c>
      <c r="H19" s="8">
        <v>58.824205155986334</v>
      </c>
      <c r="I19" s="8">
        <v>51.49145564872453</v>
      </c>
      <c r="J19" s="8"/>
      <c r="K19" s="6">
        <v>191</v>
      </c>
      <c r="L19" s="6">
        <v>62</v>
      </c>
      <c r="M19" s="6">
        <v>615</v>
      </c>
      <c r="N19" s="6">
        <v>741</v>
      </c>
      <c r="O19" s="6">
        <v>628</v>
      </c>
      <c r="P19" s="6">
        <v>1046</v>
      </c>
      <c r="Q19" s="6">
        <v>258</v>
      </c>
      <c r="R19" s="6">
        <v>1914</v>
      </c>
      <c r="S19" s="6">
        <v>1421</v>
      </c>
      <c r="T19" s="6">
        <v>1181</v>
      </c>
      <c r="U19" s="6">
        <v>296</v>
      </c>
      <c r="V19" s="6">
        <v>100</v>
      </c>
      <c r="W19" s="7">
        <v>8453</v>
      </c>
      <c r="X19" s="7"/>
      <c r="Y19" s="6">
        <v>844</v>
      </c>
      <c r="Z19" s="6">
        <v>33</v>
      </c>
      <c r="AA19" s="6">
        <v>358</v>
      </c>
      <c r="AB19" s="6">
        <v>1239</v>
      </c>
      <c r="AC19" s="6">
        <v>75</v>
      </c>
      <c r="AD19" s="6">
        <v>2019</v>
      </c>
      <c r="AE19" s="6">
        <v>2571</v>
      </c>
      <c r="AF19" s="6">
        <v>1314</v>
      </c>
      <c r="AG19" s="7">
        <f>SUM(Y19:AF19)</f>
        <v>8453</v>
      </c>
      <c r="AH19" s="7"/>
      <c r="AI19" s="6">
        <v>1272</v>
      </c>
      <c r="AJ19" s="6">
        <v>753</v>
      </c>
      <c r="AK19" s="6">
        <v>816</v>
      </c>
      <c r="AL19" s="6">
        <v>2289</v>
      </c>
      <c r="AM19" s="6">
        <v>2752</v>
      </c>
      <c r="AN19" s="6">
        <v>571</v>
      </c>
      <c r="AO19" s="7">
        <f t="shared" si="28"/>
        <v>8453</v>
      </c>
      <c r="AP19" s="7"/>
      <c r="AQ19" s="6">
        <v>5251</v>
      </c>
      <c r="AR19" s="6">
        <v>1629</v>
      </c>
      <c r="AS19" s="6">
        <v>6200</v>
      </c>
      <c r="AT19" s="6">
        <v>10204</v>
      </c>
      <c r="AU19" s="6">
        <v>20623</v>
      </c>
      <c r="AV19" s="6">
        <v>17469</v>
      </c>
      <c r="AW19" s="6">
        <v>9057</v>
      </c>
      <c r="AX19" s="6">
        <v>80481</v>
      </c>
      <c r="AY19" s="6">
        <v>90583</v>
      </c>
      <c r="AZ19" s="6">
        <v>87919</v>
      </c>
      <c r="BA19" s="6">
        <v>6799</v>
      </c>
      <c r="BB19" s="6">
        <v>4308</v>
      </c>
      <c r="BC19" s="7">
        <f t="shared" si="2"/>
        <v>340523</v>
      </c>
      <c r="BD19" s="7"/>
      <c r="BE19" s="6">
        <v>2995</v>
      </c>
      <c r="BF19" s="6">
        <v>4244</v>
      </c>
      <c r="BG19" s="6">
        <v>1214</v>
      </c>
      <c r="BH19" s="7">
        <f t="shared" si="3"/>
        <v>8453</v>
      </c>
      <c r="BI19" s="7"/>
      <c r="BJ19" s="6">
        <v>142820</v>
      </c>
      <c r="BK19" s="6">
        <v>145518</v>
      </c>
      <c r="BL19" s="6">
        <v>52185</v>
      </c>
      <c r="BM19" s="7">
        <f>SUM(BJ19:BL19)</f>
        <v>340523</v>
      </c>
      <c r="BN19" s="7"/>
      <c r="BO19" s="6">
        <v>10739</v>
      </c>
      <c r="BP19" s="6">
        <v>9371</v>
      </c>
      <c r="BQ19" s="7">
        <f t="shared" si="4"/>
        <v>20110</v>
      </c>
      <c r="BR19" s="6">
        <v>4878</v>
      </c>
      <c r="BS19" s="6"/>
      <c r="BT19" s="8">
        <v>21.129344683379557</v>
      </c>
      <c r="BU19" s="8">
        <v>19.483758371456368</v>
      </c>
      <c r="BV19" s="8">
        <v>20.32924686155247</v>
      </c>
      <c r="BW19" s="8"/>
      <c r="BX19" s="6">
        <v>1212</v>
      </c>
      <c r="BY19" s="6">
        <v>2928</v>
      </c>
      <c r="BZ19" s="6">
        <v>7057</v>
      </c>
      <c r="CA19" s="6">
        <v>718</v>
      </c>
      <c r="CB19" s="6">
        <v>2615</v>
      </c>
      <c r="CC19" s="6">
        <v>4104</v>
      </c>
      <c r="CD19" s="6">
        <v>52</v>
      </c>
      <c r="CE19" s="6">
        <v>1114</v>
      </c>
      <c r="CF19" s="6">
        <v>310</v>
      </c>
      <c r="CG19" s="7">
        <f t="shared" si="5"/>
        <v>20110</v>
      </c>
      <c r="CH19" s="7"/>
      <c r="CI19" s="6">
        <v>1727</v>
      </c>
      <c r="CJ19" s="6">
        <v>868</v>
      </c>
      <c r="CK19" s="6">
        <v>4199</v>
      </c>
      <c r="CL19" s="6">
        <v>0</v>
      </c>
      <c r="CM19" s="6">
        <v>788</v>
      </c>
      <c r="CN19" s="6">
        <v>1103</v>
      </c>
      <c r="CO19" s="12">
        <v>170</v>
      </c>
      <c r="CP19" s="7">
        <f t="shared" si="6"/>
        <v>8855</v>
      </c>
      <c r="CQ19" s="7"/>
      <c r="CR19" s="6">
        <v>4043</v>
      </c>
      <c r="CS19" s="6">
        <v>624</v>
      </c>
      <c r="CT19" s="6">
        <v>415</v>
      </c>
      <c r="CU19" s="6">
        <v>1703</v>
      </c>
      <c r="CV19" s="6">
        <v>783</v>
      </c>
      <c r="CW19" s="6">
        <v>184</v>
      </c>
      <c r="CX19" s="6">
        <v>2081</v>
      </c>
      <c r="CY19" s="7">
        <f t="shared" si="7"/>
        <v>9833</v>
      </c>
      <c r="CZ19" s="7"/>
      <c r="DA19" s="6">
        <v>429</v>
      </c>
      <c r="DB19" s="6">
        <v>440</v>
      </c>
      <c r="DC19" s="7">
        <f>DA19+DB19</f>
        <v>869</v>
      </c>
      <c r="DD19" s="12">
        <v>4.3</v>
      </c>
      <c r="DE19" s="12"/>
      <c r="DF19" s="6">
        <v>164</v>
      </c>
      <c r="DG19" s="6">
        <v>178</v>
      </c>
      <c r="DH19" s="7">
        <f t="shared" si="29"/>
        <v>342</v>
      </c>
      <c r="DI19" s="8">
        <v>1.7</v>
      </c>
      <c r="DJ19" s="8"/>
      <c r="DK19" s="6">
        <v>29946</v>
      </c>
      <c r="DL19" s="6">
        <v>20704</v>
      </c>
      <c r="DM19" s="7">
        <f t="shared" si="8"/>
        <v>50650</v>
      </c>
      <c r="DN19" s="6">
        <v>7553</v>
      </c>
      <c r="DO19" s="6"/>
      <c r="DP19" s="8">
        <v>16.284233337304787</v>
      </c>
      <c r="DQ19" s="8">
        <v>11.204648543717694</v>
      </c>
      <c r="DR19" s="8">
        <v>13.738345732834555</v>
      </c>
      <c r="DS19" s="8"/>
      <c r="DT19" s="6">
        <v>348</v>
      </c>
      <c r="DU19" s="6">
        <v>630</v>
      </c>
      <c r="DV19" s="6">
        <v>8479</v>
      </c>
      <c r="DW19" s="6">
        <v>4475</v>
      </c>
      <c r="DX19" s="6">
        <v>2790</v>
      </c>
      <c r="DY19" s="6">
        <v>3993</v>
      </c>
      <c r="DZ19" s="6">
        <v>5478</v>
      </c>
      <c r="EA19" s="6">
        <v>1482</v>
      </c>
      <c r="EB19" s="7">
        <f t="shared" si="9"/>
        <v>27675</v>
      </c>
      <c r="EC19" s="6">
        <v>52948</v>
      </c>
      <c r="ED19" s="6">
        <v>174367</v>
      </c>
      <c r="EE19" s="7">
        <f t="shared" si="10"/>
        <v>227315</v>
      </c>
      <c r="EF19" s="7"/>
      <c r="EG19" s="8">
        <v>115.19109172646532</v>
      </c>
      <c r="EH19" s="8">
        <v>266.94499111673474</v>
      </c>
      <c r="EI19" s="8">
        <v>204.26417585652524</v>
      </c>
      <c r="EJ19" s="8"/>
      <c r="EK19" s="6">
        <v>326</v>
      </c>
      <c r="EL19" s="6">
        <v>71</v>
      </c>
      <c r="EM19" s="6">
        <v>480</v>
      </c>
      <c r="EN19" s="6">
        <v>2104</v>
      </c>
      <c r="EO19" s="6">
        <v>5375</v>
      </c>
      <c r="EP19" s="6">
        <v>64316</v>
      </c>
      <c r="EQ19" s="6">
        <v>78283</v>
      </c>
      <c r="ER19" s="6">
        <v>74206</v>
      </c>
      <c r="ES19" s="6">
        <v>95</v>
      </c>
      <c r="ET19" s="6">
        <v>2059</v>
      </c>
      <c r="EU19" s="7">
        <f t="shared" si="11"/>
        <v>227315</v>
      </c>
      <c r="EV19" s="7"/>
      <c r="EW19" s="6">
        <v>24300</v>
      </c>
      <c r="EX19" s="6">
        <v>27195</v>
      </c>
      <c r="EY19" s="6">
        <v>12821</v>
      </c>
      <c r="EZ19" s="7">
        <f>SUM(EW19:EY19)</f>
        <v>64316</v>
      </c>
      <c r="FA19" s="7"/>
      <c r="FB19" s="6">
        <v>42394</v>
      </c>
      <c r="FC19" s="6">
        <v>22456</v>
      </c>
      <c r="FD19" s="6">
        <v>13433</v>
      </c>
      <c r="FE19" s="7">
        <f>SUM(FB19:FD19)</f>
        <v>78283</v>
      </c>
      <c r="FF19" s="7"/>
      <c r="FG19" s="6">
        <v>39259</v>
      </c>
      <c r="FH19" s="6">
        <v>24956</v>
      </c>
      <c r="FI19" s="6">
        <v>9991</v>
      </c>
      <c r="FJ19" s="7">
        <f>SUM(FG19:FI19)</f>
        <v>74206</v>
      </c>
      <c r="FK19" s="7"/>
      <c r="FL19" s="6">
        <v>3646</v>
      </c>
      <c r="FM19" s="6">
        <v>5062</v>
      </c>
      <c r="FN19" s="6">
        <v>1802</v>
      </c>
      <c r="FO19" s="7">
        <f>SUM(FL19:FN19)</f>
        <v>10510</v>
      </c>
      <c r="FP19" s="7"/>
      <c r="FQ19" s="7">
        <f t="shared" si="18"/>
        <v>109599</v>
      </c>
      <c r="FR19" s="7">
        <f t="shared" si="18"/>
        <v>79669</v>
      </c>
      <c r="FS19" s="7">
        <f t="shared" si="18"/>
        <v>38047</v>
      </c>
      <c r="FT19" s="7">
        <f>SUM(FQ19:FS19)</f>
        <v>227315</v>
      </c>
      <c r="FU19" s="7"/>
      <c r="FV19" s="6">
        <v>8037</v>
      </c>
      <c r="FW19" s="6">
        <v>18917</v>
      </c>
      <c r="FX19" s="7">
        <f t="shared" si="12"/>
        <v>26954</v>
      </c>
      <c r="FY19" s="7"/>
      <c r="FZ19" s="6">
        <v>10447</v>
      </c>
      <c r="GA19" s="6">
        <v>25334</v>
      </c>
      <c r="GB19" s="7">
        <f t="shared" si="13"/>
        <v>35781</v>
      </c>
      <c r="GC19" s="7"/>
      <c r="GD19" s="6">
        <v>16712</v>
      </c>
      <c r="GE19" s="6">
        <v>37699</v>
      </c>
      <c r="GF19" s="7">
        <f t="shared" si="19"/>
        <v>54411</v>
      </c>
      <c r="GG19" s="7"/>
      <c r="GH19" s="6">
        <v>379</v>
      </c>
      <c r="GI19" s="6">
        <v>753</v>
      </c>
      <c r="GJ19" s="7">
        <f t="shared" si="20"/>
        <v>1132</v>
      </c>
      <c r="GK19" s="7"/>
      <c r="GL19" s="7">
        <f t="shared" si="21"/>
        <v>35575</v>
      </c>
      <c r="GM19" s="7">
        <f t="shared" si="21"/>
        <v>82703</v>
      </c>
      <c r="GN19" s="7">
        <f t="shared" si="21"/>
        <v>118278</v>
      </c>
      <c r="GO19" s="7"/>
      <c r="GP19" s="6">
        <v>3297</v>
      </c>
      <c r="GQ19" s="6">
        <v>8721</v>
      </c>
      <c r="GR19" s="7">
        <f t="shared" si="14"/>
        <v>12018</v>
      </c>
      <c r="GS19" s="7"/>
      <c r="GT19" s="6">
        <v>3796</v>
      </c>
      <c r="GU19" s="6">
        <v>9124</v>
      </c>
      <c r="GV19" s="7">
        <f t="shared" si="15"/>
        <v>12920</v>
      </c>
      <c r="GW19" s="7"/>
      <c r="GX19" s="6">
        <v>9209</v>
      </c>
      <c r="GY19" s="6">
        <v>20138</v>
      </c>
      <c r="GZ19" s="7">
        <f t="shared" si="22"/>
        <v>29347</v>
      </c>
      <c r="HA19" s="7"/>
      <c r="HB19" s="6">
        <v>193</v>
      </c>
      <c r="HC19" s="6">
        <v>407</v>
      </c>
      <c r="HD19" s="7">
        <f t="shared" si="23"/>
        <v>600</v>
      </c>
      <c r="HE19" s="7"/>
      <c r="HF19" s="7">
        <f t="shared" si="24"/>
        <v>16495</v>
      </c>
      <c r="HG19" s="7">
        <f t="shared" si="24"/>
        <v>38390</v>
      </c>
      <c r="HH19" s="7">
        <f t="shared" si="24"/>
        <v>54885</v>
      </c>
      <c r="HI19" s="7"/>
      <c r="HJ19" s="6">
        <v>3349</v>
      </c>
      <c r="HK19" s="6">
        <v>8514</v>
      </c>
      <c r="HL19" s="7">
        <f t="shared" si="16"/>
        <v>11863</v>
      </c>
      <c r="HM19" s="7"/>
      <c r="HN19" s="6">
        <v>7120</v>
      </c>
      <c r="HO19" s="6">
        <v>15087</v>
      </c>
      <c r="HP19" s="7">
        <f t="shared" si="17"/>
        <v>22207</v>
      </c>
      <c r="HQ19" s="7"/>
      <c r="HR19" s="6">
        <v>7308</v>
      </c>
      <c r="HS19" s="6">
        <v>16618</v>
      </c>
      <c r="HT19" s="7">
        <f t="shared" si="25"/>
        <v>23926</v>
      </c>
      <c r="HU19" s="7"/>
      <c r="HV19" s="6">
        <v>112</v>
      </c>
      <c r="HW19" s="6">
        <v>304</v>
      </c>
      <c r="HX19" s="7">
        <f t="shared" si="26"/>
        <v>416</v>
      </c>
      <c r="HY19" s="7"/>
      <c r="HZ19" s="7">
        <f t="shared" si="27"/>
        <v>17889</v>
      </c>
      <c r="IA19" s="7">
        <f t="shared" si="27"/>
        <v>40523</v>
      </c>
      <c r="IB19" s="7">
        <f t="shared" si="27"/>
        <v>58412</v>
      </c>
    </row>
    <row r="20" spans="1:236" ht="12">
      <c r="A20" s="1" t="s">
        <v>148</v>
      </c>
      <c r="B20" s="6">
        <v>8530</v>
      </c>
      <c r="C20" s="6">
        <v>331149</v>
      </c>
      <c r="D20" s="6">
        <v>17959</v>
      </c>
      <c r="E20" s="6">
        <v>50793</v>
      </c>
      <c r="F20" s="6">
        <v>223509</v>
      </c>
      <c r="G20" s="7">
        <f t="shared" si="0"/>
        <v>292261</v>
      </c>
      <c r="H20" s="8">
        <v>56.6</v>
      </c>
      <c r="I20" s="8">
        <v>50</v>
      </c>
      <c r="J20" s="8"/>
      <c r="K20" s="6">
        <v>158</v>
      </c>
      <c r="L20" s="6">
        <v>74</v>
      </c>
      <c r="M20" s="6">
        <v>644</v>
      </c>
      <c r="N20" s="6">
        <v>747</v>
      </c>
      <c r="O20" s="6">
        <v>736</v>
      </c>
      <c r="P20" s="6">
        <v>1091</v>
      </c>
      <c r="Q20" s="6">
        <v>172</v>
      </c>
      <c r="R20" s="6">
        <v>1820</v>
      </c>
      <c r="S20" s="6">
        <v>1380</v>
      </c>
      <c r="T20" s="6">
        <v>1273</v>
      </c>
      <c r="U20" s="6">
        <v>304</v>
      </c>
      <c r="V20" s="6">
        <v>132</v>
      </c>
      <c r="W20" s="7">
        <f t="shared" si="1"/>
        <v>8531</v>
      </c>
      <c r="X20" s="7"/>
      <c r="Y20" s="6">
        <v>815</v>
      </c>
      <c r="Z20" s="6">
        <v>23</v>
      </c>
      <c r="AA20" s="6">
        <v>335</v>
      </c>
      <c r="AB20" s="6">
        <v>969</v>
      </c>
      <c r="AC20" s="6">
        <v>79</v>
      </c>
      <c r="AD20" s="6">
        <v>1857</v>
      </c>
      <c r="AE20" s="6">
        <v>2898</v>
      </c>
      <c r="AF20" s="6">
        <v>1367</v>
      </c>
      <c r="AG20" s="7">
        <v>8530</v>
      </c>
      <c r="AH20" s="7"/>
      <c r="AI20" s="6">
        <v>1218</v>
      </c>
      <c r="AJ20" s="6">
        <v>726</v>
      </c>
      <c r="AK20" s="6">
        <v>950</v>
      </c>
      <c r="AL20" s="6">
        <v>2167</v>
      </c>
      <c r="AM20" s="6">
        <v>2873</v>
      </c>
      <c r="AN20" s="6">
        <v>595</v>
      </c>
      <c r="AO20" s="7">
        <f t="shared" si="28"/>
        <v>8529</v>
      </c>
      <c r="AP20" s="7"/>
      <c r="AQ20" s="6">
        <v>5015</v>
      </c>
      <c r="AR20" s="6">
        <v>1884</v>
      </c>
      <c r="AS20" s="6">
        <v>6908</v>
      </c>
      <c r="AT20" s="6">
        <v>9684</v>
      </c>
      <c r="AU20" s="6">
        <v>24666</v>
      </c>
      <c r="AV20" s="6">
        <v>16393</v>
      </c>
      <c r="AW20" s="6">
        <v>5857</v>
      </c>
      <c r="AX20" s="6">
        <v>75080</v>
      </c>
      <c r="AY20" s="6">
        <v>85777</v>
      </c>
      <c r="AZ20" s="6">
        <v>87360</v>
      </c>
      <c r="BA20" s="6">
        <v>7762</v>
      </c>
      <c r="BB20" s="6">
        <v>4763</v>
      </c>
      <c r="BC20" s="7">
        <f t="shared" si="2"/>
        <v>331149</v>
      </c>
      <c r="BD20" s="7"/>
      <c r="BE20" s="6">
        <v>2711</v>
      </c>
      <c r="BF20" s="6">
        <v>4358</v>
      </c>
      <c r="BG20" s="6">
        <v>1269</v>
      </c>
      <c r="BH20" s="7">
        <v>8530</v>
      </c>
      <c r="BI20" s="7"/>
      <c r="BJ20" s="6">
        <v>118365</v>
      </c>
      <c r="BK20" s="6">
        <v>150828</v>
      </c>
      <c r="BL20" s="6">
        <v>54298</v>
      </c>
      <c r="BM20" s="7">
        <v>331149</v>
      </c>
      <c r="BN20" s="7"/>
      <c r="BO20" s="6">
        <v>9691</v>
      </c>
      <c r="BP20" s="6">
        <v>8268</v>
      </c>
      <c r="BQ20" s="7">
        <f t="shared" si="4"/>
        <v>17959</v>
      </c>
      <c r="BR20" s="6">
        <v>4930</v>
      </c>
      <c r="BS20" s="6"/>
      <c r="BT20" s="8">
        <v>18.9</v>
      </c>
      <c r="BU20" s="8">
        <v>17</v>
      </c>
      <c r="BV20" s="8">
        <v>18</v>
      </c>
      <c r="BW20" s="8"/>
      <c r="BX20" s="6">
        <v>903</v>
      </c>
      <c r="BY20" s="6">
        <v>2749</v>
      </c>
      <c r="BZ20" s="6">
        <v>6802</v>
      </c>
      <c r="CA20" s="6">
        <v>787</v>
      </c>
      <c r="CB20" s="6">
        <v>2479</v>
      </c>
      <c r="CC20" s="6">
        <v>2588</v>
      </c>
      <c r="CD20" s="6">
        <v>79</v>
      </c>
      <c r="CE20" s="6">
        <v>1040</v>
      </c>
      <c r="CF20" s="6">
        <v>533</v>
      </c>
      <c r="CG20" s="7">
        <f t="shared" si="5"/>
        <v>17960</v>
      </c>
      <c r="CH20" s="7"/>
      <c r="CI20" s="6">
        <v>1913</v>
      </c>
      <c r="CJ20" s="6">
        <v>881</v>
      </c>
      <c r="CK20" s="6">
        <v>3898</v>
      </c>
      <c r="CL20" s="6">
        <v>0</v>
      </c>
      <c r="CM20" s="6">
        <v>667</v>
      </c>
      <c r="CN20" s="6">
        <v>734</v>
      </c>
      <c r="CO20" s="12">
        <v>143</v>
      </c>
      <c r="CP20" s="7">
        <f t="shared" si="6"/>
        <v>8236</v>
      </c>
      <c r="CQ20" s="7"/>
      <c r="CR20" s="6">
        <v>3782</v>
      </c>
      <c r="CS20" s="6">
        <v>591</v>
      </c>
      <c r="CT20" s="6">
        <v>398</v>
      </c>
      <c r="CU20" s="6">
        <v>1824</v>
      </c>
      <c r="CV20" s="6">
        <v>732</v>
      </c>
      <c r="CW20" s="6">
        <v>167</v>
      </c>
      <c r="CX20" s="6">
        <v>2298</v>
      </c>
      <c r="CY20" s="7">
        <f t="shared" si="7"/>
        <v>9792</v>
      </c>
      <c r="CZ20" s="7"/>
      <c r="DA20" s="6">
        <v>319</v>
      </c>
      <c r="DB20" s="6">
        <v>374</v>
      </c>
      <c r="DC20" s="7">
        <f>DA20+DB20</f>
        <v>693</v>
      </c>
      <c r="DD20" s="12">
        <v>3.9</v>
      </c>
      <c r="DE20" s="12"/>
      <c r="DF20" s="6">
        <v>194</v>
      </c>
      <c r="DG20" s="6">
        <v>264</v>
      </c>
      <c r="DH20" s="7">
        <f t="shared" si="29"/>
        <v>458</v>
      </c>
      <c r="DI20" s="8">
        <v>2.6</v>
      </c>
      <c r="DJ20" s="8"/>
      <c r="DK20" s="6">
        <v>29684</v>
      </c>
      <c r="DL20" s="6">
        <v>21109</v>
      </c>
      <c r="DM20" s="7">
        <f t="shared" si="8"/>
        <v>50793</v>
      </c>
      <c r="DN20" s="6">
        <v>7610</v>
      </c>
      <c r="DO20" s="6"/>
      <c r="DP20" s="8">
        <v>16</v>
      </c>
      <c r="DQ20" s="8">
        <v>11.4</v>
      </c>
      <c r="DR20" s="8">
        <v>13.7</v>
      </c>
      <c r="DS20" s="8"/>
      <c r="DT20" s="9" t="s">
        <v>142</v>
      </c>
      <c r="DU20" s="9" t="s">
        <v>142</v>
      </c>
      <c r="DV20" s="9" t="s">
        <v>142</v>
      </c>
      <c r="DW20" s="9" t="s">
        <v>142</v>
      </c>
      <c r="DX20" s="9" t="s">
        <v>142</v>
      </c>
      <c r="DY20" s="9" t="s">
        <v>142</v>
      </c>
      <c r="DZ20" s="9" t="s">
        <v>142</v>
      </c>
      <c r="EA20" s="9" t="s">
        <v>142</v>
      </c>
      <c r="EB20" s="7">
        <f t="shared" si="9"/>
        <v>0</v>
      </c>
      <c r="EC20" s="6">
        <v>52624</v>
      </c>
      <c r="ED20" s="6">
        <v>170886</v>
      </c>
      <c r="EE20" s="7">
        <f t="shared" si="10"/>
        <v>223510</v>
      </c>
      <c r="EF20" s="7"/>
      <c r="EG20" s="8">
        <v>111.6</v>
      </c>
      <c r="EH20" s="8">
        <v>256.5</v>
      </c>
      <c r="EI20" s="8">
        <v>196.4</v>
      </c>
      <c r="EJ20" s="8"/>
      <c r="EK20" s="6">
        <v>560</v>
      </c>
      <c r="EL20" s="6">
        <v>159</v>
      </c>
      <c r="EM20" s="6">
        <v>805</v>
      </c>
      <c r="EN20" s="6">
        <v>4385</v>
      </c>
      <c r="EO20" s="6">
        <v>5175</v>
      </c>
      <c r="EP20" s="6">
        <v>60560</v>
      </c>
      <c r="EQ20" s="6">
        <v>75261</v>
      </c>
      <c r="ER20" s="6">
        <v>74045</v>
      </c>
      <c r="ES20" s="6">
        <v>54</v>
      </c>
      <c r="ET20" s="6">
        <v>2504</v>
      </c>
      <c r="EU20" s="7">
        <f t="shared" si="11"/>
        <v>223508</v>
      </c>
      <c r="EV20" s="7"/>
      <c r="EW20" s="6">
        <v>21834</v>
      </c>
      <c r="EX20" s="6">
        <v>24179</v>
      </c>
      <c r="EY20" s="6">
        <v>12344</v>
      </c>
      <c r="EZ20" s="7">
        <v>60560</v>
      </c>
      <c r="FA20" s="7"/>
      <c r="FB20" s="6">
        <v>39033</v>
      </c>
      <c r="FC20" s="6">
        <v>22095</v>
      </c>
      <c r="FD20" s="6">
        <v>13299</v>
      </c>
      <c r="FE20" s="7">
        <v>75261</v>
      </c>
      <c r="FF20" s="7"/>
      <c r="FG20" s="6">
        <v>24631</v>
      </c>
      <c r="FH20" s="6">
        <v>36114</v>
      </c>
      <c r="FI20" s="6">
        <v>12459</v>
      </c>
      <c r="FJ20" s="7">
        <v>74045</v>
      </c>
      <c r="FK20" s="7"/>
      <c r="FL20" s="6">
        <v>4921</v>
      </c>
      <c r="FM20" s="6">
        <v>6166</v>
      </c>
      <c r="FN20" s="6">
        <v>1674</v>
      </c>
      <c r="FO20" s="7">
        <v>13643</v>
      </c>
      <c r="FP20" s="7"/>
      <c r="FQ20" s="7">
        <f t="shared" si="18"/>
        <v>90419</v>
      </c>
      <c r="FR20" s="7">
        <f t="shared" si="18"/>
        <v>88554</v>
      </c>
      <c r="FS20" s="7">
        <f t="shared" si="18"/>
        <v>39776</v>
      </c>
      <c r="FT20" s="7">
        <v>223509</v>
      </c>
      <c r="FU20" s="7"/>
      <c r="FV20" s="6">
        <v>6506</v>
      </c>
      <c r="FW20" s="6">
        <v>19289</v>
      </c>
      <c r="FX20" s="7">
        <f t="shared" si="12"/>
        <v>25795</v>
      </c>
      <c r="FY20" s="7"/>
      <c r="FZ20" s="6">
        <v>9892</v>
      </c>
      <c r="GA20" s="6">
        <v>23891</v>
      </c>
      <c r="GB20" s="7">
        <f t="shared" si="13"/>
        <v>33783</v>
      </c>
      <c r="GC20" s="7"/>
      <c r="GD20" s="6">
        <v>17159</v>
      </c>
      <c r="GE20" s="6">
        <v>36790</v>
      </c>
      <c r="GF20" s="7">
        <f t="shared" si="19"/>
        <v>53949</v>
      </c>
      <c r="GG20" s="7"/>
      <c r="GH20" s="6">
        <v>370</v>
      </c>
      <c r="GI20" s="6">
        <v>874</v>
      </c>
      <c r="GJ20" s="7">
        <f t="shared" si="20"/>
        <v>1244</v>
      </c>
      <c r="GK20" s="7"/>
      <c r="GL20" s="7">
        <f t="shared" si="21"/>
        <v>33927</v>
      </c>
      <c r="GM20" s="7">
        <f t="shared" si="21"/>
        <v>80844</v>
      </c>
      <c r="GN20" s="7">
        <f t="shared" si="21"/>
        <v>114771</v>
      </c>
      <c r="GO20" s="7"/>
      <c r="GP20" s="6">
        <v>3020</v>
      </c>
      <c r="GQ20" s="6">
        <v>7876</v>
      </c>
      <c r="GR20" s="7">
        <f t="shared" si="14"/>
        <v>10896</v>
      </c>
      <c r="GS20" s="7"/>
      <c r="GT20" s="6">
        <v>3706</v>
      </c>
      <c r="GU20" s="6">
        <v>8853</v>
      </c>
      <c r="GV20" s="7">
        <f t="shared" si="15"/>
        <v>12559</v>
      </c>
      <c r="GW20" s="7"/>
      <c r="GX20" s="6">
        <v>9511</v>
      </c>
      <c r="GY20" s="6">
        <v>20027</v>
      </c>
      <c r="GZ20" s="7">
        <f t="shared" si="22"/>
        <v>29538</v>
      </c>
      <c r="HA20" s="7"/>
      <c r="HB20" s="6">
        <v>141</v>
      </c>
      <c r="HC20" s="6">
        <v>352</v>
      </c>
      <c r="HD20" s="7">
        <f t="shared" si="23"/>
        <v>493</v>
      </c>
      <c r="HE20" s="7"/>
      <c r="HF20" s="7">
        <f t="shared" si="24"/>
        <v>16378</v>
      </c>
      <c r="HG20" s="7">
        <f t="shared" si="24"/>
        <v>37108</v>
      </c>
      <c r="HH20" s="7">
        <f t="shared" si="24"/>
        <v>53486</v>
      </c>
      <c r="HI20" s="7"/>
      <c r="HJ20" s="6">
        <v>2963</v>
      </c>
      <c r="HK20" s="6">
        <v>7414</v>
      </c>
      <c r="HL20" s="7">
        <f t="shared" si="16"/>
        <v>10377</v>
      </c>
      <c r="HM20" s="7"/>
      <c r="HN20" s="6">
        <v>6307</v>
      </c>
      <c r="HO20" s="6">
        <v>12513</v>
      </c>
      <c r="HP20" s="7">
        <f t="shared" si="17"/>
        <v>18820</v>
      </c>
      <c r="HQ20" s="7"/>
      <c r="HR20" s="6">
        <v>6899</v>
      </c>
      <c r="HS20" s="6">
        <v>14557</v>
      </c>
      <c r="HT20" s="7">
        <f t="shared" si="25"/>
        <v>21456</v>
      </c>
      <c r="HU20" s="7"/>
      <c r="HV20" s="6">
        <v>161</v>
      </c>
      <c r="HW20" s="6">
        <v>402</v>
      </c>
      <c r="HX20" s="7">
        <f t="shared" si="26"/>
        <v>563</v>
      </c>
      <c r="HY20" s="7"/>
      <c r="HZ20" s="7">
        <f t="shared" si="27"/>
        <v>16330</v>
      </c>
      <c r="IA20" s="7">
        <f t="shared" si="27"/>
        <v>34886</v>
      </c>
      <c r="IB20" s="7">
        <f t="shared" si="27"/>
        <v>51216</v>
      </c>
    </row>
    <row r="21" spans="1:236" ht="12">
      <c r="A21" s="1" t="s">
        <v>149</v>
      </c>
      <c r="B21" s="6">
        <v>8871</v>
      </c>
      <c r="C21" s="6">
        <v>338750</v>
      </c>
      <c r="D21" s="6">
        <v>17799</v>
      </c>
      <c r="E21" s="6">
        <v>50824</v>
      </c>
      <c r="F21" s="6">
        <v>229628</v>
      </c>
      <c r="G21" s="7">
        <f t="shared" si="0"/>
        <v>298251</v>
      </c>
      <c r="H21" s="8">
        <v>57.7</v>
      </c>
      <c r="I21" s="8">
        <v>50.8</v>
      </c>
      <c r="J21" s="8"/>
      <c r="K21" s="6">
        <v>158</v>
      </c>
      <c r="L21" s="6">
        <v>93</v>
      </c>
      <c r="M21" s="6">
        <v>658</v>
      </c>
      <c r="N21" s="6">
        <v>755</v>
      </c>
      <c r="O21" s="6">
        <v>722</v>
      </c>
      <c r="P21" s="6">
        <v>1150</v>
      </c>
      <c r="Q21" s="6">
        <v>120</v>
      </c>
      <c r="R21" s="6">
        <v>1789</v>
      </c>
      <c r="S21" s="6">
        <v>1531</v>
      </c>
      <c r="T21" s="6">
        <v>1412</v>
      </c>
      <c r="U21" s="6">
        <v>302</v>
      </c>
      <c r="V21" s="6">
        <v>181</v>
      </c>
      <c r="W21" s="7">
        <f t="shared" si="1"/>
        <v>8871</v>
      </c>
      <c r="X21" s="7"/>
      <c r="Y21" s="6">
        <v>1232</v>
      </c>
      <c r="Z21" s="6">
        <v>15</v>
      </c>
      <c r="AA21" s="6">
        <v>333</v>
      </c>
      <c r="AB21" s="6">
        <v>799</v>
      </c>
      <c r="AC21" s="6">
        <v>98</v>
      </c>
      <c r="AD21" s="6">
        <v>1702</v>
      </c>
      <c r="AE21" s="6">
        <v>2849</v>
      </c>
      <c r="AF21" s="6">
        <v>1204</v>
      </c>
      <c r="AG21" s="7">
        <v>8871</v>
      </c>
      <c r="AH21" s="7"/>
      <c r="AI21" s="6">
        <v>1124</v>
      </c>
      <c r="AJ21" s="6">
        <v>897</v>
      </c>
      <c r="AK21" s="6">
        <v>754</v>
      </c>
      <c r="AL21" s="6">
        <v>3413</v>
      </c>
      <c r="AM21" s="6">
        <v>1898</v>
      </c>
      <c r="AN21" s="6">
        <v>785</v>
      </c>
      <c r="AO21" s="7">
        <f t="shared" si="28"/>
        <v>8871</v>
      </c>
      <c r="AP21" s="7"/>
      <c r="AQ21" s="6">
        <v>3907</v>
      </c>
      <c r="AR21" s="6">
        <v>2430</v>
      </c>
      <c r="AS21" s="6">
        <v>6400</v>
      </c>
      <c r="AT21" s="6">
        <v>9535</v>
      </c>
      <c r="AU21" s="6">
        <v>19972</v>
      </c>
      <c r="AV21" s="6">
        <v>15588</v>
      </c>
      <c r="AW21" s="6">
        <v>3996</v>
      </c>
      <c r="AX21" s="6">
        <v>73972</v>
      </c>
      <c r="AY21" s="6">
        <v>95620</v>
      </c>
      <c r="AZ21" s="6">
        <v>95734</v>
      </c>
      <c r="BA21" s="6">
        <v>5851</v>
      </c>
      <c r="BB21" s="6">
        <v>5745</v>
      </c>
      <c r="BC21" s="7">
        <f t="shared" si="2"/>
        <v>338750</v>
      </c>
      <c r="BD21" s="7"/>
      <c r="BE21" s="6">
        <v>2795</v>
      </c>
      <c r="BF21" s="6">
        <v>4201</v>
      </c>
      <c r="BG21" s="6">
        <v>1096</v>
      </c>
      <c r="BH21" s="7">
        <f t="shared" si="3"/>
        <v>8092</v>
      </c>
      <c r="BI21" s="7"/>
      <c r="BJ21" s="6">
        <v>118572</v>
      </c>
      <c r="BK21" s="6">
        <v>144439</v>
      </c>
      <c r="BL21" s="6">
        <v>43906</v>
      </c>
      <c r="BM21" s="7">
        <v>338750</v>
      </c>
      <c r="BN21" s="7"/>
      <c r="BO21" s="6">
        <v>9483</v>
      </c>
      <c r="BP21" s="6">
        <v>8316</v>
      </c>
      <c r="BQ21" s="7">
        <f t="shared" si="4"/>
        <v>17799</v>
      </c>
      <c r="BR21" s="6">
        <v>5061</v>
      </c>
      <c r="BS21" s="6"/>
      <c r="BT21" s="8">
        <v>18.4</v>
      </c>
      <c r="BU21" s="8">
        <v>17</v>
      </c>
      <c r="BV21" s="8">
        <v>17.7</v>
      </c>
      <c r="BW21" s="8"/>
      <c r="BX21" s="6">
        <v>907</v>
      </c>
      <c r="BY21" s="6">
        <v>2994</v>
      </c>
      <c r="BZ21" s="6">
        <v>6762</v>
      </c>
      <c r="CA21" s="6">
        <v>813</v>
      </c>
      <c r="CB21" s="6">
        <v>3011</v>
      </c>
      <c r="CC21" s="6">
        <v>2027</v>
      </c>
      <c r="CD21" s="6">
        <v>86</v>
      </c>
      <c r="CE21" s="6">
        <v>865</v>
      </c>
      <c r="CF21" s="6">
        <v>334</v>
      </c>
      <c r="CG21" s="7">
        <f t="shared" si="5"/>
        <v>17799</v>
      </c>
      <c r="CH21" s="7"/>
      <c r="CI21" s="6">
        <v>3495</v>
      </c>
      <c r="CJ21" s="6">
        <v>582</v>
      </c>
      <c r="CK21" s="6">
        <v>3248</v>
      </c>
      <c r="CL21" s="6">
        <v>0</v>
      </c>
      <c r="CM21" s="6">
        <v>921</v>
      </c>
      <c r="CN21" s="6">
        <v>485</v>
      </c>
      <c r="CO21" s="12">
        <v>469</v>
      </c>
      <c r="CP21" s="7">
        <v>9199</v>
      </c>
      <c r="CQ21" s="7"/>
      <c r="CR21" s="6">
        <v>3811</v>
      </c>
      <c r="CS21" s="6">
        <v>632</v>
      </c>
      <c r="CT21" s="6">
        <v>389</v>
      </c>
      <c r="CU21" s="6">
        <v>1922</v>
      </c>
      <c r="CV21" s="6">
        <v>1018</v>
      </c>
      <c r="CW21" s="6">
        <v>109</v>
      </c>
      <c r="CX21" s="6">
        <v>4008</v>
      </c>
      <c r="CY21" s="7">
        <v>11888</v>
      </c>
      <c r="CZ21" s="7"/>
      <c r="DA21" s="6">
        <v>474</v>
      </c>
      <c r="DB21" s="6">
        <v>617</v>
      </c>
      <c r="DC21" s="7">
        <f>DA21+DB21</f>
        <v>1091</v>
      </c>
      <c r="DD21" s="19">
        <v>6.13</v>
      </c>
      <c r="DE21" s="19"/>
      <c r="DF21" s="6">
        <v>207</v>
      </c>
      <c r="DG21" s="6">
        <v>389</v>
      </c>
      <c r="DH21" s="7">
        <f t="shared" si="29"/>
        <v>596</v>
      </c>
      <c r="DI21" s="8">
        <v>3.35</v>
      </c>
      <c r="DJ21" s="8"/>
      <c r="DK21" s="6">
        <v>29006</v>
      </c>
      <c r="DL21" s="6">
        <v>21818</v>
      </c>
      <c r="DM21" s="7">
        <f t="shared" si="8"/>
        <v>50824</v>
      </c>
      <c r="DN21" s="6">
        <v>7759</v>
      </c>
      <c r="DO21" s="6"/>
      <c r="DP21" s="8">
        <v>15.6</v>
      </c>
      <c r="DQ21" s="8">
        <v>11.7</v>
      </c>
      <c r="DR21" s="8">
        <v>13.7</v>
      </c>
      <c r="DS21" s="8"/>
      <c r="DT21" s="6">
        <v>257</v>
      </c>
      <c r="DU21" s="6">
        <v>666</v>
      </c>
      <c r="DV21" s="6">
        <v>11223</v>
      </c>
      <c r="DW21" s="6">
        <v>3319</v>
      </c>
      <c r="DX21" s="6">
        <v>2532</v>
      </c>
      <c r="DY21" s="6">
        <v>4408</v>
      </c>
      <c r="DZ21" s="6">
        <v>10105</v>
      </c>
      <c r="EA21" s="6">
        <v>929</v>
      </c>
      <c r="EB21" s="7">
        <f t="shared" si="9"/>
        <v>33439</v>
      </c>
      <c r="EC21" s="6">
        <v>54279</v>
      </c>
      <c r="ED21" s="6">
        <v>175349</v>
      </c>
      <c r="EE21" s="7">
        <f t="shared" si="10"/>
        <v>229628</v>
      </c>
      <c r="EF21" s="7"/>
      <c r="EG21" s="8">
        <v>112.6</v>
      </c>
      <c r="EH21" s="8">
        <v>259</v>
      </c>
      <c r="EI21" s="8">
        <v>198.1</v>
      </c>
      <c r="EJ21" s="8"/>
      <c r="EK21" s="6">
        <v>212</v>
      </c>
      <c r="EL21" s="6">
        <v>110</v>
      </c>
      <c r="EM21" s="6">
        <v>469</v>
      </c>
      <c r="EN21" s="6">
        <v>3333</v>
      </c>
      <c r="EO21" s="6">
        <v>4569</v>
      </c>
      <c r="EP21" s="6">
        <v>58506</v>
      </c>
      <c r="EQ21" s="6">
        <v>81230</v>
      </c>
      <c r="ER21" s="6">
        <v>79204</v>
      </c>
      <c r="ES21" s="6">
        <v>55</v>
      </c>
      <c r="ET21" s="6">
        <v>1941</v>
      </c>
      <c r="EU21" s="7">
        <v>229628</v>
      </c>
      <c r="EV21" s="7"/>
      <c r="EW21" s="6">
        <v>22650</v>
      </c>
      <c r="EX21" s="6">
        <v>18657</v>
      </c>
      <c r="EY21" s="6">
        <v>7680</v>
      </c>
      <c r="EZ21" s="7">
        <v>58506</v>
      </c>
      <c r="FA21" s="7"/>
      <c r="FB21" s="6">
        <v>40125</v>
      </c>
      <c r="FC21" s="6">
        <v>21459</v>
      </c>
      <c r="FD21" s="6">
        <v>10524</v>
      </c>
      <c r="FE21" s="7">
        <v>81230</v>
      </c>
      <c r="FF21" s="7"/>
      <c r="FG21" s="6">
        <v>21524</v>
      </c>
      <c r="FH21" s="6">
        <v>40702</v>
      </c>
      <c r="FI21" s="6">
        <v>11854</v>
      </c>
      <c r="FJ21" s="7">
        <v>79204</v>
      </c>
      <c r="FK21" s="7"/>
      <c r="FL21" s="6">
        <v>3162</v>
      </c>
      <c r="FM21" s="6">
        <v>5423</v>
      </c>
      <c r="FN21" s="6">
        <v>1799</v>
      </c>
      <c r="FO21" s="7">
        <v>10689</v>
      </c>
      <c r="FP21" s="7"/>
      <c r="FQ21" s="7">
        <f t="shared" si="18"/>
        <v>87461</v>
      </c>
      <c r="FR21" s="7">
        <f t="shared" si="18"/>
        <v>86241</v>
      </c>
      <c r="FS21" s="7">
        <f t="shared" si="18"/>
        <v>31857</v>
      </c>
      <c r="FT21" s="7">
        <v>229628</v>
      </c>
      <c r="FU21" s="7"/>
      <c r="FV21" s="6">
        <v>6548</v>
      </c>
      <c r="FW21" s="6">
        <v>16932</v>
      </c>
      <c r="FX21" s="7">
        <f t="shared" si="12"/>
        <v>23480</v>
      </c>
      <c r="FY21" s="7"/>
      <c r="FZ21" s="6">
        <v>11439</v>
      </c>
      <c r="GA21" s="6">
        <v>27529</v>
      </c>
      <c r="GB21" s="7">
        <f t="shared" si="13"/>
        <v>38968</v>
      </c>
      <c r="GC21" s="7"/>
      <c r="GD21" s="6">
        <v>17982</v>
      </c>
      <c r="GE21" s="6">
        <v>40025</v>
      </c>
      <c r="GF21" s="7">
        <f t="shared" si="19"/>
        <v>58007</v>
      </c>
      <c r="GG21" s="7"/>
      <c r="GH21" s="6">
        <v>507</v>
      </c>
      <c r="GI21" s="6">
        <v>621</v>
      </c>
      <c r="GJ21" s="7">
        <f t="shared" si="20"/>
        <v>1128</v>
      </c>
      <c r="GK21" s="7"/>
      <c r="GL21" s="7">
        <v>36476</v>
      </c>
      <c r="GM21" s="7">
        <v>85111</v>
      </c>
      <c r="GN21" s="7">
        <v>121584</v>
      </c>
      <c r="GO21" s="7"/>
      <c r="GP21" s="6">
        <v>3117</v>
      </c>
      <c r="GQ21" s="6">
        <v>7976</v>
      </c>
      <c r="GR21" s="7">
        <f t="shared" si="14"/>
        <v>11093</v>
      </c>
      <c r="GS21" s="7"/>
      <c r="GT21" s="6">
        <v>4598</v>
      </c>
      <c r="GU21" s="6">
        <v>11171</v>
      </c>
      <c r="GV21" s="7">
        <f t="shared" si="15"/>
        <v>15769</v>
      </c>
      <c r="GW21" s="7"/>
      <c r="GX21" s="6">
        <v>10168</v>
      </c>
      <c r="GY21" s="6">
        <v>21946</v>
      </c>
      <c r="GZ21" s="7">
        <f t="shared" si="22"/>
        <v>32114</v>
      </c>
      <c r="HA21" s="7"/>
      <c r="HB21" s="6">
        <v>352</v>
      </c>
      <c r="HC21" s="6">
        <v>215</v>
      </c>
      <c r="HD21" s="7">
        <f t="shared" si="23"/>
        <v>567</v>
      </c>
      <c r="HE21" s="7"/>
      <c r="HF21" s="7">
        <f>GP21+GT21+GX21+HB21</f>
        <v>18235</v>
      </c>
      <c r="HG21" s="7">
        <v>41307</v>
      </c>
      <c r="HH21" s="7">
        <v>59541</v>
      </c>
      <c r="HI21" s="7"/>
      <c r="HJ21" s="6">
        <v>2996</v>
      </c>
      <c r="HK21" s="6">
        <v>7566</v>
      </c>
      <c r="HL21" s="7">
        <v>10563</v>
      </c>
      <c r="HM21" s="7"/>
      <c r="HN21" s="6">
        <v>6168</v>
      </c>
      <c r="HO21" s="6">
        <v>14450</v>
      </c>
      <c r="HP21" s="7">
        <f t="shared" si="17"/>
        <v>20618</v>
      </c>
      <c r="HQ21" s="7"/>
      <c r="HR21" s="6">
        <v>7220</v>
      </c>
      <c r="HS21" s="6">
        <v>15949</v>
      </c>
      <c r="HT21" s="7">
        <f t="shared" si="25"/>
        <v>23169</v>
      </c>
      <c r="HU21" s="7"/>
      <c r="HV21" s="6">
        <v>119</v>
      </c>
      <c r="HW21" s="6">
        <v>278</v>
      </c>
      <c r="HX21" s="7">
        <f t="shared" si="26"/>
        <v>397</v>
      </c>
      <c r="HY21" s="7"/>
      <c r="HZ21" s="7">
        <v>16499</v>
      </c>
      <c r="IA21" s="7">
        <v>38241</v>
      </c>
      <c r="IB21" s="7">
        <v>54746</v>
      </c>
    </row>
    <row r="22" spans="1:236" ht="12">
      <c r="A22" s="1" t="s">
        <v>199</v>
      </c>
      <c r="B22" s="6">
        <v>8964</v>
      </c>
      <c r="C22" s="6">
        <v>330898</v>
      </c>
      <c r="D22" s="6">
        <v>16414</v>
      </c>
      <c r="E22" s="6">
        <v>48079</v>
      </c>
      <c r="F22" s="6">
        <v>230468</v>
      </c>
      <c r="G22" s="7">
        <v>294961</v>
      </c>
      <c r="H22" s="8">
        <v>56.4</v>
      </c>
      <c r="I22" s="8">
        <v>50.3</v>
      </c>
      <c r="J22" s="8"/>
      <c r="K22" s="6">
        <v>181</v>
      </c>
      <c r="L22" s="6">
        <v>104</v>
      </c>
      <c r="M22" s="6">
        <v>856</v>
      </c>
      <c r="N22" s="6">
        <v>729</v>
      </c>
      <c r="O22" s="6">
        <v>658</v>
      </c>
      <c r="P22" s="6">
        <v>1252</v>
      </c>
      <c r="Q22" s="6">
        <v>89</v>
      </c>
      <c r="R22" s="6">
        <v>1823</v>
      </c>
      <c r="S22" s="6">
        <v>1457</v>
      </c>
      <c r="T22" s="6">
        <v>1330</v>
      </c>
      <c r="U22" s="6">
        <v>284</v>
      </c>
      <c r="V22" s="6">
        <v>201</v>
      </c>
      <c r="W22" s="7">
        <f>SUM(K22:V22)</f>
        <v>8964</v>
      </c>
      <c r="X22" s="7"/>
      <c r="Y22" s="6">
        <v>857</v>
      </c>
      <c r="Z22" s="6">
        <v>11</v>
      </c>
      <c r="AA22" s="6">
        <v>319</v>
      </c>
      <c r="AB22" s="6">
        <v>857</v>
      </c>
      <c r="AC22" s="6">
        <v>122</v>
      </c>
      <c r="AD22" s="6">
        <v>1828</v>
      </c>
      <c r="AE22" s="6">
        <v>3275</v>
      </c>
      <c r="AF22" s="6">
        <v>1537</v>
      </c>
      <c r="AG22" s="7">
        <v>8964</v>
      </c>
      <c r="AH22" s="7"/>
      <c r="AI22" s="6">
        <v>1127</v>
      </c>
      <c r="AJ22" s="6">
        <v>900</v>
      </c>
      <c r="AK22" s="6">
        <v>800</v>
      </c>
      <c r="AL22" s="6">
        <v>3403</v>
      </c>
      <c r="AM22" s="6">
        <v>1972</v>
      </c>
      <c r="AN22" s="6">
        <v>762</v>
      </c>
      <c r="AO22" s="7">
        <f t="shared" si="28"/>
        <v>8964</v>
      </c>
      <c r="AP22" s="7"/>
      <c r="AQ22" s="6">
        <v>3736</v>
      </c>
      <c r="AR22" s="6">
        <v>3181</v>
      </c>
      <c r="AS22" s="6">
        <v>7747</v>
      </c>
      <c r="AT22" s="6">
        <v>8213</v>
      </c>
      <c r="AU22" s="6">
        <v>15778</v>
      </c>
      <c r="AV22" s="6">
        <v>16904</v>
      </c>
      <c r="AW22" s="6">
        <v>2860</v>
      </c>
      <c r="AX22" s="6">
        <v>75033</v>
      </c>
      <c r="AY22" s="6">
        <v>91885</v>
      </c>
      <c r="AZ22" s="6">
        <v>93330</v>
      </c>
      <c r="BA22" s="6">
        <v>5235</v>
      </c>
      <c r="BB22" s="6">
        <v>6995</v>
      </c>
      <c r="BC22" s="7">
        <v>330898</v>
      </c>
      <c r="BD22" s="7"/>
      <c r="BE22" s="6">
        <v>2632</v>
      </c>
      <c r="BF22" s="6">
        <v>4726</v>
      </c>
      <c r="BG22" s="6">
        <v>1443</v>
      </c>
      <c r="BH22" s="7">
        <v>8964</v>
      </c>
      <c r="BI22" s="7"/>
      <c r="BJ22" s="6">
        <v>113336</v>
      </c>
      <c r="BK22" s="6">
        <v>154721</v>
      </c>
      <c r="BL22" s="6">
        <v>57147</v>
      </c>
      <c r="BM22" s="7">
        <v>330898</v>
      </c>
      <c r="BN22" s="7"/>
      <c r="BO22" s="6">
        <v>8687</v>
      </c>
      <c r="BP22" s="6">
        <v>7727</v>
      </c>
      <c r="BQ22" s="7">
        <f>BO22+BP22</f>
        <v>16414</v>
      </c>
      <c r="BR22" s="6">
        <v>4375</v>
      </c>
      <c r="BS22" s="6"/>
      <c r="BT22" s="8">
        <v>16.9</v>
      </c>
      <c r="BU22" s="8">
        <v>15.9</v>
      </c>
      <c r="BV22" s="8">
        <v>16.4</v>
      </c>
      <c r="BW22" s="8"/>
      <c r="BX22" s="6">
        <v>953</v>
      </c>
      <c r="BY22" s="6">
        <v>3563</v>
      </c>
      <c r="BZ22" s="6">
        <v>6096</v>
      </c>
      <c r="CA22" s="6">
        <v>709</v>
      </c>
      <c r="CB22" s="6">
        <v>2924</v>
      </c>
      <c r="CC22" s="6">
        <v>1030</v>
      </c>
      <c r="CD22" s="6">
        <v>71</v>
      </c>
      <c r="CE22" s="6">
        <v>810</v>
      </c>
      <c r="CF22" s="6">
        <v>257</v>
      </c>
      <c r="CG22" s="7">
        <v>16414</v>
      </c>
      <c r="CH22" s="7"/>
      <c r="CI22" s="6">
        <v>1823</v>
      </c>
      <c r="CJ22" s="6">
        <v>968</v>
      </c>
      <c r="CK22" s="6">
        <v>2981</v>
      </c>
      <c r="CL22" s="6">
        <v>0</v>
      </c>
      <c r="CM22" s="6">
        <v>990</v>
      </c>
      <c r="CN22" s="6">
        <v>219</v>
      </c>
      <c r="CO22" s="12">
        <v>27</v>
      </c>
      <c r="CP22" s="7">
        <f>SUM(CI22:CO22)</f>
        <v>7008</v>
      </c>
      <c r="CQ22" s="7"/>
      <c r="CR22" s="6">
        <v>3623</v>
      </c>
      <c r="CS22" s="6">
        <v>692</v>
      </c>
      <c r="CT22" s="6">
        <v>356</v>
      </c>
      <c r="CU22" s="6">
        <v>1641</v>
      </c>
      <c r="CV22" s="6">
        <v>1053</v>
      </c>
      <c r="CW22" s="6">
        <v>56</v>
      </c>
      <c r="CX22" s="6">
        <v>2116</v>
      </c>
      <c r="CY22" s="7">
        <f>SUM(CR22:CX22)</f>
        <v>9537</v>
      </c>
      <c r="CZ22" s="7"/>
      <c r="DA22" s="6">
        <v>530</v>
      </c>
      <c r="DB22" s="6">
        <v>653</v>
      </c>
      <c r="DC22" s="7">
        <v>1182</v>
      </c>
      <c r="DD22" s="19">
        <v>7.2</v>
      </c>
      <c r="DE22" s="19"/>
      <c r="DF22" s="6">
        <v>560</v>
      </c>
      <c r="DG22" s="6">
        <v>581</v>
      </c>
      <c r="DH22" s="7">
        <f t="shared" si="29"/>
        <v>1141</v>
      </c>
      <c r="DI22" s="8">
        <v>6.95</v>
      </c>
      <c r="DJ22" s="8"/>
      <c r="DK22" s="6">
        <v>27652</v>
      </c>
      <c r="DL22" s="6">
        <v>20427</v>
      </c>
      <c r="DM22" s="7">
        <f>DK22+DL22</f>
        <v>48079</v>
      </c>
      <c r="DN22" s="6">
        <v>7499</v>
      </c>
      <c r="DO22" s="6"/>
      <c r="DP22" s="8">
        <v>15</v>
      </c>
      <c r="DQ22" s="8">
        <v>11</v>
      </c>
      <c r="DR22" s="8">
        <v>13</v>
      </c>
      <c r="DS22" s="8"/>
      <c r="DT22" s="6">
        <v>284</v>
      </c>
      <c r="DU22" s="6">
        <v>990</v>
      </c>
      <c r="DV22" s="6">
        <v>9439</v>
      </c>
      <c r="DW22" s="6">
        <v>3947</v>
      </c>
      <c r="DX22" s="6">
        <v>2601</v>
      </c>
      <c r="DY22" s="6">
        <v>3871</v>
      </c>
      <c r="DZ22" s="6">
        <v>9376</v>
      </c>
      <c r="EA22" s="6">
        <v>2182</v>
      </c>
      <c r="EB22" s="7">
        <v>32691</v>
      </c>
      <c r="EC22" s="6">
        <v>54262</v>
      </c>
      <c r="ED22" s="6">
        <v>176205</v>
      </c>
      <c r="EE22" s="7">
        <v>230468</v>
      </c>
      <c r="EF22" s="7"/>
      <c r="EG22" s="8">
        <v>111.1</v>
      </c>
      <c r="EH22" s="8">
        <v>258.2</v>
      </c>
      <c r="EI22" s="8">
        <v>196.8</v>
      </c>
      <c r="EJ22" s="8"/>
      <c r="EK22" s="6">
        <v>308</v>
      </c>
      <c r="EL22" s="6">
        <v>240</v>
      </c>
      <c r="EM22" s="6">
        <v>777</v>
      </c>
      <c r="EN22" s="6">
        <v>2441</v>
      </c>
      <c r="EO22" s="6">
        <v>5341</v>
      </c>
      <c r="EP22" s="6">
        <v>60216</v>
      </c>
      <c r="EQ22" s="6">
        <v>79458</v>
      </c>
      <c r="ER22" s="6">
        <v>78688</v>
      </c>
      <c r="ES22" s="6">
        <v>52</v>
      </c>
      <c r="ET22" s="6">
        <v>2947</v>
      </c>
      <c r="EU22" s="7">
        <f>SUM(EK22:ET22)</f>
        <v>230468</v>
      </c>
      <c r="EV22" s="7"/>
      <c r="EW22" s="6">
        <v>20222</v>
      </c>
      <c r="EX22" s="6">
        <v>25685</v>
      </c>
      <c r="EY22" s="6">
        <v>13368</v>
      </c>
      <c r="EZ22" s="7">
        <v>60216</v>
      </c>
      <c r="FA22" s="7"/>
      <c r="FB22" s="6">
        <v>40350</v>
      </c>
      <c r="FC22" s="6">
        <v>24061</v>
      </c>
      <c r="FD22" s="6">
        <v>13460</v>
      </c>
      <c r="FE22" s="7">
        <v>79458</v>
      </c>
      <c r="FF22" s="7"/>
      <c r="FG22" s="6">
        <v>23246</v>
      </c>
      <c r="FH22" s="6">
        <v>41466</v>
      </c>
      <c r="FI22" s="6">
        <v>13094</v>
      </c>
      <c r="FJ22" s="7">
        <v>78688</v>
      </c>
      <c r="FK22" s="7"/>
      <c r="FL22" s="6">
        <v>2905</v>
      </c>
      <c r="FM22" s="6">
        <v>6306</v>
      </c>
      <c r="FN22" s="6">
        <v>2481</v>
      </c>
      <c r="FO22" s="7">
        <v>12106</v>
      </c>
      <c r="FP22" s="7"/>
      <c r="FQ22" s="7">
        <v>86722</v>
      </c>
      <c r="FR22" s="7">
        <v>97519</v>
      </c>
      <c r="FS22" s="7">
        <v>42403</v>
      </c>
      <c r="FT22" s="7">
        <v>230468</v>
      </c>
      <c r="FU22" s="7"/>
      <c r="FV22" s="6">
        <v>6685</v>
      </c>
      <c r="FW22" s="6">
        <v>16686</v>
      </c>
      <c r="FX22" s="7">
        <v>23372</v>
      </c>
      <c r="FY22" s="7"/>
      <c r="FZ22" s="6">
        <v>11391</v>
      </c>
      <c r="GA22" s="6">
        <v>26192</v>
      </c>
      <c r="GB22" s="7">
        <f>FZ22+GA22</f>
        <v>37583</v>
      </c>
      <c r="GC22" s="7"/>
      <c r="GD22" s="6">
        <v>18242</v>
      </c>
      <c r="GE22" s="6">
        <v>40730</v>
      </c>
      <c r="GF22" s="7">
        <f>GD22+GE22</f>
        <v>58972</v>
      </c>
      <c r="GG22" s="7"/>
      <c r="GH22" s="6">
        <v>267</v>
      </c>
      <c r="GI22" s="6">
        <v>816</v>
      </c>
      <c r="GJ22" s="7">
        <f>GH22+GI22</f>
        <v>1083</v>
      </c>
      <c r="GK22" s="7"/>
      <c r="GL22" s="7">
        <v>36589</v>
      </c>
      <c r="GM22" s="7">
        <v>84428</v>
      </c>
      <c r="GN22" s="7">
        <v>121006</v>
      </c>
      <c r="GO22" s="7"/>
      <c r="GP22" s="6">
        <v>3182</v>
      </c>
      <c r="GQ22" s="6">
        <v>8093</v>
      </c>
      <c r="GR22" s="7">
        <v>11274</v>
      </c>
      <c r="GS22" s="7"/>
      <c r="GT22" s="6">
        <v>4878</v>
      </c>
      <c r="GU22" s="6">
        <v>10720</v>
      </c>
      <c r="GV22" s="7">
        <f>GT22+GU22</f>
        <v>15598</v>
      </c>
      <c r="GW22" s="7"/>
      <c r="GX22" s="6">
        <v>10948</v>
      </c>
      <c r="GY22" s="6">
        <v>23100</v>
      </c>
      <c r="GZ22" s="7">
        <f>GX22+GY22</f>
        <v>34048</v>
      </c>
      <c r="HA22" s="7"/>
      <c r="HB22" s="6">
        <v>121</v>
      </c>
      <c r="HC22" s="6">
        <v>374</v>
      </c>
      <c r="HD22" s="7">
        <f>HB22+HC22</f>
        <v>495</v>
      </c>
      <c r="HE22" s="7"/>
      <c r="HF22" s="7">
        <v>19125</v>
      </c>
      <c r="HG22" s="7">
        <v>42283</v>
      </c>
      <c r="HH22" s="7">
        <v>61415</v>
      </c>
      <c r="HI22" s="7"/>
      <c r="HJ22" s="6">
        <v>2998</v>
      </c>
      <c r="HK22" s="6">
        <v>7121</v>
      </c>
      <c r="HL22" s="7">
        <f>HJ22+HK22</f>
        <v>10119</v>
      </c>
      <c r="HM22" s="7"/>
      <c r="HN22" s="6">
        <v>6075</v>
      </c>
      <c r="HO22" s="6">
        <v>13769</v>
      </c>
      <c r="HP22" s="7">
        <f>HN22+HO22</f>
        <v>19844</v>
      </c>
      <c r="HQ22" s="7"/>
      <c r="HR22" s="6">
        <v>7145</v>
      </c>
      <c r="HS22" s="6">
        <v>15387</v>
      </c>
      <c r="HT22" s="7">
        <f>HR22+HS22</f>
        <v>22532</v>
      </c>
      <c r="HU22" s="7"/>
      <c r="HV22" s="6">
        <v>128</v>
      </c>
      <c r="HW22" s="6">
        <v>316</v>
      </c>
      <c r="HX22" s="7">
        <f>HV22+HW22</f>
        <v>444</v>
      </c>
      <c r="HY22" s="7"/>
      <c r="HZ22" s="7">
        <f aca="true" t="shared" si="30" ref="HZ22:IA26">HJ22+HN22+HR22+HV22</f>
        <v>16346</v>
      </c>
      <c r="IA22" s="7">
        <f t="shared" si="30"/>
        <v>36593</v>
      </c>
      <c r="IB22" s="7">
        <v>52937</v>
      </c>
    </row>
    <row r="23" spans="1:236" ht="12">
      <c r="A23" s="1" t="s">
        <v>165</v>
      </c>
      <c r="B23" s="6"/>
      <c r="C23" s="6"/>
      <c r="D23" s="6"/>
      <c r="E23" s="6"/>
      <c r="F23" s="6"/>
      <c r="G23" s="7">
        <f>SUM(D23:F23)</f>
        <v>0</v>
      </c>
      <c r="H23" s="8"/>
      <c r="I23" s="8"/>
      <c r="J23" s="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>
        <f>SUM(K23:V23)</f>
        <v>0</v>
      </c>
      <c r="X23" s="7"/>
      <c r="Y23" s="6"/>
      <c r="Z23" s="6"/>
      <c r="AA23" s="6"/>
      <c r="AB23" s="6"/>
      <c r="AC23" s="6"/>
      <c r="AD23" s="6"/>
      <c r="AE23" s="6"/>
      <c r="AF23" s="6"/>
      <c r="AG23" s="7">
        <f>SUM(Y23:AF23)</f>
        <v>0</v>
      </c>
      <c r="AH23" s="7"/>
      <c r="AI23" s="6"/>
      <c r="AJ23" s="6"/>
      <c r="AK23" s="6"/>
      <c r="AL23" s="6"/>
      <c r="AM23" s="6"/>
      <c r="AN23" s="6"/>
      <c r="AO23" s="7">
        <f>SUM(AI23:AN23)</f>
        <v>0</v>
      </c>
      <c r="AP23" s="7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7">
        <f>SUM(AQ23:BB23)</f>
        <v>0</v>
      </c>
      <c r="BD23" s="7"/>
      <c r="BE23" s="6"/>
      <c r="BF23" s="6"/>
      <c r="BG23" s="6"/>
      <c r="BH23" s="7">
        <f>SUM(BE23:BG23)</f>
        <v>0</v>
      </c>
      <c r="BI23" s="7"/>
      <c r="BJ23" s="6"/>
      <c r="BK23" s="6"/>
      <c r="BL23" s="6"/>
      <c r="BM23" s="7">
        <f>SUM(BJ23:BL23)</f>
        <v>0</v>
      </c>
      <c r="BN23" s="7"/>
      <c r="BO23" s="6"/>
      <c r="BP23" s="6"/>
      <c r="BQ23" s="7">
        <f>BO23+BP23</f>
        <v>0</v>
      </c>
      <c r="BR23" s="6"/>
      <c r="BS23" s="6"/>
      <c r="BT23" s="8"/>
      <c r="BU23" s="8"/>
      <c r="BV23" s="8"/>
      <c r="BW23" s="8"/>
      <c r="BX23" s="6"/>
      <c r="BY23" s="6"/>
      <c r="BZ23" s="6"/>
      <c r="CA23" s="6"/>
      <c r="CB23" s="6"/>
      <c r="CC23" s="6"/>
      <c r="CD23" s="6"/>
      <c r="CE23" s="6"/>
      <c r="CF23" s="6"/>
      <c r="CG23" s="7">
        <f>SUM(BX23:CF23)</f>
        <v>0</v>
      </c>
      <c r="CH23" s="7"/>
      <c r="CI23" s="6"/>
      <c r="CJ23" s="6"/>
      <c r="CK23" s="6"/>
      <c r="CL23" s="6"/>
      <c r="CM23" s="6"/>
      <c r="CN23" s="6"/>
      <c r="CO23" s="12"/>
      <c r="CP23" s="7">
        <f>SUM(CI23:CO23)</f>
        <v>0</v>
      </c>
      <c r="CQ23" s="7"/>
      <c r="CR23" s="6"/>
      <c r="CS23" s="6"/>
      <c r="CT23" s="6"/>
      <c r="CU23" s="6"/>
      <c r="CV23" s="6"/>
      <c r="CW23" s="6"/>
      <c r="CX23" s="6"/>
      <c r="CY23" s="7">
        <f>SUM(CR23:CX23)</f>
        <v>0</v>
      </c>
      <c r="CZ23" s="7"/>
      <c r="DA23" s="6"/>
      <c r="DB23" s="6"/>
      <c r="DC23" s="7">
        <f>DA23+DB23</f>
        <v>0</v>
      </c>
      <c r="DD23" s="19"/>
      <c r="DE23" s="19"/>
      <c r="DF23" s="6"/>
      <c r="DG23" s="6"/>
      <c r="DH23" s="7">
        <f>DF23+DG23</f>
        <v>0</v>
      </c>
      <c r="DI23" s="8"/>
      <c r="DJ23" s="8"/>
      <c r="DK23" s="6"/>
      <c r="DL23" s="6"/>
      <c r="DM23" s="7">
        <f>DK23+DL23</f>
        <v>0</v>
      </c>
      <c r="DN23" s="6"/>
      <c r="DO23" s="6"/>
      <c r="DP23" s="8"/>
      <c r="DQ23" s="8"/>
      <c r="DR23" s="8"/>
      <c r="DS23" s="8"/>
      <c r="DT23" s="6"/>
      <c r="DU23" s="6"/>
      <c r="DV23" s="6"/>
      <c r="DW23" s="6"/>
      <c r="DX23" s="6"/>
      <c r="DY23" s="6"/>
      <c r="DZ23" s="6"/>
      <c r="EA23" s="6"/>
      <c r="EB23" s="7">
        <f>SUM(DT23:EA23)</f>
        <v>0</v>
      </c>
      <c r="EC23" s="6"/>
      <c r="ED23" s="6"/>
      <c r="EE23" s="7">
        <f>EC23+ED23</f>
        <v>0</v>
      </c>
      <c r="EF23" s="7"/>
      <c r="EG23" s="8"/>
      <c r="EH23" s="8"/>
      <c r="EI23" s="8"/>
      <c r="EJ23" s="8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7">
        <f>SUM(EK23:ET23)</f>
        <v>0</v>
      </c>
      <c r="EV23" s="7"/>
      <c r="EW23" s="6"/>
      <c r="EX23" s="6"/>
      <c r="EY23" s="6"/>
      <c r="EZ23" s="7">
        <f>SUM(EW23:EY23)</f>
        <v>0</v>
      </c>
      <c r="FA23" s="7"/>
      <c r="FB23" s="6"/>
      <c r="FC23" s="6"/>
      <c r="FD23" s="6"/>
      <c r="FE23" s="7">
        <f>SUM(FB23:FD23)</f>
        <v>0</v>
      </c>
      <c r="FF23" s="7"/>
      <c r="FG23" s="6"/>
      <c r="FH23" s="6"/>
      <c r="FI23" s="6"/>
      <c r="FJ23" s="7">
        <f>SUM(FG23:FI23)</f>
        <v>0</v>
      </c>
      <c r="FK23" s="7"/>
      <c r="FL23" s="6"/>
      <c r="FM23" s="6"/>
      <c r="FN23" s="6"/>
      <c r="FO23" s="7">
        <f>SUM(FL23:FN23)</f>
        <v>0</v>
      </c>
      <c r="FP23" s="7"/>
      <c r="FQ23" s="7">
        <f aca="true" t="shared" si="31" ref="FQ23:FS26">EW23+FB23+FG23+FL23</f>
        <v>0</v>
      </c>
      <c r="FR23" s="7">
        <f t="shared" si="31"/>
        <v>0</v>
      </c>
      <c r="FS23" s="7">
        <f t="shared" si="31"/>
        <v>0</v>
      </c>
      <c r="FT23" s="7">
        <f>SUM(FQ23:FS23)</f>
        <v>0</v>
      </c>
      <c r="FU23" s="7"/>
      <c r="FV23" s="6"/>
      <c r="FW23" s="6"/>
      <c r="FX23" s="7">
        <f>FV23+FW23</f>
        <v>0</v>
      </c>
      <c r="FY23" s="7"/>
      <c r="FZ23" s="6"/>
      <c r="GA23" s="6"/>
      <c r="GB23" s="7">
        <f>FZ23+GA23</f>
        <v>0</v>
      </c>
      <c r="GC23" s="7"/>
      <c r="GD23" s="6"/>
      <c r="GE23" s="6"/>
      <c r="GF23" s="7">
        <f>GD23+GE23</f>
        <v>0</v>
      </c>
      <c r="GG23" s="7"/>
      <c r="GH23" s="6"/>
      <c r="GI23" s="6"/>
      <c r="GJ23" s="7">
        <f>GH23+GI23</f>
        <v>0</v>
      </c>
      <c r="GK23" s="7"/>
      <c r="GL23" s="7">
        <f aca="true" t="shared" si="32" ref="GL23:GN26">FV23+FZ23+GD23+GH23</f>
        <v>0</v>
      </c>
      <c r="GM23" s="7">
        <f t="shared" si="32"/>
        <v>0</v>
      </c>
      <c r="GN23" s="7">
        <f t="shared" si="32"/>
        <v>0</v>
      </c>
      <c r="GO23" s="7"/>
      <c r="GP23" s="6"/>
      <c r="GQ23" s="6"/>
      <c r="GR23" s="7">
        <f>GP23+GQ23</f>
        <v>0</v>
      </c>
      <c r="GS23" s="7"/>
      <c r="GT23" s="6"/>
      <c r="GU23" s="6"/>
      <c r="GV23" s="7">
        <f>GT23+GU23</f>
        <v>0</v>
      </c>
      <c r="GW23" s="7"/>
      <c r="GX23" s="6"/>
      <c r="GY23" s="6"/>
      <c r="GZ23" s="7">
        <f>GX23+GY23</f>
        <v>0</v>
      </c>
      <c r="HA23" s="7"/>
      <c r="HB23" s="6"/>
      <c r="HC23" s="6"/>
      <c r="HD23" s="7">
        <f>HB23+HC23</f>
        <v>0</v>
      </c>
      <c r="HE23" s="7"/>
      <c r="HF23" s="7">
        <f aca="true" t="shared" si="33" ref="HF23:HH26">GP23+GT23+GX23+HB23</f>
        <v>0</v>
      </c>
      <c r="HG23" s="7">
        <f t="shared" si="33"/>
        <v>0</v>
      </c>
      <c r="HH23" s="7">
        <f t="shared" si="33"/>
        <v>0</v>
      </c>
      <c r="HI23" s="7"/>
      <c r="HJ23" s="6"/>
      <c r="HK23" s="6"/>
      <c r="HL23" s="7">
        <f>HJ23+HK23</f>
        <v>0</v>
      </c>
      <c r="HM23" s="7"/>
      <c r="HN23" s="6"/>
      <c r="HO23" s="6"/>
      <c r="HP23" s="7">
        <f>HN23+HO23</f>
        <v>0</v>
      </c>
      <c r="HQ23" s="7"/>
      <c r="HR23" s="6"/>
      <c r="HS23" s="6"/>
      <c r="HT23" s="7">
        <f>HR23+HS23</f>
        <v>0</v>
      </c>
      <c r="HU23" s="7"/>
      <c r="HV23" s="6"/>
      <c r="HW23" s="6"/>
      <c r="HX23" s="7">
        <f>HV23+HW23</f>
        <v>0</v>
      </c>
      <c r="HY23" s="7"/>
      <c r="HZ23" s="7">
        <f t="shared" si="30"/>
        <v>0</v>
      </c>
      <c r="IA23" s="7">
        <f t="shared" si="30"/>
        <v>0</v>
      </c>
      <c r="IB23" s="7">
        <f>HL23+HP23+HT23+HX23</f>
        <v>0</v>
      </c>
    </row>
    <row r="24" spans="1:236" ht="12">
      <c r="A24" s="1" t="s">
        <v>166</v>
      </c>
      <c r="B24" s="6"/>
      <c r="C24" s="6"/>
      <c r="D24" s="6"/>
      <c r="E24" s="6"/>
      <c r="F24" s="6"/>
      <c r="G24" s="7">
        <f>SUM(D24:F24)</f>
        <v>0</v>
      </c>
      <c r="H24" s="8"/>
      <c r="I24" s="8"/>
      <c r="J24" s="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">
        <f>SUM(K24:V24)</f>
        <v>0</v>
      </c>
      <c r="X24" s="7"/>
      <c r="Y24" s="6"/>
      <c r="Z24" s="6"/>
      <c r="AA24" s="6"/>
      <c r="AB24" s="6"/>
      <c r="AC24" s="6"/>
      <c r="AD24" s="6"/>
      <c r="AE24" s="6"/>
      <c r="AF24" s="6"/>
      <c r="AG24" s="7">
        <f>SUM(Y24:AF24)</f>
        <v>0</v>
      </c>
      <c r="AH24" s="7"/>
      <c r="AI24" s="6"/>
      <c r="AJ24" s="6"/>
      <c r="AK24" s="6"/>
      <c r="AL24" s="6"/>
      <c r="AM24" s="6"/>
      <c r="AN24" s="6"/>
      <c r="AO24" s="7">
        <f>SUM(AI24:AN24)</f>
        <v>0</v>
      </c>
      <c r="AP24" s="7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7">
        <f>SUM(AQ24:BB24)</f>
        <v>0</v>
      </c>
      <c r="BD24" s="7"/>
      <c r="BE24" s="6"/>
      <c r="BF24" s="6"/>
      <c r="BG24" s="6"/>
      <c r="BH24" s="7">
        <f>SUM(BE24:BG24)</f>
        <v>0</v>
      </c>
      <c r="BI24" s="7"/>
      <c r="BJ24" s="6"/>
      <c r="BK24" s="6"/>
      <c r="BL24" s="6"/>
      <c r="BM24" s="7">
        <f>SUM(BJ24:BL24)</f>
        <v>0</v>
      </c>
      <c r="BN24" s="7"/>
      <c r="BO24" s="6"/>
      <c r="BP24" s="6"/>
      <c r="BQ24" s="7">
        <f>BO24+BP24</f>
        <v>0</v>
      </c>
      <c r="BR24" s="6"/>
      <c r="BS24" s="6"/>
      <c r="BT24" s="8"/>
      <c r="BU24" s="8"/>
      <c r="BV24" s="8"/>
      <c r="BW24" s="8"/>
      <c r="BX24" s="6"/>
      <c r="BY24" s="6"/>
      <c r="BZ24" s="6"/>
      <c r="CA24" s="6"/>
      <c r="CB24" s="6"/>
      <c r="CC24" s="6"/>
      <c r="CD24" s="6"/>
      <c r="CE24" s="6"/>
      <c r="CF24" s="6"/>
      <c r="CG24" s="7">
        <f>SUM(BX24:CF24)</f>
        <v>0</v>
      </c>
      <c r="CH24" s="7"/>
      <c r="CI24" s="6"/>
      <c r="CJ24" s="6"/>
      <c r="CK24" s="6"/>
      <c r="CL24" s="6"/>
      <c r="CM24" s="6"/>
      <c r="CN24" s="6"/>
      <c r="CO24" s="12"/>
      <c r="CP24" s="7">
        <f>SUM(CI24:CO24)</f>
        <v>0</v>
      </c>
      <c r="CQ24" s="7"/>
      <c r="CR24" s="6"/>
      <c r="CS24" s="6"/>
      <c r="CT24" s="6"/>
      <c r="CU24" s="6"/>
      <c r="CV24" s="6"/>
      <c r="CW24" s="6"/>
      <c r="CX24" s="6"/>
      <c r="CY24" s="7">
        <f>SUM(CR24:CX24)</f>
        <v>0</v>
      </c>
      <c r="CZ24" s="7"/>
      <c r="DA24" s="6"/>
      <c r="DB24" s="6"/>
      <c r="DC24" s="7">
        <f>DA24+DB24</f>
        <v>0</v>
      </c>
      <c r="DD24" s="19"/>
      <c r="DE24" s="19"/>
      <c r="DF24" s="6"/>
      <c r="DG24" s="6"/>
      <c r="DH24" s="7">
        <f>DF24+DG24</f>
        <v>0</v>
      </c>
      <c r="DI24" s="8"/>
      <c r="DJ24" s="8"/>
      <c r="DK24" s="6"/>
      <c r="DL24" s="6"/>
      <c r="DM24" s="7">
        <f>DK24+DL24</f>
        <v>0</v>
      </c>
      <c r="DN24" s="6"/>
      <c r="DO24" s="6"/>
      <c r="DP24" s="8"/>
      <c r="DQ24" s="8"/>
      <c r="DR24" s="8"/>
      <c r="DS24" s="8"/>
      <c r="DT24" s="6"/>
      <c r="DU24" s="6"/>
      <c r="DV24" s="6"/>
      <c r="DW24" s="6"/>
      <c r="DX24" s="6"/>
      <c r="DY24" s="6"/>
      <c r="DZ24" s="6"/>
      <c r="EA24" s="6"/>
      <c r="EB24" s="7">
        <f>SUM(DT24:EA24)</f>
        <v>0</v>
      </c>
      <c r="EC24" s="6"/>
      <c r="ED24" s="6"/>
      <c r="EE24" s="7">
        <f>EC24+ED24</f>
        <v>0</v>
      </c>
      <c r="EF24" s="7"/>
      <c r="EG24" s="8"/>
      <c r="EH24" s="8"/>
      <c r="EI24" s="8"/>
      <c r="EJ24" s="8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7">
        <f>SUM(EK24:ET24)</f>
        <v>0</v>
      </c>
      <c r="EV24" s="7"/>
      <c r="EW24" s="6"/>
      <c r="EX24" s="6"/>
      <c r="EY24" s="6"/>
      <c r="EZ24" s="7">
        <f>SUM(EW24:EY24)</f>
        <v>0</v>
      </c>
      <c r="FA24" s="7"/>
      <c r="FB24" s="6"/>
      <c r="FC24" s="6"/>
      <c r="FD24" s="6"/>
      <c r="FE24" s="7">
        <f>SUM(FB24:FD24)</f>
        <v>0</v>
      </c>
      <c r="FF24" s="7"/>
      <c r="FG24" s="6"/>
      <c r="FH24" s="6"/>
      <c r="FI24" s="6"/>
      <c r="FJ24" s="7">
        <f>SUM(FG24:FI24)</f>
        <v>0</v>
      </c>
      <c r="FK24" s="7"/>
      <c r="FL24" s="6"/>
      <c r="FM24" s="6"/>
      <c r="FN24" s="6"/>
      <c r="FO24" s="7">
        <f>SUM(FL24:FN24)</f>
        <v>0</v>
      </c>
      <c r="FP24" s="7"/>
      <c r="FQ24" s="7">
        <f t="shared" si="31"/>
        <v>0</v>
      </c>
      <c r="FR24" s="7">
        <f t="shared" si="31"/>
        <v>0</v>
      </c>
      <c r="FS24" s="7">
        <f t="shared" si="31"/>
        <v>0</v>
      </c>
      <c r="FT24" s="7">
        <f>SUM(FQ24:FS24)</f>
        <v>0</v>
      </c>
      <c r="FU24" s="7"/>
      <c r="FV24" s="6"/>
      <c r="FW24" s="6"/>
      <c r="FX24" s="7">
        <f>FV24+FW24</f>
        <v>0</v>
      </c>
      <c r="FY24" s="7"/>
      <c r="FZ24" s="6"/>
      <c r="GA24" s="6"/>
      <c r="GB24" s="7">
        <f>FZ24+GA24</f>
        <v>0</v>
      </c>
      <c r="GC24" s="7"/>
      <c r="GD24" s="6"/>
      <c r="GE24" s="6"/>
      <c r="GF24" s="7">
        <f>GD24+GE24</f>
        <v>0</v>
      </c>
      <c r="GG24" s="7"/>
      <c r="GH24" s="6"/>
      <c r="GI24" s="6"/>
      <c r="GJ24" s="7">
        <f>GH24+GI24</f>
        <v>0</v>
      </c>
      <c r="GK24" s="7"/>
      <c r="GL24" s="7">
        <f t="shared" si="32"/>
        <v>0</v>
      </c>
      <c r="GM24" s="7">
        <f t="shared" si="32"/>
        <v>0</v>
      </c>
      <c r="GN24" s="7">
        <f t="shared" si="32"/>
        <v>0</v>
      </c>
      <c r="GO24" s="7"/>
      <c r="GP24" s="6"/>
      <c r="GQ24" s="6"/>
      <c r="GR24" s="7">
        <f>GP24+GQ24</f>
        <v>0</v>
      </c>
      <c r="GS24" s="7"/>
      <c r="GT24" s="6"/>
      <c r="GU24" s="6"/>
      <c r="GV24" s="7">
        <f>GT24+GU24</f>
        <v>0</v>
      </c>
      <c r="GW24" s="7"/>
      <c r="GX24" s="6"/>
      <c r="GY24" s="6"/>
      <c r="GZ24" s="7">
        <f>GX24+GY24</f>
        <v>0</v>
      </c>
      <c r="HA24" s="7"/>
      <c r="HB24" s="6"/>
      <c r="HC24" s="6"/>
      <c r="HD24" s="7">
        <f>HB24+HC24</f>
        <v>0</v>
      </c>
      <c r="HE24" s="7"/>
      <c r="HF24" s="7">
        <f t="shared" si="33"/>
        <v>0</v>
      </c>
      <c r="HG24" s="7">
        <f t="shared" si="33"/>
        <v>0</v>
      </c>
      <c r="HH24" s="7">
        <f t="shared" si="33"/>
        <v>0</v>
      </c>
      <c r="HI24" s="7"/>
      <c r="HJ24" s="6"/>
      <c r="HK24" s="6"/>
      <c r="HL24" s="7">
        <f>HJ24+HK24</f>
        <v>0</v>
      </c>
      <c r="HM24" s="7"/>
      <c r="HN24" s="6"/>
      <c r="HO24" s="6"/>
      <c r="HP24" s="7">
        <f>HN24+HO24</f>
        <v>0</v>
      </c>
      <c r="HQ24" s="7"/>
      <c r="HR24" s="6"/>
      <c r="HS24" s="6"/>
      <c r="HT24" s="7">
        <f>HR24+HS24</f>
        <v>0</v>
      </c>
      <c r="HU24" s="7"/>
      <c r="HV24" s="6"/>
      <c r="HW24" s="6"/>
      <c r="HX24" s="7">
        <f>HV24+HW24</f>
        <v>0</v>
      </c>
      <c r="HY24" s="7"/>
      <c r="HZ24" s="7">
        <f t="shared" si="30"/>
        <v>0</v>
      </c>
      <c r="IA24" s="7">
        <f t="shared" si="30"/>
        <v>0</v>
      </c>
      <c r="IB24" s="7">
        <f>HL24+HP24+HT24+HX24</f>
        <v>0</v>
      </c>
    </row>
    <row r="25" spans="1:236" ht="12">
      <c r="A25" s="1" t="s">
        <v>167</v>
      </c>
      <c r="B25" s="6"/>
      <c r="C25" s="6"/>
      <c r="D25" s="6"/>
      <c r="E25" s="6"/>
      <c r="F25" s="6"/>
      <c r="G25" s="7">
        <f>SUM(D25:F25)</f>
        <v>0</v>
      </c>
      <c r="H25" s="8"/>
      <c r="I25" s="8"/>
      <c r="J25" s="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>
        <f>SUM(K25:V25)</f>
        <v>0</v>
      </c>
      <c r="X25" s="7"/>
      <c r="Y25" s="6"/>
      <c r="Z25" s="6"/>
      <c r="AA25" s="6"/>
      <c r="AB25" s="6"/>
      <c r="AC25" s="6"/>
      <c r="AD25" s="6"/>
      <c r="AE25" s="6"/>
      <c r="AF25" s="6"/>
      <c r="AG25" s="7">
        <f>SUM(Y25:AF25)</f>
        <v>0</v>
      </c>
      <c r="AH25" s="7"/>
      <c r="AI25" s="6"/>
      <c r="AJ25" s="6"/>
      <c r="AK25" s="6"/>
      <c r="AL25" s="6"/>
      <c r="AM25" s="6"/>
      <c r="AN25" s="6"/>
      <c r="AO25" s="7">
        <f>SUM(AI25:AN25)</f>
        <v>0</v>
      </c>
      <c r="AP25" s="7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7">
        <f>SUM(AQ25:BB25)</f>
        <v>0</v>
      </c>
      <c r="BD25" s="7"/>
      <c r="BE25" s="6"/>
      <c r="BF25" s="6"/>
      <c r="BG25" s="6"/>
      <c r="BH25" s="7">
        <f>SUM(BE25:BG25)</f>
        <v>0</v>
      </c>
      <c r="BI25" s="7"/>
      <c r="BJ25" s="6"/>
      <c r="BK25" s="6"/>
      <c r="BL25" s="6"/>
      <c r="BM25" s="7">
        <f>SUM(BJ25:BL25)</f>
        <v>0</v>
      </c>
      <c r="BN25" s="7"/>
      <c r="BO25" s="6"/>
      <c r="BP25" s="6"/>
      <c r="BQ25" s="7">
        <f>BO25+BP25</f>
        <v>0</v>
      </c>
      <c r="BR25" s="6"/>
      <c r="BS25" s="6"/>
      <c r="BT25" s="8"/>
      <c r="BU25" s="8"/>
      <c r="BV25" s="8"/>
      <c r="BW25" s="8"/>
      <c r="BX25" s="6"/>
      <c r="BY25" s="6"/>
      <c r="BZ25" s="6"/>
      <c r="CA25" s="6"/>
      <c r="CB25" s="6"/>
      <c r="CC25" s="6"/>
      <c r="CD25" s="6"/>
      <c r="CE25" s="6"/>
      <c r="CF25" s="6"/>
      <c r="CG25" s="7">
        <f>SUM(BX25:CF25)</f>
        <v>0</v>
      </c>
      <c r="CH25" s="7"/>
      <c r="CI25" s="6"/>
      <c r="CJ25" s="6"/>
      <c r="CK25" s="6"/>
      <c r="CL25" s="6"/>
      <c r="CM25" s="6"/>
      <c r="CN25" s="6"/>
      <c r="CO25" s="12"/>
      <c r="CP25" s="7">
        <f>SUM(CI25:CO25)</f>
        <v>0</v>
      </c>
      <c r="CQ25" s="7"/>
      <c r="CR25" s="6"/>
      <c r="CS25" s="6"/>
      <c r="CT25" s="6"/>
      <c r="CU25" s="6"/>
      <c r="CV25" s="6"/>
      <c r="CW25" s="6"/>
      <c r="CX25" s="6"/>
      <c r="CY25" s="7">
        <f>SUM(CR25:CX25)</f>
        <v>0</v>
      </c>
      <c r="CZ25" s="7"/>
      <c r="DA25" s="6"/>
      <c r="DB25" s="6"/>
      <c r="DC25" s="7">
        <f>DA25+DB25</f>
        <v>0</v>
      </c>
      <c r="DD25" s="19"/>
      <c r="DE25" s="19"/>
      <c r="DF25" s="6"/>
      <c r="DG25" s="6"/>
      <c r="DH25" s="7">
        <f>DF25+DG25</f>
        <v>0</v>
      </c>
      <c r="DI25" s="8"/>
      <c r="DJ25" s="8"/>
      <c r="DK25" s="6"/>
      <c r="DL25" s="6"/>
      <c r="DM25" s="7">
        <f>DK25+DL25</f>
        <v>0</v>
      </c>
      <c r="DN25" s="6"/>
      <c r="DO25" s="6"/>
      <c r="DP25" s="8"/>
      <c r="DQ25" s="8"/>
      <c r="DR25" s="8"/>
      <c r="DS25" s="8"/>
      <c r="DT25" s="6"/>
      <c r="DU25" s="6"/>
      <c r="DV25" s="6"/>
      <c r="DW25" s="6"/>
      <c r="DX25" s="6"/>
      <c r="DY25" s="6"/>
      <c r="DZ25" s="6"/>
      <c r="EA25" s="6"/>
      <c r="EB25" s="7">
        <f>SUM(DT25:EA25)</f>
        <v>0</v>
      </c>
      <c r="EC25" s="6"/>
      <c r="ED25" s="6"/>
      <c r="EE25" s="7">
        <f>EC25+ED25</f>
        <v>0</v>
      </c>
      <c r="EF25" s="7"/>
      <c r="EG25" s="8"/>
      <c r="EH25" s="8"/>
      <c r="EI25" s="8"/>
      <c r="EJ25" s="8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7">
        <f>SUM(EK25:ET25)</f>
        <v>0</v>
      </c>
      <c r="EV25" s="7"/>
      <c r="EW25" s="6"/>
      <c r="EX25" s="6"/>
      <c r="EY25" s="6"/>
      <c r="EZ25" s="7">
        <f>SUM(EW25:EY25)</f>
        <v>0</v>
      </c>
      <c r="FA25" s="7"/>
      <c r="FB25" s="6"/>
      <c r="FC25" s="6"/>
      <c r="FD25" s="6"/>
      <c r="FE25" s="7">
        <f>SUM(FB25:FD25)</f>
        <v>0</v>
      </c>
      <c r="FF25" s="7"/>
      <c r="FG25" s="6"/>
      <c r="FH25" s="6"/>
      <c r="FI25" s="6"/>
      <c r="FJ25" s="7">
        <f>SUM(FG25:FI25)</f>
        <v>0</v>
      </c>
      <c r="FK25" s="7"/>
      <c r="FL25" s="6"/>
      <c r="FM25" s="6"/>
      <c r="FN25" s="6"/>
      <c r="FO25" s="7">
        <f>SUM(FL25:FN25)</f>
        <v>0</v>
      </c>
      <c r="FP25" s="7"/>
      <c r="FQ25" s="7">
        <f t="shared" si="31"/>
        <v>0</v>
      </c>
      <c r="FR25" s="7">
        <f t="shared" si="31"/>
        <v>0</v>
      </c>
      <c r="FS25" s="7">
        <f t="shared" si="31"/>
        <v>0</v>
      </c>
      <c r="FT25" s="7">
        <f>SUM(FQ25:FS25)</f>
        <v>0</v>
      </c>
      <c r="FU25" s="7"/>
      <c r="FV25" s="6"/>
      <c r="FW25" s="6"/>
      <c r="FX25" s="7">
        <f>FV25+FW25</f>
        <v>0</v>
      </c>
      <c r="FY25" s="7"/>
      <c r="FZ25" s="6"/>
      <c r="GA25" s="6"/>
      <c r="GB25" s="7">
        <f>FZ25+GA25</f>
        <v>0</v>
      </c>
      <c r="GC25" s="7"/>
      <c r="GD25" s="6"/>
      <c r="GE25" s="6"/>
      <c r="GF25" s="7">
        <f>GD25+GE25</f>
        <v>0</v>
      </c>
      <c r="GG25" s="7"/>
      <c r="GH25" s="6"/>
      <c r="GI25" s="6"/>
      <c r="GJ25" s="7">
        <f>GH25+GI25</f>
        <v>0</v>
      </c>
      <c r="GK25" s="7"/>
      <c r="GL25" s="7">
        <f t="shared" si="32"/>
        <v>0</v>
      </c>
      <c r="GM25" s="7">
        <f t="shared" si="32"/>
        <v>0</v>
      </c>
      <c r="GN25" s="7">
        <f t="shared" si="32"/>
        <v>0</v>
      </c>
      <c r="GO25" s="7"/>
      <c r="GP25" s="6"/>
      <c r="GQ25" s="6"/>
      <c r="GR25" s="7">
        <f>GP25+GQ25</f>
        <v>0</v>
      </c>
      <c r="GS25" s="7"/>
      <c r="GT25" s="6"/>
      <c r="GU25" s="6"/>
      <c r="GV25" s="7">
        <f>GT25+GU25</f>
        <v>0</v>
      </c>
      <c r="GW25" s="7"/>
      <c r="GX25" s="6"/>
      <c r="GY25" s="6"/>
      <c r="GZ25" s="7">
        <f>GX25+GY25</f>
        <v>0</v>
      </c>
      <c r="HA25" s="7"/>
      <c r="HB25" s="6"/>
      <c r="HC25" s="6"/>
      <c r="HD25" s="7">
        <f>HB25+HC25</f>
        <v>0</v>
      </c>
      <c r="HE25" s="7"/>
      <c r="HF25" s="7">
        <f t="shared" si="33"/>
        <v>0</v>
      </c>
      <c r="HG25" s="7">
        <f t="shared" si="33"/>
        <v>0</v>
      </c>
      <c r="HH25" s="7">
        <f t="shared" si="33"/>
        <v>0</v>
      </c>
      <c r="HI25" s="7"/>
      <c r="HJ25" s="6"/>
      <c r="HK25" s="6"/>
      <c r="HL25" s="7">
        <f>HJ25+HK25</f>
        <v>0</v>
      </c>
      <c r="HM25" s="7"/>
      <c r="HN25" s="6"/>
      <c r="HO25" s="6"/>
      <c r="HP25" s="7">
        <f>HN25+HO25</f>
        <v>0</v>
      </c>
      <c r="HQ25" s="7"/>
      <c r="HR25" s="6"/>
      <c r="HS25" s="6"/>
      <c r="HT25" s="7">
        <f>HR25+HS25</f>
        <v>0</v>
      </c>
      <c r="HU25" s="7"/>
      <c r="HV25" s="6"/>
      <c r="HW25" s="6"/>
      <c r="HX25" s="7">
        <f>HV25+HW25</f>
        <v>0</v>
      </c>
      <c r="HY25" s="7"/>
      <c r="HZ25" s="7">
        <f t="shared" si="30"/>
        <v>0</v>
      </c>
      <c r="IA25" s="7">
        <f t="shared" si="30"/>
        <v>0</v>
      </c>
      <c r="IB25" s="7">
        <f>HL25+HP25+HT25+HX25</f>
        <v>0</v>
      </c>
    </row>
    <row r="26" spans="1:236" ht="12">
      <c r="A26" s="1" t="s">
        <v>168</v>
      </c>
      <c r="B26" s="6"/>
      <c r="C26" s="6"/>
      <c r="D26" s="6"/>
      <c r="E26" s="6"/>
      <c r="F26" s="6"/>
      <c r="G26" s="7">
        <f>SUM(D26:F26)</f>
        <v>0</v>
      </c>
      <c r="H26" s="8"/>
      <c r="I26" s="8"/>
      <c r="J26" s="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>
        <f>SUM(K26:V26)</f>
        <v>0</v>
      </c>
      <c r="X26" s="7"/>
      <c r="Y26" s="6"/>
      <c r="Z26" s="6"/>
      <c r="AA26" s="6"/>
      <c r="AB26" s="6"/>
      <c r="AC26" s="6"/>
      <c r="AD26" s="6"/>
      <c r="AE26" s="6"/>
      <c r="AF26" s="6"/>
      <c r="AG26" s="7">
        <f>SUM(Y26:AF26)</f>
        <v>0</v>
      </c>
      <c r="AH26" s="7"/>
      <c r="AI26" s="6"/>
      <c r="AJ26" s="6"/>
      <c r="AK26" s="6"/>
      <c r="AL26" s="6"/>
      <c r="AM26" s="6"/>
      <c r="AN26" s="6"/>
      <c r="AO26" s="7">
        <f>SUM(AI26:AN26)</f>
        <v>0</v>
      </c>
      <c r="AP26" s="7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7">
        <f>SUM(AQ26:BB26)</f>
        <v>0</v>
      </c>
      <c r="BD26" s="7"/>
      <c r="BE26" s="6"/>
      <c r="BF26" s="6"/>
      <c r="BG26" s="6"/>
      <c r="BH26" s="7">
        <f>SUM(BE26:BG26)</f>
        <v>0</v>
      </c>
      <c r="BI26" s="7"/>
      <c r="BJ26" s="6"/>
      <c r="BK26" s="6"/>
      <c r="BL26" s="6"/>
      <c r="BM26" s="7">
        <f>SUM(BJ26:BL26)</f>
        <v>0</v>
      </c>
      <c r="BN26" s="7"/>
      <c r="BO26" s="6"/>
      <c r="BP26" s="6"/>
      <c r="BQ26" s="7">
        <f>BO26+BP26</f>
        <v>0</v>
      </c>
      <c r="BR26" s="6"/>
      <c r="BS26" s="6"/>
      <c r="BT26" s="8"/>
      <c r="BU26" s="8"/>
      <c r="BV26" s="8"/>
      <c r="BW26" s="8"/>
      <c r="BX26" s="6"/>
      <c r="BY26" s="6"/>
      <c r="BZ26" s="6"/>
      <c r="CA26" s="6"/>
      <c r="CB26" s="6"/>
      <c r="CC26" s="6"/>
      <c r="CD26" s="6"/>
      <c r="CE26" s="6"/>
      <c r="CF26" s="6"/>
      <c r="CG26" s="7">
        <f>SUM(BX26:CF26)</f>
        <v>0</v>
      </c>
      <c r="CH26" s="7"/>
      <c r="CI26" s="6"/>
      <c r="CJ26" s="6"/>
      <c r="CK26" s="6"/>
      <c r="CL26" s="6"/>
      <c r="CM26" s="6"/>
      <c r="CN26" s="6"/>
      <c r="CO26" s="12"/>
      <c r="CP26" s="7">
        <f>SUM(CI26:CO26)</f>
        <v>0</v>
      </c>
      <c r="CQ26" s="7"/>
      <c r="CR26" s="6"/>
      <c r="CS26" s="6"/>
      <c r="CT26" s="6"/>
      <c r="CU26" s="6"/>
      <c r="CV26" s="6"/>
      <c r="CW26" s="6"/>
      <c r="CX26" s="6"/>
      <c r="CY26" s="7">
        <f>SUM(CR26:CX26)</f>
        <v>0</v>
      </c>
      <c r="CZ26" s="7"/>
      <c r="DA26" s="6"/>
      <c r="DB26" s="6"/>
      <c r="DC26" s="7">
        <f>DA26+DB26</f>
        <v>0</v>
      </c>
      <c r="DD26" s="19"/>
      <c r="DE26" s="19"/>
      <c r="DF26" s="6"/>
      <c r="DG26" s="6"/>
      <c r="DH26" s="7">
        <f>DF26+DG26</f>
        <v>0</v>
      </c>
      <c r="DI26" s="8"/>
      <c r="DJ26" s="8"/>
      <c r="DK26" s="6"/>
      <c r="DL26" s="6"/>
      <c r="DM26" s="7">
        <f>DK26+DL26</f>
        <v>0</v>
      </c>
      <c r="DN26" s="6"/>
      <c r="DO26" s="6"/>
      <c r="DP26" s="8"/>
      <c r="DQ26" s="8"/>
      <c r="DR26" s="8"/>
      <c r="DS26" s="8"/>
      <c r="DT26" s="6"/>
      <c r="DU26" s="6"/>
      <c r="DV26" s="6"/>
      <c r="DW26" s="6"/>
      <c r="DX26" s="6"/>
      <c r="DY26" s="6"/>
      <c r="DZ26" s="6"/>
      <c r="EA26" s="6"/>
      <c r="EB26" s="7">
        <f>SUM(DT26:EA26)</f>
        <v>0</v>
      </c>
      <c r="EC26" s="6"/>
      <c r="ED26" s="6"/>
      <c r="EE26" s="7">
        <f>EC26+ED26</f>
        <v>0</v>
      </c>
      <c r="EF26" s="7"/>
      <c r="EG26" s="8"/>
      <c r="EH26" s="8"/>
      <c r="EI26" s="8"/>
      <c r="EJ26" s="8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7">
        <f>SUM(EK26:ET26)</f>
        <v>0</v>
      </c>
      <c r="EV26" s="7"/>
      <c r="EW26" s="6"/>
      <c r="EX26" s="6"/>
      <c r="EY26" s="6"/>
      <c r="EZ26" s="7">
        <f>SUM(EW26:EY26)</f>
        <v>0</v>
      </c>
      <c r="FA26" s="7"/>
      <c r="FB26" s="6"/>
      <c r="FC26" s="6"/>
      <c r="FD26" s="6"/>
      <c r="FE26" s="7">
        <f>SUM(FB26:FD26)</f>
        <v>0</v>
      </c>
      <c r="FF26" s="7"/>
      <c r="FG26" s="6"/>
      <c r="FH26" s="6"/>
      <c r="FI26" s="6"/>
      <c r="FJ26" s="7">
        <f>SUM(FG26:FI26)</f>
        <v>0</v>
      </c>
      <c r="FK26" s="7"/>
      <c r="FL26" s="6"/>
      <c r="FM26" s="6"/>
      <c r="FN26" s="6"/>
      <c r="FO26" s="7">
        <f>SUM(FL26:FN26)</f>
        <v>0</v>
      </c>
      <c r="FP26" s="7"/>
      <c r="FQ26" s="7">
        <f t="shared" si="31"/>
        <v>0</v>
      </c>
      <c r="FR26" s="7">
        <f t="shared" si="31"/>
        <v>0</v>
      </c>
      <c r="FS26" s="7">
        <f t="shared" si="31"/>
        <v>0</v>
      </c>
      <c r="FT26" s="7">
        <f>SUM(FQ26:FS26)</f>
        <v>0</v>
      </c>
      <c r="FU26" s="7"/>
      <c r="FV26" s="6"/>
      <c r="FW26" s="6"/>
      <c r="FX26" s="7">
        <f>FV26+FW26</f>
        <v>0</v>
      </c>
      <c r="FY26" s="7"/>
      <c r="FZ26" s="6"/>
      <c r="GA26" s="6"/>
      <c r="GB26" s="7">
        <f>FZ26+GA26</f>
        <v>0</v>
      </c>
      <c r="GC26" s="7"/>
      <c r="GD26" s="6"/>
      <c r="GE26" s="6"/>
      <c r="GF26" s="7">
        <f>GD26+GE26</f>
        <v>0</v>
      </c>
      <c r="GG26" s="7"/>
      <c r="GH26" s="6"/>
      <c r="GI26" s="6"/>
      <c r="GJ26" s="7">
        <f>GH26+GI26</f>
        <v>0</v>
      </c>
      <c r="GK26" s="7"/>
      <c r="GL26" s="7">
        <f t="shared" si="32"/>
        <v>0</v>
      </c>
      <c r="GM26" s="7">
        <f t="shared" si="32"/>
        <v>0</v>
      </c>
      <c r="GN26" s="7">
        <f t="shared" si="32"/>
        <v>0</v>
      </c>
      <c r="GO26" s="7"/>
      <c r="GP26" s="6"/>
      <c r="GQ26" s="6"/>
      <c r="GR26" s="7">
        <f>GP26+GQ26</f>
        <v>0</v>
      </c>
      <c r="GS26" s="7"/>
      <c r="GT26" s="6"/>
      <c r="GU26" s="6"/>
      <c r="GV26" s="7">
        <f>GT26+GU26</f>
        <v>0</v>
      </c>
      <c r="GW26" s="7"/>
      <c r="GX26" s="6"/>
      <c r="GY26" s="6"/>
      <c r="GZ26" s="7">
        <f>GX26+GY26</f>
        <v>0</v>
      </c>
      <c r="HA26" s="7"/>
      <c r="HB26" s="6"/>
      <c r="HC26" s="6"/>
      <c r="HD26" s="7">
        <f>HB26+HC26</f>
        <v>0</v>
      </c>
      <c r="HE26" s="7"/>
      <c r="HF26" s="7">
        <f t="shared" si="33"/>
        <v>0</v>
      </c>
      <c r="HG26" s="7">
        <f t="shared" si="33"/>
        <v>0</v>
      </c>
      <c r="HH26" s="7">
        <f t="shared" si="33"/>
        <v>0</v>
      </c>
      <c r="HI26" s="7"/>
      <c r="HJ26" s="6"/>
      <c r="HK26" s="6"/>
      <c r="HL26" s="7">
        <f>HJ26+HK26</f>
        <v>0</v>
      </c>
      <c r="HM26" s="7"/>
      <c r="HN26" s="6"/>
      <c r="HO26" s="6"/>
      <c r="HP26" s="7">
        <f>HN26+HO26</f>
        <v>0</v>
      </c>
      <c r="HQ26" s="7"/>
      <c r="HR26" s="6"/>
      <c r="HS26" s="6"/>
      <c r="HT26" s="7">
        <f>HR26+HS26</f>
        <v>0</v>
      </c>
      <c r="HU26" s="7"/>
      <c r="HV26" s="6"/>
      <c r="HW26" s="6"/>
      <c r="HX26" s="7">
        <f>HV26+HW26</f>
        <v>0</v>
      </c>
      <c r="HY26" s="7"/>
      <c r="HZ26" s="7">
        <f t="shared" si="30"/>
        <v>0</v>
      </c>
      <c r="IA26" s="7">
        <f t="shared" si="30"/>
        <v>0</v>
      </c>
      <c r="IB26" s="7">
        <f>HL26+HP26+HT26+HX26</f>
        <v>0</v>
      </c>
    </row>
    <row r="27" spans="1:236" ht="12.75" thickBo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7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</row>
    <row r="28" spans="1:132" ht="12">
      <c r="A28" s="1" t="s">
        <v>150</v>
      </c>
      <c r="EB28" s="7"/>
    </row>
    <row r="29" spans="1:132" ht="12">
      <c r="A29" s="1" t="s">
        <v>151</v>
      </c>
      <c r="EB29" s="7"/>
    </row>
    <row r="30" spans="1:132" ht="12">
      <c r="A30" s="1" t="s">
        <v>162</v>
      </c>
      <c r="EB30" s="7"/>
    </row>
    <row r="31" spans="1:132" ht="12">
      <c r="A31" s="15" t="s">
        <v>163</v>
      </c>
      <c r="EB31" s="7"/>
    </row>
    <row r="32" spans="1:132" ht="12">
      <c r="A32" s="15" t="s">
        <v>189</v>
      </c>
      <c r="EB32" s="7"/>
    </row>
    <row r="33" spans="1:132" ht="12">
      <c r="A33" s="15" t="s">
        <v>177</v>
      </c>
      <c r="EB33" s="7"/>
    </row>
    <row r="34" spans="1:132" ht="12">
      <c r="A34" s="15" t="s">
        <v>179</v>
      </c>
      <c r="EB34" s="7"/>
    </row>
    <row r="35" spans="1:132" ht="12">
      <c r="A35" s="15" t="s">
        <v>187</v>
      </c>
      <c r="EB35" s="7"/>
    </row>
    <row r="36" spans="1:132" ht="12">
      <c r="A36" s="15" t="s">
        <v>201</v>
      </c>
      <c r="EB36" s="7"/>
    </row>
    <row r="37" spans="1:132" ht="12">
      <c r="A37" s="15" t="s">
        <v>209</v>
      </c>
      <c r="EB37" s="7"/>
    </row>
    <row r="38" spans="1:132" ht="12">
      <c r="A38" s="15" t="s">
        <v>216</v>
      </c>
      <c r="EB38" s="7"/>
    </row>
    <row r="39" ht="12">
      <c r="EB39" s="7"/>
    </row>
    <row r="40" spans="1:132" ht="12">
      <c r="A40" s="1" t="s">
        <v>164</v>
      </c>
      <c r="EB40" s="7"/>
    </row>
    <row r="41" ht="12">
      <c r="EB41" s="7"/>
    </row>
    <row r="42" ht="12">
      <c r="EB42" s="7"/>
    </row>
    <row r="43" ht="12">
      <c r="EB43" s="7"/>
    </row>
    <row r="44" ht="12">
      <c r="EB44" s="7"/>
    </row>
    <row r="45" ht="12">
      <c r="EB45" s="7"/>
    </row>
    <row r="46" ht="12">
      <c r="EB46" s="7"/>
    </row>
    <row r="47" ht="12">
      <c r="EB47" s="7"/>
    </row>
    <row r="48" ht="12">
      <c r="EB4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Administrator</cp:lastModifiedBy>
  <dcterms:created xsi:type="dcterms:W3CDTF">2007-01-03T11:20:19Z</dcterms:created>
  <dcterms:modified xsi:type="dcterms:W3CDTF">2012-04-20T09:42:27Z</dcterms:modified>
  <cp:category/>
  <cp:version/>
  <cp:contentType/>
  <cp:contentStatus/>
</cp:coreProperties>
</file>