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orlì-Cesena" sheetId="1" r:id="rId1"/>
  </sheets>
  <definedNames/>
  <calcPr fullCalcOnLoad="1"/>
</workbook>
</file>

<file path=xl/sharedStrings.xml><?xml version="1.0" encoding="utf-8"?>
<sst xmlns="http://schemas.openxmlformats.org/spreadsheetml/2006/main" count="344" uniqueCount="81">
  <si>
    <t>AA01-Prodotti agricoli, animali e della caccia</t>
  </si>
  <si>
    <t>AA02-Prodotti della silvicoltura</t>
  </si>
  <si>
    <t>AA03-Prodotti della pesca e dell'acquacoltura</t>
  </si>
  <si>
    <t>BB05-Carbone (esclusa torba)</t>
  </si>
  <si>
    <t>BB06-Petrolio greggio e gas naturale</t>
  </si>
  <si>
    <t>BB07-Minerali metalliferi</t>
  </si>
  <si>
    <t xml:space="preserve">BB08-Altri minerali da cave e miniere </t>
  </si>
  <si>
    <t>CA10-Prodotti alimentari</t>
  </si>
  <si>
    <t>CA11-Bevande</t>
  </si>
  <si>
    <t>CA12-Tabacco</t>
  </si>
  <si>
    <t>CB13-Prodotti tessili</t>
  </si>
  <si>
    <t>CB14-Articoli di abbigliamento (anche in pelle e in pelliccia)</t>
  </si>
  <si>
    <t>CB15-Articoli in pelle (escluso abbigliamento) e simili</t>
  </si>
  <si>
    <t>CC16-Legno e prodotti in legno e sughero (esclusi i mobili); articoli in paglia e materiali da intreccio</t>
  </si>
  <si>
    <t>CC17-Carta e prodotti di carta</t>
  </si>
  <si>
    <t>CC18-Prodotti della stampa e della riproduzione di supporti registrati</t>
  </si>
  <si>
    <t>CD19-Coke e prodotti derivanti dalla raffinazione del petrolio</t>
  </si>
  <si>
    <t>CE20-Prodotti chimici</t>
  </si>
  <si>
    <t>CF21-Prodotti farmaceutici di base e preparati farmaceutici</t>
  </si>
  <si>
    <t>CG22-Articoli in gomma e materie plastiche</t>
  </si>
  <si>
    <t>CG23-Altri prodotti della lavorazione di minerali non metalliferi</t>
  </si>
  <si>
    <t>CH24-Prodotti della metallurgia</t>
  </si>
  <si>
    <t>CH25-Prodotti in metallo, esclusi macchinari e attrezzature</t>
  </si>
  <si>
    <t>CI26-Computer e prodotti di elettronica e ottica; apparecchi elettromedicali, apparecchi di misurazione e orologi</t>
  </si>
  <si>
    <t>CJ27-Apparecchiature elettriche e apparecchiature per uso domestico non elettriche</t>
  </si>
  <si>
    <t>CK28-Macchinari e apparecchiature nca</t>
  </si>
  <si>
    <t>CL29-Autoveicoli, rimorchi e semirimorchi</t>
  </si>
  <si>
    <t>CL30-Altri mezzi di trasporto</t>
  </si>
  <si>
    <t>CM31-Mobili</t>
  </si>
  <si>
    <t>CM32-Prodotti delle altre industrie manifatturiere</t>
  </si>
  <si>
    <t>DD35-Energia elettrica, gas, vapore e aria condizionata</t>
  </si>
  <si>
    <t>EE38-Prodotti delle attività di raccolta, trattamento e smaltimento dei rifiuti; prodotti dell'attività di recupero dei materiali</t>
  </si>
  <si>
    <t>JA58-Prodotti delle attività editoriali</t>
  </si>
  <si>
    <t>JA59-Prodotti delle attività di produzione cinematografica, video e programmi televisivi; registrazioni musicali e sonore</t>
  </si>
  <si>
    <t>MC74-Prodotti delle altre attività professionali, scientifiche e tecniche</t>
  </si>
  <si>
    <t>RR90-Prodotti delle attività creative, artistiche e d'intrattenimento</t>
  </si>
  <si>
    <t>RR91-Prodotti delle attività di biblioteche, archivi, musei e di altre attività culturali</t>
  </si>
  <si>
    <t>SS96-Prodotti delle altre attività di servizi per la persona</t>
  </si>
  <si>
    <t>VV89-Merci dichiarate come provviste di bordo, merci nazionali di ritorno e respinte, merci varie</t>
  </si>
  <si>
    <t>Totale</t>
  </si>
  <si>
    <t>COMMERCIO ESTERO. IMPORTAZIONI ED ESPORTAZIONI.</t>
  </si>
  <si>
    <t>gennaio-marzo</t>
  </si>
  <si>
    <t>gennaio-giugno</t>
  </si>
  <si>
    <t>gennaio-settem.</t>
  </si>
  <si>
    <t>gennaio-dicemb.</t>
  </si>
  <si>
    <t>Comp. %</t>
  </si>
  <si>
    <t xml:space="preserve">Var. % </t>
  </si>
  <si>
    <t>Prodotti dell'agricoltura, silvicoltura e pesca (a)</t>
  </si>
  <si>
    <t>Prodotti agroalimentari (b)</t>
  </si>
  <si>
    <t>Prodotti dell'industria estrattiva (c )</t>
  </si>
  <si>
    <t>Prodotti dell'industria manifatturiera (d)</t>
  </si>
  <si>
    <t>- Prodotti alimentari, bevande e tabacco (e)</t>
  </si>
  <si>
    <t>- Prodotti della moda (f)</t>
  </si>
  <si>
    <t>- Prodotti della carta, stampa, editoria (g)</t>
  </si>
  <si>
    <t>- Prodotti metalmeccanici (h)</t>
  </si>
  <si>
    <t xml:space="preserve">   Di cui: mezzi di trasporto (i)</t>
  </si>
  <si>
    <t xml:space="preserve">   Di cui: elettricità, elettronica, meccanica di precisione (l) </t>
  </si>
  <si>
    <t>Prodotti dell'industria in senso stretto (m)</t>
  </si>
  <si>
    <t>Attività editoriali e produzione cinematografica, ecc. (n)</t>
  </si>
  <si>
    <t>Attività creative, artistiche, culturali (o)</t>
  </si>
  <si>
    <t>(b) AA01, AA02, AA03, CA10, CA11, CA12.</t>
  </si>
  <si>
    <t>(e) CA10, CA11, CA12.</t>
  </si>
  <si>
    <t>(g) CC17, CC18.</t>
  </si>
  <si>
    <t>(h) Da CH24 a CL30.</t>
  </si>
  <si>
    <t>(i) CL29, CL30.</t>
  </si>
  <si>
    <t>(d) Da CA10 a CM32.</t>
  </si>
  <si>
    <t>(o) RR90, RR91.</t>
  </si>
  <si>
    <t>ESPORTAZIONI</t>
  </si>
  <si>
    <t xml:space="preserve">Divisioni ATECO2007 </t>
  </si>
  <si>
    <t>IMPORTAZIONI</t>
  </si>
  <si>
    <t>(a) AA01, AA02, AA03.</t>
  </si>
  <si>
    <t>(c) Da BB05 a BB08.</t>
  </si>
  <si>
    <t>(l) CI26, CJ27.</t>
  </si>
  <si>
    <t>(n) JA58, JA59</t>
  </si>
  <si>
    <t>EE37-Prodotti delle attività di raccolta e depurazione delle acque di scarico</t>
  </si>
  <si>
    <t>TERRITORIO: PROVINCIA DI Forli'-Cesena</t>
  </si>
  <si>
    <t>FILE: import_export_forli_cesena.xls</t>
  </si>
  <si>
    <t>(m) Da BB05 a EE38.</t>
  </si>
  <si>
    <t>(f) CB13, CB14, CB15.</t>
  </si>
  <si>
    <t>PERIODO: gennaio-marzo 1999 - gennaio - settembre 2016.</t>
  </si>
  <si>
    <t>Fonte: Istat (coeweb). Dati definitivi fino al 2015.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</si>
</sst>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0.0_ ;[Red]\-0.0\ "/>
  </numFmts>
  <fonts count="40">
    <font>
      <sz val="10"/>
      <name val="Arial"/>
      <family val="0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168" fontId="4" fillId="0" borderId="0" xfId="0" applyNumberFormat="1" applyFont="1" applyAlignment="1">
      <alignment wrapText="1"/>
    </xf>
    <xf numFmtId="169" fontId="4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Border="1" applyAlignment="1">
      <alignment horizontal="left" vertical="center" wrapText="1"/>
    </xf>
    <xf numFmtId="3" fontId="4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51</xdr:row>
      <xdr:rowOff>0</xdr:rowOff>
    </xdr:from>
    <xdr:to>
      <xdr:col>0</xdr:col>
      <xdr:colOff>190500</xdr:colOff>
      <xdr:row>51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48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190500</xdr:colOff>
      <xdr:row>51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48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49"/>
  <sheetViews>
    <sheetView tabSelected="1" zoomScalePageLayoutView="0" workbookViewId="0" topLeftCell="A1">
      <pane xSplit="1" ySplit="9" topLeftCell="DA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R11" sqref="DR11"/>
    </sheetView>
  </sheetViews>
  <sheetFormatPr defaultColWidth="9.140625" defaultRowHeight="12.75"/>
  <cols>
    <col min="1" max="1" width="47.140625" style="2" customWidth="1"/>
    <col min="2" max="5" width="15.7109375" style="2" customWidth="1"/>
    <col min="6" max="6" width="9.7109375" style="2" customWidth="1"/>
    <col min="7" max="7" width="0.71875" style="2" customWidth="1"/>
    <col min="8" max="11" width="15.7109375" style="2" customWidth="1"/>
    <col min="12" max="13" width="8.7109375" style="2" customWidth="1"/>
    <col min="14" max="14" width="0.71875" style="2" customWidth="1"/>
    <col min="15" max="18" width="15.7109375" style="2" customWidth="1"/>
    <col min="19" max="20" width="8.7109375" style="2" customWidth="1"/>
    <col min="21" max="21" width="0.71875" style="2" customWidth="1"/>
    <col min="22" max="25" width="15.7109375" style="2" customWidth="1"/>
    <col min="26" max="27" width="8.7109375" style="2" customWidth="1"/>
    <col min="28" max="28" width="0.71875" style="2" customWidth="1"/>
    <col min="29" max="32" width="14.7109375" style="2" customWidth="1"/>
    <col min="33" max="34" width="8.7109375" style="2" customWidth="1"/>
    <col min="35" max="35" width="0.71875" style="2" customWidth="1"/>
    <col min="36" max="39" width="14.7109375" style="2" customWidth="1"/>
    <col min="40" max="41" width="8.7109375" style="2" customWidth="1"/>
    <col min="42" max="42" width="0.71875" style="2" customWidth="1"/>
    <col min="43" max="46" width="14.7109375" style="2" customWidth="1"/>
    <col min="47" max="48" width="9.140625" style="2" customWidth="1"/>
    <col min="49" max="49" width="0.71875" style="2" customWidth="1"/>
    <col min="50" max="53" width="14.7109375" style="2" customWidth="1"/>
    <col min="54" max="55" width="9.140625" style="2" customWidth="1"/>
    <col min="56" max="56" width="0.71875" style="2" customWidth="1"/>
    <col min="57" max="60" width="14.7109375" style="2" customWidth="1"/>
    <col min="61" max="62" width="8.7109375" style="2" customWidth="1"/>
    <col min="63" max="63" width="0.71875" style="2" customWidth="1"/>
    <col min="64" max="67" width="14.7109375" style="2" customWidth="1"/>
    <col min="68" max="69" width="8.7109375" style="2" customWidth="1"/>
    <col min="70" max="70" width="0.71875" style="2" customWidth="1"/>
    <col min="71" max="74" width="14.7109375" style="2" customWidth="1"/>
    <col min="75" max="76" width="9.140625" style="2" customWidth="1"/>
    <col min="77" max="77" width="0.71875" style="2" customWidth="1"/>
    <col min="78" max="81" width="14.7109375" style="2" customWidth="1"/>
    <col min="82" max="83" width="8.7109375" style="2" customWidth="1"/>
    <col min="84" max="84" width="0.71875" style="2" customWidth="1"/>
    <col min="85" max="88" width="14.7109375" style="2" customWidth="1"/>
    <col min="89" max="90" width="8.7109375" style="2" customWidth="1"/>
    <col min="91" max="91" width="0.71875" style="2" customWidth="1"/>
    <col min="92" max="95" width="14.7109375" style="2" customWidth="1"/>
    <col min="96" max="97" width="9.140625" style="2" customWidth="1"/>
    <col min="98" max="98" width="0.71875" style="2" customWidth="1"/>
    <col min="99" max="102" width="14.7109375" style="2" customWidth="1"/>
    <col min="103" max="104" width="9.140625" style="2" customWidth="1"/>
    <col min="105" max="105" width="0.71875" style="2" customWidth="1"/>
    <col min="106" max="109" width="14.7109375" style="2" customWidth="1"/>
    <col min="110" max="111" width="9.140625" style="2" customWidth="1"/>
    <col min="112" max="112" width="0.71875" style="2" customWidth="1"/>
    <col min="113" max="116" width="14.7109375" style="2" customWidth="1"/>
    <col min="117" max="118" width="9.140625" style="2" customWidth="1"/>
    <col min="119" max="123" width="14.7109375" style="2" customWidth="1"/>
    <col min="124" max="16384" width="9.140625" style="2" customWidth="1"/>
  </cols>
  <sheetData>
    <row r="1" ht="12">
      <c r="A1" s="2" t="s">
        <v>40</v>
      </c>
    </row>
    <row r="2" ht="12">
      <c r="A2" s="2" t="s">
        <v>79</v>
      </c>
    </row>
    <row r="3" ht="12">
      <c r="A3" s="2" t="s">
        <v>75</v>
      </c>
    </row>
    <row r="4" ht="12.75" thickBot="1">
      <c r="A4" s="2" t="s">
        <v>76</v>
      </c>
    </row>
    <row r="5" spans="1:124" ht="12.75" thickTop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</row>
    <row r="6" spans="1:124" ht="12">
      <c r="A6" s="19" t="s">
        <v>67</v>
      </c>
      <c r="B6" s="5">
        <v>1999</v>
      </c>
      <c r="C6" s="5"/>
      <c r="D6" s="5"/>
      <c r="E6" s="5"/>
      <c r="F6" s="5"/>
      <c r="G6" s="5"/>
      <c r="H6" s="5">
        <v>2000</v>
      </c>
      <c r="I6" s="5"/>
      <c r="J6" s="5"/>
      <c r="K6" s="5"/>
      <c r="L6" s="5"/>
      <c r="M6" s="5"/>
      <c r="N6" s="5"/>
      <c r="O6" s="5">
        <v>2001</v>
      </c>
      <c r="P6" s="5"/>
      <c r="Q6" s="5"/>
      <c r="R6" s="5"/>
      <c r="S6" s="5"/>
      <c r="T6" s="5"/>
      <c r="V6" s="5">
        <v>2002</v>
      </c>
      <c r="W6" s="5"/>
      <c r="X6" s="5"/>
      <c r="Y6" s="5"/>
      <c r="Z6" s="5"/>
      <c r="AA6" s="5"/>
      <c r="AB6" s="5"/>
      <c r="AC6" s="5">
        <v>2003</v>
      </c>
      <c r="AD6" s="5"/>
      <c r="AE6" s="5"/>
      <c r="AF6" s="5"/>
      <c r="AG6" s="5"/>
      <c r="AH6" s="5"/>
      <c r="AI6" s="5"/>
      <c r="AJ6" s="5">
        <v>2004</v>
      </c>
      <c r="AK6" s="5"/>
      <c r="AL6" s="5"/>
      <c r="AM6" s="5"/>
      <c r="AN6" s="5"/>
      <c r="AO6" s="5"/>
      <c r="AQ6" s="5">
        <v>2005</v>
      </c>
      <c r="AR6" s="5"/>
      <c r="AS6" s="5"/>
      <c r="AT6" s="5"/>
      <c r="AU6" s="5"/>
      <c r="AV6" s="5"/>
      <c r="AW6" s="5"/>
      <c r="AX6" s="5">
        <v>2006</v>
      </c>
      <c r="AY6" s="5"/>
      <c r="AZ6" s="5"/>
      <c r="BA6" s="5"/>
      <c r="BB6" s="5"/>
      <c r="BC6" s="5"/>
      <c r="BD6" s="5"/>
      <c r="BE6" s="5">
        <v>2007</v>
      </c>
      <c r="BF6" s="5"/>
      <c r="BG6" s="5"/>
      <c r="BH6" s="5"/>
      <c r="BI6" s="5"/>
      <c r="BJ6" s="5"/>
      <c r="BK6" s="5"/>
      <c r="BL6" s="5">
        <v>2008</v>
      </c>
      <c r="BM6" s="5"/>
      <c r="BN6" s="5"/>
      <c r="BO6" s="5"/>
      <c r="BP6" s="5"/>
      <c r="BQ6" s="5"/>
      <c r="BS6" s="5">
        <v>2009</v>
      </c>
      <c r="BT6" s="5"/>
      <c r="BU6" s="5"/>
      <c r="BV6" s="5"/>
      <c r="BW6" s="5"/>
      <c r="BX6" s="5"/>
      <c r="BY6" s="5"/>
      <c r="BZ6" s="5">
        <v>2010</v>
      </c>
      <c r="CA6" s="5"/>
      <c r="CB6" s="5"/>
      <c r="CC6" s="5"/>
      <c r="CD6" s="5"/>
      <c r="CE6" s="5"/>
      <c r="CF6" s="5"/>
      <c r="CG6" s="5">
        <v>2011</v>
      </c>
      <c r="CH6" s="5"/>
      <c r="CI6" s="5"/>
      <c r="CJ6" s="5"/>
      <c r="CK6" s="5"/>
      <c r="CL6" s="5"/>
      <c r="CM6" s="5"/>
      <c r="CN6" s="5">
        <v>2012</v>
      </c>
      <c r="CO6" s="5"/>
      <c r="CP6" s="5"/>
      <c r="CQ6" s="5"/>
      <c r="CR6" s="5"/>
      <c r="CS6" s="5"/>
      <c r="CT6" s="5"/>
      <c r="CU6" s="5">
        <v>2013</v>
      </c>
      <c r="CV6" s="5"/>
      <c r="CW6" s="5"/>
      <c r="CX6" s="5"/>
      <c r="CY6" s="5"/>
      <c r="CZ6" s="5"/>
      <c r="DA6" s="5"/>
      <c r="DB6" s="5">
        <v>2014</v>
      </c>
      <c r="DC6" s="5"/>
      <c r="DD6" s="5"/>
      <c r="DE6" s="5"/>
      <c r="DF6" s="5"/>
      <c r="DG6" s="5"/>
      <c r="DH6" s="5"/>
      <c r="DI6" s="5">
        <v>2015</v>
      </c>
      <c r="DJ6" s="5"/>
      <c r="DK6" s="5"/>
      <c r="DL6" s="5"/>
      <c r="DM6" s="5"/>
      <c r="DN6" s="5"/>
      <c r="DO6" s="5">
        <v>2016</v>
      </c>
      <c r="DP6" s="5"/>
      <c r="DQ6" s="5"/>
      <c r="DR6" s="5"/>
      <c r="DS6" s="5"/>
      <c r="DT6" s="5"/>
    </row>
    <row r="7" spans="2:124" ht="12">
      <c r="B7" s="6"/>
      <c r="C7" s="6"/>
      <c r="D7" s="6"/>
      <c r="E7" s="6"/>
      <c r="F7" s="6"/>
      <c r="G7" s="5"/>
      <c r="H7" s="6"/>
      <c r="I7" s="6"/>
      <c r="J7" s="6"/>
      <c r="K7" s="6"/>
      <c r="L7" s="6"/>
      <c r="M7" s="6"/>
      <c r="N7" s="5"/>
      <c r="O7" s="6"/>
      <c r="P7" s="6"/>
      <c r="Q7" s="6"/>
      <c r="R7" s="6"/>
      <c r="S7" s="6"/>
      <c r="T7" s="6"/>
      <c r="V7" s="6"/>
      <c r="W7" s="6"/>
      <c r="X7" s="6"/>
      <c r="Y7" s="6"/>
      <c r="Z7" s="6"/>
      <c r="AA7" s="6"/>
      <c r="AB7" s="5"/>
      <c r="AC7" s="6"/>
      <c r="AD7" s="6"/>
      <c r="AE7" s="6"/>
      <c r="AF7" s="6"/>
      <c r="AG7" s="6"/>
      <c r="AH7" s="6"/>
      <c r="AI7" s="5"/>
      <c r="AJ7" s="6"/>
      <c r="AK7" s="6"/>
      <c r="AL7" s="6"/>
      <c r="AM7" s="6"/>
      <c r="AN7" s="6"/>
      <c r="AO7" s="6"/>
      <c r="AQ7" s="6"/>
      <c r="AR7" s="6"/>
      <c r="AS7" s="6"/>
      <c r="AT7" s="6"/>
      <c r="AU7" s="6"/>
      <c r="AV7" s="6"/>
      <c r="AW7" s="5"/>
      <c r="AX7" s="6"/>
      <c r="AY7" s="6"/>
      <c r="AZ7" s="6"/>
      <c r="BA7" s="6"/>
      <c r="BB7" s="6"/>
      <c r="BC7" s="6"/>
      <c r="BD7" s="5"/>
      <c r="BE7" s="6"/>
      <c r="BF7" s="6"/>
      <c r="BG7" s="6"/>
      <c r="BH7" s="6"/>
      <c r="BI7" s="6"/>
      <c r="BJ7" s="6"/>
      <c r="BK7" s="5"/>
      <c r="BL7" s="6"/>
      <c r="BM7" s="6"/>
      <c r="BN7" s="6"/>
      <c r="BO7" s="6"/>
      <c r="BP7" s="6"/>
      <c r="BQ7" s="6"/>
      <c r="BS7" s="6"/>
      <c r="BT7" s="6"/>
      <c r="BU7" s="6"/>
      <c r="BV7" s="6"/>
      <c r="BW7" s="6"/>
      <c r="BX7" s="6"/>
      <c r="BY7" s="5"/>
      <c r="BZ7" s="6"/>
      <c r="CA7" s="6"/>
      <c r="CB7" s="6"/>
      <c r="CC7" s="6"/>
      <c r="CD7" s="6"/>
      <c r="CE7" s="6"/>
      <c r="CF7" s="5"/>
      <c r="CG7" s="6"/>
      <c r="CH7" s="6"/>
      <c r="CI7" s="6"/>
      <c r="CJ7" s="6"/>
      <c r="CK7" s="6"/>
      <c r="CL7" s="6"/>
      <c r="CM7" s="5"/>
      <c r="CN7" s="6"/>
      <c r="CO7" s="6"/>
      <c r="CP7" s="6"/>
      <c r="CQ7" s="6"/>
      <c r="CR7" s="6"/>
      <c r="CS7" s="6"/>
      <c r="CT7" s="5"/>
      <c r="CU7" s="6"/>
      <c r="CV7" s="6"/>
      <c r="CW7" s="6"/>
      <c r="CX7" s="6"/>
      <c r="CY7" s="6"/>
      <c r="CZ7" s="6"/>
      <c r="DA7" s="5"/>
      <c r="DB7" s="6"/>
      <c r="DC7" s="6"/>
      <c r="DD7" s="6"/>
      <c r="DE7" s="6"/>
      <c r="DF7" s="6"/>
      <c r="DG7" s="6"/>
      <c r="DH7" s="5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</row>
    <row r="8" spans="1:124" ht="18" customHeight="1">
      <c r="A8" s="5" t="s">
        <v>68</v>
      </c>
      <c r="B8" s="5" t="s">
        <v>41</v>
      </c>
      <c r="C8" s="5" t="s">
        <v>42</v>
      </c>
      <c r="D8" s="5" t="s">
        <v>43</v>
      </c>
      <c r="E8" s="5" t="s">
        <v>44</v>
      </c>
      <c r="F8" s="7" t="s">
        <v>45</v>
      </c>
      <c r="G8" s="7"/>
      <c r="H8" s="5" t="s">
        <v>41</v>
      </c>
      <c r="I8" s="5" t="s">
        <v>42</v>
      </c>
      <c r="J8" s="5" t="s">
        <v>43</v>
      </c>
      <c r="K8" s="5" t="s">
        <v>44</v>
      </c>
      <c r="L8" s="7" t="s">
        <v>45</v>
      </c>
      <c r="M8" s="7" t="s">
        <v>46</v>
      </c>
      <c r="N8" s="7"/>
      <c r="O8" s="5" t="s">
        <v>41</v>
      </c>
      <c r="P8" s="5" t="s">
        <v>42</v>
      </c>
      <c r="Q8" s="5" t="s">
        <v>43</v>
      </c>
      <c r="R8" s="5" t="s">
        <v>44</v>
      </c>
      <c r="S8" s="7" t="s">
        <v>45</v>
      </c>
      <c r="T8" s="7" t="s">
        <v>46</v>
      </c>
      <c r="V8" s="5" t="s">
        <v>41</v>
      </c>
      <c r="W8" s="5" t="s">
        <v>42</v>
      </c>
      <c r="X8" s="5" t="s">
        <v>43</v>
      </c>
      <c r="Y8" s="5" t="s">
        <v>44</v>
      </c>
      <c r="Z8" s="7" t="s">
        <v>45</v>
      </c>
      <c r="AA8" s="7" t="s">
        <v>46</v>
      </c>
      <c r="AB8" s="7"/>
      <c r="AC8" s="5" t="s">
        <v>41</v>
      </c>
      <c r="AD8" s="5" t="s">
        <v>42</v>
      </c>
      <c r="AE8" s="5" t="s">
        <v>43</v>
      </c>
      <c r="AF8" s="5" t="s">
        <v>44</v>
      </c>
      <c r="AG8" s="7" t="s">
        <v>45</v>
      </c>
      <c r="AH8" s="7" t="s">
        <v>46</v>
      </c>
      <c r="AI8" s="7"/>
      <c r="AJ8" s="5" t="s">
        <v>41</v>
      </c>
      <c r="AK8" s="5" t="s">
        <v>42</v>
      </c>
      <c r="AL8" s="5" t="s">
        <v>43</v>
      </c>
      <c r="AM8" s="5" t="s">
        <v>44</v>
      </c>
      <c r="AN8" s="7" t="s">
        <v>45</v>
      </c>
      <c r="AO8" s="7" t="s">
        <v>46</v>
      </c>
      <c r="AQ8" s="5" t="s">
        <v>41</v>
      </c>
      <c r="AR8" s="5" t="s">
        <v>42</v>
      </c>
      <c r="AS8" s="5" t="s">
        <v>43</v>
      </c>
      <c r="AT8" s="5" t="s">
        <v>44</v>
      </c>
      <c r="AU8" s="7" t="s">
        <v>45</v>
      </c>
      <c r="AV8" s="7" t="s">
        <v>46</v>
      </c>
      <c r="AW8" s="7"/>
      <c r="AX8" s="5" t="s">
        <v>41</v>
      </c>
      <c r="AY8" s="5" t="s">
        <v>42</v>
      </c>
      <c r="AZ8" s="5" t="s">
        <v>43</v>
      </c>
      <c r="BA8" s="5" t="s">
        <v>44</v>
      </c>
      <c r="BB8" s="7" t="s">
        <v>45</v>
      </c>
      <c r="BC8" s="7" t="s">
        <v>46</v>
      </c>
      <c r="BD8" s="7"/>
      <c r="BE8" s="5" t="s">
        <v>41</v>
      </c>
      <c r="BF8" s="5" t="s">
        <v>42</v>
      </c>
      <c r="BG8" s="5" t="s">
        <v>43</v>
      </c>
      <c r="BH8" s="5" t="s">
        <v>44</v>
      </c>
      <c r="BI8" s="7" t="s">
        <v>45</v>
      </c>
      <c r="BJ8" s="7" t="s">
        <v>46</v>
      </c>
      <c r="BK8" s="7"/>
      <c r="BL8" s="5" t="s">
        <v>41</v>
      </c>
      <c r="BM8" s="5" t="s">
        <v>42</v>
      </c>
      <c r="BN8" s="5" t="s">
        <v>43</v>
      </c>
      <c r="BO8" s="5" t="s">
        <v>44</v>
      </c>
      <c r="BP8" s="7" t="s">
        <v>45</v>
      </c>
      <c r="BQ8" s="7" t="s">
        <v>46</v>
      </c>
      <c r="BS8" s="5" t="s">
        <v>41</v>
      </c>
      <c r="BT8" s="5" t="s">
        <v>42</v>
      </c>
      <c r="BU8" s="5" t="s">
        <v>43</v>
      </c>
      <c r="BV8" s="5" t="s">
        <v>44</v>
      </c>
      <c r="BW8" s="7" t="s">
        <v>45</v>
      </c>
      <c r="BX8" s="7" t="s">
        <v>46</v>
      </c>
      <c r="BY8" s="7"/>
      <c r="BZ8" s="5" t="s">
        <v>41</v>
      </c>
      <c r="CA8" s="5" t="s">
        <v>42</v>
      </c>
      <c r="CB8" s="5" t="s">
        <v>43</v>
      </c>
      <c r="CC8" s="5" t="s">
        <v>44</v>
      </c>
      <c r="CD8" s="7" t="s">
        <v>45</v>
      </c>
      <c r="CE8" s="7" t="s">
        <v>46</v>
      </c>
      <c r="CF8" s="7"/>
      <c r="CG8" s="5" t="s">
        <v>41</v>
      </c>
      <c r="CH8" s="5" t="s">
        <v>42</v>
      </c>
      <c r="CI8" s="5" t="s">
        <v>43</v>
      </c>
      <c r="CJ8" s="5" t="s">
        <v>44</v>
      </c>
      <c r="CK8" s="7" t="s">
        <v>45</v>
      </c>
      <c r="CL8" s="7" t="s">
        <v>46</v>
      </c>
      <c r="CM8" s="7"/>
      <c r="CN8" s="5" t="s">
        <v>41</v>
      </c>
      <c r="CO8" s="5" t="s">
        <v>42</v>
      </c>
      <c r="CP8" s="5" t="s">
        <v>43</v>
      </c>
      <c r="CQ8" s="5" t="s">
        <v>44</v>
      </c>
      <c r="CR8" s="7" t="s">
        <v>45</v>
      </c>
      <c r="CS8" s="7" t="s">
        <v>46</v>
      </c>
      <c r="CT8" s="7"/>
      <c r="CU8" s="5" t="s">
        <v>41</v>
      </c>
      <c r="CV8" s="5" t="s">
        <v>42</v>
      </c>
      <c r="CW8" s="5" t="s">
        <v>43</v>
      </c>
      <c r="CX8" s="5" t="s">
        <v>44</v>
      </c>
      <c r="CY8" s="7" t="s">
        <v>45</v>
      </c>
      <c r="CZ8" s="7" t="s">
        <v>46</v>
      </c>
      <c r="DA8" s="7"/>
      <c r="DB8" s="5" t="s">
        <v>41</v>
      </c>
      <c r="DC8" s="5" t="s">
        <v>42</v>
      </c>
      <c r="DD8" s="5" t="s">
        <v>43</v>
      </c>
      <c r="DE8" s="5" t="s">
        <v>44</v>
      </c>
      <c r="DF8" s="7" t="s">
        <v>45</v>
      </c>
      <c r="DG8" s="7" t="s">
        <v>46</v>
      </c>
      <c r="DH8" s="7"/>
      <c r="DI8" s="5" t="s">
        <v>41</v>
      </c>
      <c r="DJ8" s="5" t="s">
        <v>42</v>
      </c>
      <c r="DK8" s="5" t="s">
        <v>43</v>
      </c>
      <c r="DL8" s="5" t="s">
        <v>44</v>
      </c>
      <c r="DM8" s="7" t="s">
        <v>45</v>
      </c>
      <c r="DN8" s="7" t="s">
        <v>46</v>
      </c>
      <c r="DO8" s="5" t="s">
        <v>41</v>
      </c>
      <c r="DP8" s="5" t="s">
        <v>42</v>
      </c>
      <c r="DQ8" s="5" t="s">
        <v>43</v>
      </c>
      <c r="DR8" s="5" t="s">
        <v>44</v>
      </c>
      <c r="DS8" s="5" t="s">
        <v>45</v>
      </c>
      <c r="DT8" s="7" t="s">
        <v>46</v>
      </c>
    </row>
    <row r="9" spans="1:124" ht="12.75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</row>
    <row r="10" spans="1:20" ht="1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124" ht="12">
      <c r="A11" s="11" t="s">
        <v>0</v>
      </c>
      <c r="B11" s="12">
        <v>39222949</v>
      </c>
      <c r="C11" s="12">
        <v>95117049</v>
      </c>
      <c r="D11" s="12">
        <v>191785100</v>
      </c>
      <c r="E11" s="12">
        <v>244150888</v>
      </c>
      <c r="F11" s="13">
        <f>E11*100/E$51</f>
        <v>15.14939034675671</v>
      </c>
      <c r="G11" s="11"/>
      <c r="H11" s="12">
        <v>37062771</v>
      </c>
      <c r="I11" s="12">
        <v>82807599</v>
      </c>
      <c r="J11" s="12">
        <v>163467913</v>
      </c>
      <c r="K11" s="12">
        <v>209281107</v>
      </c>
      <c r="L11" s="13">
        <f>K11*100/K$51</f>
        <v>11.059779840054572</v>
      </c>
      <c r="M11" s="14">
        <f>K11*100/E11-100</f>
        <v>-14.28206191902116</v>
      </c>
      <c r="N11" s="11"/>
      <c r="O11" s="12">
        <v>33699043</v>
      </c>
      <c r="P11" s="12">
        <v>82129319</v>
      </c>
      <c r="Q11" s="12">
        <v>182415937</v>
      </c>
      <c r="R11" s="12">
        <v>236434296</v>
      </c>
      <c r="S11" s="13">
        <f>R11*100/R$51</f>
        <v>11.31722291391771</v>
      </c>
      <c r="T11" s="14">
        <f>R11*100/K11-100</f>
        <v>12.974505625106431</v>
      </c>
      <c r="V11" s="12">
        <v>38553900</v>
      </c>
      <c r="W11" s="12">
        <v>76118549</v>
      </c>
      <c r="X11" s="12">
        <v>150747967</v>
      </c>
      <c r="Y11" s="12">
        <v>198214864</v>
      </c>
      <c r="Z11" s="13">
        <f>Y11*100/Y$51</f>
        <v>9.574858633659456</v>
      </c>
      <c r="AA11" s="14">
        <f>Y11*100/R11-100</f>
        <v>-16.16492727434094</v>
      </c>
      <c r="AC11" s="12">
        <v>32575406</v>
      </c>
      <c r="AD11" s="12">
        <v>62483548</v>
      </c>
      <c r="AE11" s="12">
        <v>145119215</v>
      </c>
      <c r="AF11" s="12">
        <v>189727421</v>
      </c>
      <c r="AG11" s="13">
        <f>AF11*100/AF$51</f>
        <v>9.528622443615783</v>
      </c>
      <c r="AH11" s="14">
        <f>AF11*100/Y11-100</f>
        <v>-4.28194073275958</v>
      </c>
      <c r="AJ11" s="12">
        <v>35380828</v>
      </c>
      <c r="AK11" s="12">
        <v>67177475</v>
      </c>
      <c r="AL11" s="12">
        <v>139715317</v>
      </c>
      <c r="AM11" s="12">
        <v>184820638</v>
      </c>
      <c r="AN11" s="13">
        <f>AM11*100/AM$51</f>
        <v>8.778627981569397</v>
      </c>
      <c r="AO11" s="14">
        <f>AM11*100/AF11-100</f>
        <v>-2.5862276386500866</v>
      </c>
      <c r="AQ11" s="12">
        <v>39245485</v>
      </c>
      <c r="AR11" s="12">
        <v>76987592</v>
      </c>
      <c r="AS11" s="12">
        <v>145911929</v>
      </c>
      <c r="AT11" s="12">
        <v>197530381</v>
      </c>
      <c r="AU11" s="13">
        <f>AT11*100/AT$51</f>
        <v>8.564989243924012</v>
      </c>
      <c r="AV11" s="14">
        <f>AT11*100/AM11-100</f>
        <v>6.876798574843136</v>
      </c>
      <c r="AX11" s="12">
        <v>36189796</v>
      </c>
      <c r="AY11" s="12">
        <v>71187267</v>
      </c>
      <c r="AZ11" s="12">
        <v>144018206</v>
      </c>
      <c r="BA11" s="12">
        <v>189426565</v>
      </c>
      <c r="BB11" s="13">
        <f>BA11*100/BA$51</f>
        <v>6.738394984626853</v>
      </c>
      <c r="BC11" s="14">
        <f>BA11*100/AT11-100</f>
        <v>-4.102566885647832</v>
      </c>
      <c r="BE11" s="12">
        <v>41436908</v>
      </c>
      <c r="BF11" s="12">
        <v>78975546</v>
      </c>
      <c r="BG11" s="12">
        <v>146999439</v>
      </c>
      <c r="BH11" s="12">
        <v>201470852</v>
      </c>
      <c r="BI11" s="13">
        <f>BH11*100/BH$51</f>
        <v>6.789593621496049</v>
      </c>
      <c r="BJ11" s="14">
        <f>BH11*100/BA11-100</f>
        <v>6.35828823692178</v>
      </c>
      <c r="BL11" s="12">
        <v>48659678</v>
      </c>
      <c r="BM11" s="12">
        <v>91599664</v>
      </c>
      <c r="BN11" s="12">
        <v>168758302</v>
      </c>
      <c r="BO11" s="12">
        <v>227158286</v>
      </c>
      <c r="BP11" s="13">
        <f>BO11*100/BO$51</f>
        <v>7.421810204981869</v>
      </c>
      <c r="BQ11" s="14">
        <f>BO11*100/BH11-100</f>
        <v>12.749950548677887</v>
      </c>
      <c r="BS11" s="12">
        <v>53049513</v>
      </c>
      <c r="BT11" s="12">
        <v>87333869</v>
      </c>
      <c r="BU11" s="12">
        <v>157665477</v>
      </c>
      <c r="BV11" s="12">
        <v>210078866</v>
      </c>
      <c r="BW11" s="13">
        <f>BV11*100/BV$51</f>
        <v>9.510769923295928</v>
      </c>
      <c r="BX11" s="14">
        <f>BV11*100/BO11-100</f>
        <v>-7.518730793733852</v>
      </c>
      <c r="BZ11" s="12">
        <v>52340940</v>
      </c>
      <c r="CA11" s="12">
        <v>94436002</v>
      </c>
      <c r="CB11" s="12">
        <v>169199007</v>
      </c>
      <c r="CC11" s="12">
        <v>230789220</v>
      </c>
      <c r="CD11" s="13">
        <f>CC11*100/CC$51</f>
        <v>9.099923224604222</v>
      </c>
      <c r="CE11" s="14">
        <f>CC11*100/BV11-100</f>
        <v>9.85837099863248</v>
      </c>
      <c r="CG11" s="12">
        <v>56502207</v>
      </c>
      <c r="CH11" s="12">
        <v>98169170</v>
      </c>
      <c r="CI11" s="12">
        <v>167281584</v>
      </c>
      <c r="CJ11" s="12">
        <v>233605104</v>
      </c>
      <c r="CK11" s="13">
        <f aca="true" t="shared" si="0" ref="CK11:CK24">CJ11*100/CJ$51</f>
        <v>8.457436126235441</v>
      </c>
      <c r="CL11" s="14">
        <f>CJ11*100/CC11-100</f>
        <v>1.220110714009948</v>
      </c>
      <c r="CN11" s="12">
        <v>56141138</v>
      </c>
      <c r="CO11" s="12">
        <v>102334228</v>
      </c>
      <c r="CP11" s="12">
        <v>183009888</v>
      </c>
      <c r="CQ11" s="12">
        <v>254964495</v>
      </c>
      <c r="CR11" s="13">
        <f aca="true" t="shared" si="1" ref="CR11:CR51">CQ11*100/CQ$51</f>
        <v>8.947975459030664</v>
      </c>
      <c r="CS11" s="14">
        <f>CQ11*100/CJ11-100</f>
        <v>9.143375137899383</v>
      </c>
      <c r="CU11" s="12">
        <v>64045769</v>
      </c>
      <c r="CV11" s="12">
        <v>109906063</v>
      </c>
      <c r="CW11" s="12">
        <v>187843619</v>
      </c>
      <c r="CX11" s="12">
        <v>258320548</v>
      </c>
      <c r="CY11" s="13">
        <f aca="true" t="shared" si="2" ref="CY11:CY51">CX11*100/CX$51</f>
        <v>8.5589420687363</v>
      </c>
      <c r="CZ11" s="14">
        <f>CX11*100/CQ11-100</f>
        <v>1.3162824886657205</v>
      </c>
      <c r="DB11" s="12">
        <v>67311546</v>
      </c>
      <c r="DC11" s="12">
        <v>111205009</v>
      </c>
      <c r="DD11" s="12">
        <v>184628419</v>
      </c>
      <c r="DE11" s="12">
        <v>257604303</v>
      </c>
      <c r="DF11" s="13">
        <f aca="true" t="shared" si="3" ref="DF11:DF51">DE11*100/DE$51</f>
        <v>8.582527716197244</v>
      </c>
      <c r="DG11" s="14">
        <f>DE11*100/CX11-100</f>
        <v>-0.2772698515644265</v>
      </c>
      <c r="DI11" s="12">
        <v>63565338</v>
      </c>
      <c r="DJ11" s="12">
        <v>106021999</v>
      </c>
      <c r="DK11" s="12">
        <v>182641058</v>
      </c>
      <c r="DL11" s="12">
        <v>253048497</v>
      </c>
      <c r="DM11" s="13">
        <f aca="true" t="shared" si="4" ref="DM11:DM51">DL11*100/DL$51</f>
        <v>7.8726256778261305</v>
      </c>
      <c r="DN11" s="14">
        <f aca="true" t="shared" si="5" ref="DN11:DN51">DL11*100/DE11-100</f>
        <v>-1.7685286879699333</v>
      </c>
      <c r="DO11" s="12">
        <v>63447746</v>
      </c>
      <c r="DP11" s="12">
        <v>112379679</v>
      </c>
      <c r="DQ11" s="12">
        <v>193982526</v>
      </c>
      <c r="DR11" s="12"/>
      <c r="DS11" s="12" t="e">
        <f aca="true" t="shared" si="6" ref="DS11:DS51">DR11*100/DR$51</f>
        <v>#DIV/0!</v>
      </c>
      <c r="DT11" s="13">
        <f aca="true" t="shared" si="7" ref="DT11:DT51">DR11*100/DL11-100</f>
        <v>-100</v>
      </c>
    </row>
    <row r="12" spans="1:124" ht="12">
      <c r="A12" s="11" t="s">
        <v>1</v>
      </c>
      <c r="B12" s="12">
        <v>107297</v>
      </c>
      <c r="C12" s="12">
        <v>341365</v>
      </c>
      <c r="D12" s="12">
        <v>358187</v>
      </c>
      <c r="E12" s="12">
        <v>446719</v>
      </c>
      <c r="F12" s="13">
        <f aca="true" t="shared" si="8" ref="F12:F51">E12*100/E$51</f>
        <v>0.02771859878024614</v>
      </c>
      <c r="G12" s="11"/>
      <c r="H12" s="12">
        <v>275439</v>
      </c>
      <c r="I12" s="12">
        <v>692197</v>
      </c>
      <c r="J12" s="12">
        <v>1584285</v>
      </c>
      <c r="K12" s="12">
        <v>1871433</v>
      </c>
      <c r="L12" s="13">
        <f aca="true" t="shared" si="9" ref="L12:L51">K12*100/K$51</f>
        <v>0.09889873606896034</v>
      </c>
      <c r="M12" s="14">
        <f aca="true" t="shared" si="10" ref="M12:M51">K12*100/E12-100</f>
        <v>318.92845390502754</v>
      </c>
      <c r="N12" s="11"/>
      <c r="O12" s="12">
        <v>172832</v>
      </c>
      <c r="P12" s="12">
        <v>428971</v>
      </c>
      <c r="Q12" s="12">
        <v>635283</v>
      </c>
      <c r="R12" s="12">
        <v>822802</v>
      </c>
      <c r="S12" s="13">
        <f aca="true" t="shared" si="11" ref="S12:S51">R12*100/R$51</f>
        <v>0.03938444551215751</v>
      </c>
      <c r="T12" s="14">
        <f aca="true" t="shared" si="12" ref="T12:T51">R12*100/K12-100</f>
        <v>-56.03358495869208</v>
      </c>
      <c r="V12" s="12">
        <v>113051</v>
      </c>
      <c r="W12" s="12">
        <v>199074</v>
      </c>
      <c r="X12" s="12">
        <v>199349</v>
      </c>
      <c r="Y12" s="12">
        <v>218710</v>
      </c>
      <c r="Z12" s="13">
        <f aca="true" t="shared" si="13" ref="Z12:Z51">Y12*100/Y$51</f>
        <v>0.010564885445562042</v>
      </c>
      <c r="AA12" s="14">
        <f aca="true" t="shared" si="14" ref="AA12:AA51">Y12*100/R12-100</f>
        <v>-73.41887841789398</v>
      </c>
      <c r="AC12" s="12">
        <v>138054</v>
      </c>
      <c r="AD12" s="12">
        <v>163833</v>
      </c>
      <c r="AE12" s="12">
        <v>169293</v>
      </c>
      <c r="AF12" s="12">
        <v>179843</v>
      </c>
      <c r="AG12" s="13">
        <f aca="true" t="shared" si="15" ref="AG12:AG51">AF12*100/AF$51</f>
        <v>0.009032200180105717</v>
      </c>
      <c r="AH12" s="14">
        <f aca="true" t="shared" si="16" ref="AH12:AH51">AF12*100/Y12-100</f>
        <v>-17.771020986694708</v>
      </c>
      <c r="AJ12" s="12">
        <v>154818</v>
      </c>
      <c r="AK12" s="12">
        <v>223399</v>
      </c>
      <c r="AL12" s="12">
        <v>229650</v>
      </c>
      <c r="AM12" s="12">
        <v>254088</v>
      </c>
      <c r="AN12" s="13">
        <f aca="true" t="shared" si="17" ref="AN12:AN51">AM12*100/AM$51</f>
        <v>0.012068695632254038</v>
      </c>
      <c r="AO12" s="14">
        <f aca="true" t="shared" si="18" ref="AO12:AO51">AM12*100/AF12-100</f>
        <v>41.2832303731588</v>
      </c>
      <c r="AQ12" s="12">
        <v>82196</v>
      </c>
      <c r="AR12" s="12">
        <v>115987</v>
      </c>
      <c r="AS12" s="12">
        <v>143526</v>
      </c>
      <c r="AT12" s="12">
        <v>160557</v>
      </c>
      <c r="AU12" s="13">
        <f aca="true" t="shared" si="19" ref="AU12:AU51">AT12*100/AT$51</f>
        <v>0.006961809981203386</v>
      </c>
      <c r="AV12" s="14">
        <f aca="true" t="shared" si="20" ref="AV12:AV51">AT12*100/AM12-100</f>
        <v>-36.81047511098517</v>
      </c>
      <c r="AX12" s="12">
        <v>14241</v>
      </c>
      <c r="AY12" s="12">
        <v>118282</v>
      </c>
      <c r="AZ12" s="12">
        <v>118282</v>
      </c>
      <c r="BA12" s="12">
        <v>131715</v>
      </c>
      <c r="BB12" s="13">
        <f aca="true" t="shared" si="21" ref="BB12:BB51">BA12*100/BA$51</f>
        <v>0.004685444702014874</v>
      </c>
      <c r="BC12" s="14">
        <f aca="true" t="shared" si="22" ref="BC12:BC51">BA12*100/AT12-100</f>
        <v>-17.963713821259745</v>
      </c>
      <c r="BE12" s="12">
        <v>154366</v>
      </c>
      <c r="BF12" s="12">
        <v>154366</v>
      </c>
      <c r="BG12" s="12">
        <v>154366</v>
      </c>
      <c r="BH12" s="12">
        <v>163343</v>
      </c>
      <c r="BI12" s="13">
        <f aca="true" t="shared" si="23" ref="BI12:BI51">BH12*100/BH$51</f>
        <v>0.005504680105864789</v>
      </c>
      <c r="BJ12" s="14">
        <f aca="true" t="shared" si="24" ref="BJ12:BJ51">BH12*100/BA12-100</f>
        <v>24.012451125536202</v>
      </c>
      <c r="BL12" s="12">
        <v>60262</v>
      </c>
      <c r="BM12" s="12">
        <v>60262</v>
      </c>
      <c r="BN12" s="12">
        <v>60262</v>
      </c>
      <c r="BO12" s="12">
        <v>124723</v>
      </c>
      <c r="BP12" s="13">
        <f aca="true" t="shared" si="25" ref="BP12:BP51">BO12*100/BO$51</f>
        <v>0.004075001843410429</v>
      </c>
      <c r="BQ12" s="14">
        <f aca="true" t="shared" si="26" ref="BQ12:BQ51">BO12*100/BH12-100</f>
        <v>-23.64349865007989</v>
      </c>
      <c r="BS12" s="12">
        <v>0</v>
      </c>
      <c r="BT12" s="12">
        <v>6898</v>
      </c>
      <c r="BU12" s="12">
        <v>24049</v>
      </c>
      <c r="BV12" s="12">
        <v>34573</v>
      </c>
      <c r="BW12" s="13">
        <f aca="true" t="shared" si="27" ref="BW12:BW51">BV12*100/BV$51</f>
        <v>0.0015652019397234852</v>
      </c>
      <c r="BX12" s="14">
        <f aca="true" t="shared" si="28" ref="BX12:BX51">BV12*100/BO12-100</f>
        <v>-72.28017286306455</v>
      </c>
      <c r="BZ12" s="12">
        <v>8079</v>
      </c>
      <c r="CA12" s="12">
        <v>31306</v>
      </c>
      <c r="CB12" s="12">
        <v>31306</v>
      </c>
      <c r="CC12" s="12">
        <v>148463</v>
      </c>
      <c r="CD12" s="13">
        <f aca="true" t="shared" si="29" ref="CD12:CD51">CC12*100/CC$51</f>
        <v>0.005853834514863461</v>
      </c>
      <c r="CE12" s="14">
        <f aca="true" t="shared" si="30" ref="CE12:CE51">CC12*100/BV12-100</f>
        <v>329.41891071067016</v>
      </c>
      <c r="CG12" s="12">
        <v>0</v>
      </c>
      <c r="CH12" s="12">
        <v>14106</v>
      </c>
      <c r="CI12" s="12">
        <v>14106</v>
      </c>
      <c r="CJ12" s="12">
        <v>81404</v>
      </c>
      <c r="CK12" s="13">
        <f t="shared" si="0"/>
        <v>0.002947149350041897</v>
      </c>
      <c r="CL12" s="14">
        <f aca="true" t="shared" si="31" ref="CL12:CL41">CJ12*100/CC12-100</f>
        <v>-45.168829944161175</v>
      </c>
      <c r="CN12" s="12">
        <v>109875</v>
      </c>
      <c r="CO12" s="12">
        <v>109875</v>
      </c>
      <c r="CP12" s="12">
        <v>109875</v>
      </c>
      <c r="CQ12" s="12">
        <v>114456</v>
      </c>
      <c r="CR12" s="13">
        <f t="shared" si="1"/>
        <v>0.0040168317519614395</v>
      </c>
      <c r="CS12" s="14">
        <f aca="true" t="shared" si="32" ref="CS12:CS51">CQ12*100/CJ12-100</f>
        <v>40.602427399145</v>
      </c>
      <c r="CU12" s="12">
        <v>36334</v>
      </c>
      <c r="CV12" s="12">
        <v>37382</v>
      </c>
      <c r="CW12" s="12">
        <v>58195</v>
      </c>
      <c r="CX12" s="12">
        <v>62799</v>
      </c>
      <c r="CY12" s="13">
        <f t="shared" si="2"/>
        <v>0.002080721054271575</v>
      </c>
      <c r="CZ12" s="14">
        <f aca="true" t="shared" si="33" ref="CZ12:CZ51">CX12*100/CQ12-100</f>
        <v>-45.13262738519606</v>
      </c>
      <c r="DB12" s="12">
        <v>54246</v>
      </c>
      <c r="DC12" s="12">
        <v>70516</v>
      </c>
      <c r="DD12" s="12">
        <v>83643</v>
      </c>
      <c r="DE12" s="12">
        <v>179389</v>
      </c>
      <c r="DF12" s="13">
        <f t="shared" si="3"/>
        <v>0.00597665119157931</v>
      </c>
      <c r="DG12" s="14">
        <f aca="true" t="shared" si="34" ref="DG12:DG51">DE12*100/CX12-100</f>
        <v>185.655822544945</v>
      </c>
      <c r="DI12" s="12">
        <v>66654</v>
      </c>
      <c r="DJ12" s="12">
        <v>216093</v>
      </c>
      <c r="DK12" s="12">
        <v>240272</v>
      </c>
      <c r="DL12" s="12">
        <v>245254</v>
      </c>
      <c r="DM12" s="13">
        <f t="shared" si="4"/>
        <v>0.007630130037838438</v>
      </c>
      <c r="DN12" s="14">
        <f t="shared" si="5"/>
        <v>36.71629810077542</v>
      </c>
      <c r="DO12" s="12">
        <v>19768</v>
      </c>
      <c r="DP12" s="12">
        <v>19768</v>
      </c>
      <c r="DQ12" s="12">
        <v>19768</v>
      </c>
      <c r="DR12" s="12"/>
      <c r="DS12" s="12" t="e">
        <f t="shared" si="6"/>
        <v>#DIV/0!</v>
      </c>
      <c r="DT12" s="13">
        <f t="shared" si="7"/>
        <v>-100</v>
      </c>
    </row>
    <row r="13" spans="1:124" ht="12">
      <c r="A13" s="11" t="s">
        <v>2</v>
      </c>
      <c r="B13" s="12">
        <v>838626</v>
      </c>
      <c r="C13" s="12">
        <v>1370455</v>
      </c>
      <c r="D13" s="12">
        <v>2164818</v>
      </c>
      <c r="E13" s="12">
        <v>3307616</v>
      </c>
      <c r="F13" s="13">
        <f t="shared" si="8"/>
        <v>0.2052352392065764</v>
      </c>
      <c r="G13" s="11"/>
      <c r="H13" s="12">
        <v>1496750</v>
      </c>
      <c r="I13" s="12">
        <v>2551958</v>
      </c>
      <c r="J13" s="12">
        <v>3235123</v>
      </c>
      <c r="K13" s="12">
        <v>4670966</v>
      </c>
      <c r="L13" s="13">
        <f t="shared" si="9"/>
        <v>0.24684433459337704</v>
      </c>
      <c r="M13" s="14">
        <f t="shared" si="10"/>
        <v>41.21850904095277</v>
      </c>
      <c r="N13" s="11"/>
      <c r="O13" s="12">
        <v>1435493</v>
      </c>
      <c r="P13" s="12">
        <v>2488821</v>
      </c>
      <c r="Q13" s="12">
        <v>3079648</v>
      </c>
      <c r="R13" s="12">
        <v>3948548</v>
      </c>
      <c r="S13" s="13">
        <f t="shared" si="11"/>
        <v>0.18900218224814536</v>
      </c>
      <c r="T13" s="14">
        <f t="shared" si="12"/>
        <v>-15.466136983227884</v>
      </c>
      <c r="V13" s="12">
        <v>1207134</v>
      </c>
      <c r="W13" s="12">
        <v>2766788</v>
      </c>
      <c r="X13" s="12">
        <v>3478374</v>
      </c>
      <c r="Y13" s="12">
        <v>4650874</v>
      </c>
      <c r="Z13" s="13">
        <f t="shared" si="13"/>
        <v>0.22466257158677205</v>
      </c>
      <c r="AA13" s="14">
        <f t="shared" si="14"/>
        <v>17.786943453644227</v>
      </c>
      <c r="AC13" s="12">
        <v>1275411</v>
      </c>
      <c r="AD13" s="12">
        <v>2113970</v>
      </c>
      <c r="AE13" s="12">
        <v>2720429</v>
      </c>
      <c r="AF13" s="12">
        <v>4835128</v>
      </c>
      <c r="AG13" s="13">
        <f t="shared" si="15"/>
        <v>0.24283315999196073</v>
      </c>
      <c r="AH13" s="14">
        <f t="shared" si="16"/>
        <v>3.9617069823865307</v>
      </c>
      <c r="AJ13" s="12">
        <v>2583029</v>
      </c>
      <c r="AK13" s="12">
        <v>4994096</v>
      </c>
      <c r="AL13" s="12">
        <v>6468368</v>
      </c>
      <c r="AM13" s="12">
        <v>8594256</v>
      </c>
      <c r="AN13" s="13">
        <f t="shared" si="17"/>
        <v>0.4082107767768374</v>
      </c>
      <c r="AO13" s="14">
        <f t="shared" si="18"/>
        <v>77.74619410282418</v>
      </c>
      <c r="AQ13" s="12">
        <v>2128662</v>
      </c>
      <c r="AR13" s="12">
        <v>5169108</v>
      </c>
      <c r="AS13" s="12">
        <v>6689968</v>
      </c>
      <c r="AT13" s="12">
        <v>8791537</v>
      </c>
      <c r="AU13" s="13">
        <f t="shared" si="19"/>
        <v>0.3812042454500201</v>
      </c>
      <c r="AV13" s="14">
        <f t="shared" si="20"/>
        <v>2.2954982956058103</v>
      </c>
      <c r="AX13" s="12">
        <v>1357559</v>
      </c>
      <c r="AY13" s="12">
        <v>4150019</v>
      </c>
      <c r="AZ13" s="12">
        <v>6286303</v>
      </c>
      <c r="BA13" s="12">
        <v>8396970</v>
      </c>
      <c r="BB13" s="13">
        <f t="shared" si="21"/>
        <v>0.2987020354513748</v>
      </c>
      <c r="BC13" s="14">
        <f t="shared" si="22"/>
        <v>-4.488032069932714</v>
      </c>
      <c r="BE13" s="12">
        <v>2174620</v>
      </c>
      <c r="BF13" s="12">
        <v>4801527</v>
      </c>
      <c r="BG13" s="12">
        <v>6497809</v>
      </c>
      <c r="BH13" s="12">
        <v>8734034</v>
      </c>
      <c r="BI13" s="13">
        <f t="shared" si="23"/>
        <v>0.2943380689943656</v>
      </c>
      <c r="BJ13" s="14">
        <f t="shared" si="24"/>
        <v>4.014114615152849</v>
      </c>
      <c r="BL13" s="12">
        <v>2173702</v>
      </c>
      <c r="BM13" s="12">
        <v>4684668</v>
      </c>
      <c r="BN13" s="12">
        <v>6922997</v>
      </c>
      <c r="BO13" s="12">
        <v>8657200</v>
      </c>
      <c r="BP13" s="13">
        <f t="shared" si="25"/>
        <v>0.28285164691975634</v>
      </c>
      <c r="BQ13" s="14">
        <f t="shared" si="26"/>
        <v>-0.8797080478505137</v>
      </c>
      <c r="BS13" s="12">
        <v>1919099</v>
      </c>
      <c r="BT13" s="12">
        <v>3962024</v>
      </c>
      <c r="BU13" s="12">
        <v>5757821</v>
      </c>
      <c r="BV13" s="12">
        <v>7330935</v>
      </c>
      <c r="BW13" s="13">
        <f t="shared" si="27"/>
        <v>0.3318888636215193</v>
      </c>
      <c r="BX13" s="14">
        <f t="shared" si="28"/>
        <v>-15.319791618537167</v>
      </c>
      <c r="BZ13" s="12">
        <v>1620389</v>
      </c>
      <c r="CA13" s="12">
        <v>3958484</v>
      </c>
      <c r="CB13" s="12">
        <v>5712012</v>
      </c>
      <c r="CC13" s="12">
        <v>7080896</v>
      </c>
      <c r="CD13" s="13">
        <f t="shared" si="29"/>
        <v>0.2791967924732669</v>
      </c>
      <c r="CE13" s="14">
        <f t="shared" si="30"/>
        <v>-3.4107381936956216</v>
      </c>
      <c r="CG13" s="12">
        <v>1626212</v>
      </c>
      <c r="CH13" s="12">
        <v>3537869</v>
      </c>
      <c r="CI13" s="12">
        <v>4826408</v>
      </c>
      <c r="CJ13" s="12">
        <v>7484123</v>
      </c>
      <c r="CK13" s="13">
        <f t="shared" si="0"/>
        <v>0.2709550910899171</v>
      </c>
      <c r="CL13" s="14">
        <f t="shared" si="31"/>
        <v>5.6945759406719105</v>
      </c>
      <c r="CN13" s="12">
        <v>1268316</v>
      </c>
      <c r="CO13" s="12">
        <v>3417272</v>
      </c>
      <c r="CP13" s="12">
        <v>4302698</v>
      </c>
      <c r="CQ13" s="12">
        <v>6050039</v>
      </c>
      <c r="CR13" s="13">
        <f t="shared" si="1"/>
        <v>0.21232603581992238</v>
      </c>
      <c r="CS13" s="14">
        <f t="shared" si="32"/>
        <v>-19.16168400759848</v>
      </c>
      <c r="CU13" s="12">
        <v>1825017</v>
      </c>
      <c r="CV13" s="12">
        <v>3745029</v>
      </c>
      <c r="CW13" s="12">
        <v>4915599</v>
      </c>
      <c r="CX13" s="12">
        <v>6098904</v>
      </c>
      <c r="CY13" s="13">
        <f t="shared" si="2"/>
        <v>0.20207515980797663</v>
      </c>
      <c r="CZ13" s="14">
        <f t="shared" si="33"/>
        <v>0.8076807438761904</v>
      </c>
      <c r="DB13" s="12">
        <v>1403755</v>
      </c>
      <c r="DC13" s="12">
        <v>3199195</v>
      </c>
      <c r="DD13" s="12">
        <v>4557248</v>
      </c>
      <c r="DE13" s="12">
        <v>6701685</v>
      </c>
      <c r="DF13" s="13">
        <f t="shared" si="3"/>
        <v>0.22327809197241297</v>
      </c>
      <c r="DG13" s="14">
        <f t="shared" si="34"/>
        <v>9.883431514908253</v>
      </c>
      <c r="DI13" s="12">
        <v>1840099</v>
      </c>
      <c r="DJ13" s="12">
        <v>3889194</v>
      </c>
      <c r="DK13" s="12">
        <v>4967757</v>
      </c>
      <c r="DL13" s="12">
        <v>7075391</v>
      </c>
      <c r="DM13" s="13">
        <f t="shared" si="4"/>
        <v>0.2201234369207097</v>
      </c>
      <c r="DN13" s="14">
        <f t="shared" si="5"/>
        <v>5.576299094929112</v>
      </c>
      <c r="DO13" s="12">
        <v>1869684</v>
      </c>
      <c r="DP13" s="12">
        <v>3572694</v>
      </c>
      <c r="DQ13" s="12">
        <v>4675173</v>
      </c>
      <c r="DR13" s="12"/>
      <c r="DS13" s="12" t="e">
        <f t="shared" si="6"/>
        <v>#DIV/0!</v>
      </c>
      <c r="DT13" s="13">
        <f t="shared" si="7"/>
        <v>-100</v>
      </c>
    </row>
    <row r="14" spans="1:124" ht="12">
      <c r="A14" s="11" t="s">
        <v>3</v>
      </c>
      <c r="B14" s="12">
        <v>0</v>
      </c>
      <c r="C14" s="12">
        <v>0</v>
      </c>
      <c r="D14" s="12">
        <v>0</v>
      </c>
      <c r="E14" s="12">
        <v>0</v>
      </c>
      <c r="F14" s="13">
        <f t="shared" si="8"/>
        <v>0</v>
      </c>
      <c r="G14" s="11"/>
      <c r="H14" s="12">
        <v>0</v>
      </c>
      <c r="I14" s="12">
        <v>0</v>
      </c>
      <c r="J14" s="12">
        <v>0</v>
      </c>
      <c r="K14" s="12">
        <v>0</v>
      </c>
      <c r="L14" s="13">
        <f t="shared" si="9"/>
        <v>0</v>
      </c>
      <c r="M14" s="14" t="e">
        <f t="shared" si="10"/>
        <v>#DIV/0!</v>
      </c>
      <c r="N14" s="11"/>
      <c r="O14" s="12">
        <v>0</v>
      </c>
      <c r="P14" s="12">
        <v>0</v>
      </c>
      <c r="Q14" s="12">
        <v>0</v>
      </c>
      <c r="R14" s="12">
        <v>0</v>
      </c>
      <c r="S14" s="13">
        <f t="shared" si="11"/>
        <v>0</v>
      </c>
      <c r="T14" s="14" t="e">
        <f t="shared" si="12"/>
        <v>#DIV/0!</v>
      </c>
      <c r="V14" s="12">
        <v>0</v>
      </c>
      <c r="W14" s="12">
        <v>0</v>
      </c>
      <c r="X14" s="12">
        <v>0</v>
      </c>
      <c r="Y14" s="12">
        <v>0</v>
      </c>
      <c r="Z14" s="13">
        <f t="shared" si="13"/>
        <v>0</v>
      </c>
      <c r="AA14" s="14" t="e">
        <f t="shared" si="14"/>
        <v>#DIV/0!</v>
      </c>
      <c r="AC14" s="12">
        <v>0</v>
      </c>
      <c r="AD14" s="12">
        <v>0</v>
      </c>
      <c r="AE14" s="12">
        <v>0</v>
      </c>
      <c r="AF14" s="12">
        <v>0</v>
      </c>
      <c r="AG14" s="13">
        <f t="shared" si="15"/>
        <v>0</v>
      </c>
      <c r="AH14" s="14" t="e">
        <f t="shared" si="16"/>
        <v>#DIV/0!</v>
      </c>
      <c r="AJ14" s="12">
        <v>0</v>
      </c>
      <c r="AK14" s="12">
        <v>0</v>
      </c>
      <c r="AL14" s="12">
        <v>0</v>
      </c>
      <c r="AM14" s="12">
        <v>0</v>
      </c>
      <c r="AN14" s="13">
        <f t="shared" si="17"/>
        <v>0</v>
      </c>
      <c r="AO14" s="14" t="e">
        <f t="shared" si="18"/>
        <v>#DIV/0!</v>
      </c>
      <c r="AQ14" s="12">
        <v>0</v>
      </c>
      <c r="AR14" s="12">
        <v>0</v>
      </c>
      <c r="AS14" s="12">
        <v>0</v>
      </c>
      <c r="AT14" s="12">
        <v>0</v>
      </c>
      <c r="AU14" s="13">
        <f t="shared" si="19"/>
        <v>0</v>
      </c>
      <c r="AV14" s="14" t="e">
        <f t="shared" si="20"/>
        <v>#DIV/0!</v>
      </c>
      <c r="AX14" s="12">
        <v>0</v>
      </c>
      <c r="AY14" s="12">
        <v>0</v>
      </c>
      <c r="AZ14" s="12">
        <v>0</v>
      </c>
      <c r="BA14" s="12">
        <v>0</v>
      </c>
      <c r="BB14" s="13">
        <f t="shared" si="21"/>
        <v>0</v>
      </c>
      <c r="BC14" s="14" t="e">
        <f t="shared" si="22"/>
        <v>#DIV/0!</v>
      </c>
      <c r="BE14" s="12">
        <v>0</v>
      </c>
      <c r="BF14" s="12">
        <v>0</v>
      </c>
      <c r="BG14" s="12">
        <v>0</v>
      </c>
      <c r="BH14" s="12">
        <v>0</v>
      </c>
      <c r="BI14" s="13">
        <f t="shared" si="23"/>
        <v>0</v>
      </c>
      <c r="BJ14" s="14" t="e">
        <f t="shared" si="24"/>
        <v>#DIV/0!</v>
      </c>
      <c r="BL14" s="12">
        <v>0</v>
      </c>
      <c r="BM14" s="12">
        <v>0</v>
      </c>
      <c r="BN14" s="12">
        <v>0</v>
      </c>
      <c r="BO14" s="12"/>
      <c r="BP14" s="13">
        <f t="shared" si="25"/>
        <v>0</v>
      </c>
      <c r="BQ14" s="14" t="e">
        <f t="shared" si="26"/>
        <v>#DIV/0!</v>
      </c>
      <c r="BS14" s="12">
        <v>0</v>
      </c>
      <c r="BT14" s="12">
        <v>0</v>
      </c>
      <c r="BU14" s="12">
        <v>0</v>
      </c>
      <c r="BV14" s="12">
        <v>0</v>
      </c>
      <c r="BW14" s="13">
        <f t="shared" si="27"/>
        <v>0</v>
      </c>
      <c r="BX14" s="14" t="e">
        <f t="shared" si="28"/>
        <v>#DIV/0!</v>
      </c>
      <c r="BZ14" s="12">
        <v>0</v>
      </c>
      <c r="CA14" s="12">
        <v>0</v>
      </c>
      <c r="CB14" s="12">
        <v>0</v>
      </c>
      <c r="CC14" s="12">
        <v>0</v>
      </c>
      <c r="CD14" s="13">
        <f t="shared" si="29"/>
        <v>0</v>
      </c>
      <c r="CE14" s="14" t="e">
        <f t="shared" si="30"/>
        <v>#DIV/0!</v>
      </c>
      <c r="CG14" s="12">
        <v>0</v>
      </c>
      <c r="CH14" s="12">
        <v>0</v>
      </c>
      <c r="CI14" s="12">
        <v>0</v>
      </c>
      <c r="CJ14" s="12">
        <v>0</v>
      </c>
      <c r="CK14" s="13">
        <f t="shared" si="0"/>
        <v>0</v>
      </c>
      <c r="CL14" s="14" t="e">
        <f t="shared" si="31"/>
        <v>#DIV/0!</v>
      </c>
      <c r="CN14" s="12">
        <v>0</v>
      </c>
      <c r="CO14" s="12">
        <v>0</v>
      </c>
      <c r="CP14" s="12">
        <v>0</v>
      </c>
      <c r="CQ14" s="12">
        <v>0</v>
      </c>
      <c r="CR14" s="13">
        <f t="shared" si="1"/>
        <v>0</v>
      </c>
      <c r="CS14" s="14" t="e">
        <f t="shared" si="32"/>
        <v>#DIV/0!</v>
      </c>
      <c r="CU14" s="12">
        <v>0</v>
      </c>
      <c r="CV14" s="12">
        <v>0</v>
      </c>
      <c r="CW14" s="12">
        <v>0</v>
      </c>
      <c r="CX14" s="12">
        <v>0</v>
      </c>
      <c r="CY14" s="13">
        <f t="shared" si="2"/>
        <v>0</v>
      </c>
      <c r="CZ14" s="14" t="e">
        <f t="shared" si="33"/>
        <v>#DIV/0!</v>
      </c>
      <c r="DB14" s="12">
        <v>0</v>
      </c>
      <c r="DC14" s="12">
        <v>0</v>
      </c>
      <c r="DD14" s="12">
        <v>0</v>
      </c>
      <c r="DE14" s="12">
        <v>0</v>
      </c>
      <c r="DF14" s="13">
        <f t="shared" si="3"/>
        <v>0</v>
      </c>
      <c r="DG14" s="14" t="e">
        <f t="shared" si="34"/>
        <v>#DIV/0!</v>
      </c>
      <c r="DI14" s="12">
        <v>0</v>
      </c>
      <c r="DJ14" s="12">
        <v>0</v>
      </c>
      <c r="DK14" s="12"/>
      <c r="DL14" s="12">
        <v>0</v>
      </c>
      <c r="DM14" s="13">
        <f t="shared" si="4"/>
        <v>0</v>
      </c>
      <c r="DN14" s="14" t="e">
        <f t="shared" si="5"/>
        <v>#DIV/0!</v>
      </c>
      <c r="DO14" s="12">
        <v>0</v>
      </c>
      <c r="DP14" s="12">
        <v>0</v>
      </c>
      <c r="DQ14" s="12">
        <v>0</v>
      </c>
      <c r="DR14" s="12"/>
      <c r="DS14" s="12" t="e">
        <f t="shared" si="6"/>
        <v>#DIV/0!</v>
      </c>
      <c r="DT14" s="13" t="e">
        <f t="shared" si="7"/>
        <v>#DIV/0!</v>
      </c>
    </row>
    <row r="15" spans="1:124" ht="12">
      <c r="A15" s="11" t="s">
        <v>4</v>
      </c>
      <c r="B15" s="12">
        <v>0</v>
      </c>
      <c r="C15" s="12">
        <v>0</v>
      </c>
      <c r="D15" s="12">
        <v>0</v>
      </c>
      <c r="E15" s="12">
        <v>0</v>
      </c>
      <c r="F15" s="13">
        <f t="shared" si="8"/>
        <v>0</v>
      </c>
      <c r="G15" s="11"/>
      <c r="H15" s="12">
        <v>0</v>
      </c>
      <c r="I15" s="12">
        <v>0</v>
      </c>
      <c r="J15" s="12">
        <v>0</v>
      </c>
      <c r="K15" s="12">
        <v>0</v>
      </c>
      <c r="L15" s="13">
        <f t="shared" si="9"/>
        <v>0</v>
      </c>
      <c r="M15" s="14" t="e">
        <f t="shared" si="10"/>
        <v>#DIV/0!</v>
      </c>
      <c r="N15" s="11"/>
      <c r="O15" s="12">
        <v>0</v>
      </c>
      <c r="P15" s="12">
        <v>0</v>
      </c>
      <c r="Q15" s="12">
        <v>0</v>
      </c>
      <c r="R15" s="12">
        <v>0</v>
      </c>
      <c r="S15" s="13">
        <f t="shared" si="11"/>
        <v>0</v>
      </c>
      <c r="T15" s="14" t="e">
        <f t="shared" si="12"/>
        <v>#DIV/0!</v>
      </c>
      <c r="V15" s="12">
        <v>0</v>
      </c>
      <c r="W15" s="12">
        <v>0</v>
      </c>
      <c r="X15" s="12">
        <v>0</v>
      </c>
      <c r="Y15" s="12">
        <v>0</v>
      </c>
      <c r="Z15" s="13">
        <f t="shared" si="13"/>
        <v>0</v>
      </c>
      <c r="AA15" s="14" t="e">
        <f t="shared" si="14"/>
        <v>#DIV/0!</v>
      </c>
      <c r="AC15" s="12">
        <v>0</v>
      </c>
      <c r="AD15" s="12">
        <v>0</v>
      </c>
      <c r="AE15" s="12">
        <v>0</v>
      </c>
      <c r="AF15" s="12">
        <v>0</v>
      </c>
      <c r="AG15" s="13">
        <f t="shared" si="15"/>
        <v>0</v>
      </c>
      <c r="AH15" s="14" t="e">
        <f t="shared" si="16"/>
        <v>#DIV/0!</v>
      </c>
      <c r="AJ15" s="12">
        <v>0</v>
      </c>
      <c r="AK15" s="12">
        <v>0</v>
      </c>
      <c r="AL15" s="12">
        <v>0</v>
      </c>
      <c r="AM15" s="12">
        <v>0</v>
      </c>
      <c r="AN15" s="13">
        <f t="shared" si="17"/>
        <v>0</v>
      </c>
      <c r="AO15" s="14" t="e">
        <f t="shared" si="18"/>
        <v>#DIV/0!</v>
      </c>
      <c r="AQ15" s="12">
        <v>0</v>
      </c>
      <c r="AR15" s="12">
        <v>0</v>
      </c>
      <c r="AS15" s="12">
        <v>0</v>
      </c>
      <c r="AT15" s="12">
        <v>0</v>
      </c>
      <c r="AU15" s="13">
        <f t="shared" si="19"/>
        <v>0</v>
      </c>
      <c r="AV15" s="14" t="e">
        <f t="shared" si="20"/>
        <v>#DIV/0!</v>
      </c>
      <c r="AX15" s="12">
        <v>0</v>
      </c>
      <c r="AY15" s="12">
        <v>0</v>
      </c>
      <c r="AZ15" s="12">
        <v>0</v>
      </c>
      <c r="BA15" s="12">
        <v>0</v>
      </c>
      <c r="BB15" s="13">
        <f t="shared" si="21"/>
        <v>0</v>
      </c>
      <c r="BC15" s="14" t="e">
        <f t="shared" si="22"/>
        <v>#DIV/0!</v>
      </c>
      <c r="BE15" s="12">
        <v>0</v>
      </c>
      <c r="BF15" s="12">
        <v>0</v>
      </c>
      <c r="BG15" s="12">
        <v>0</v>
      </c>
      <c r="BH15" s="12">
        <v>0</v>
      </c>
      <c r="BI15" s="13">
        <f t="shared" si="23"/>
        <v>0</v>
      </c>
      <c r="BJ15" s="14" t="e">
        <f t="shared" si="24"/>
        <v>#DIV/0!</v>
      </c>
      <c r="BL15" s="12">
        <v>0</v>
      </c>
      <c r="BM15" s="12">
        <v>0</v>
      </c>
      <c r="BN15" s="12">
        <v>0</v>
      </c>
      <c r="BO15" s="12"/>
      <c r="BP15" s="13">
        <f t="shared" si="25"/>
        <v>0</v>
      </c>
      <c r="BQ15" s="14" t="e">
        <f t="shared" si="26"/>
        <v>#DIV/0!</v>
      </c>
      <c r="BS15" s="12">
        <v>0</v>
      </c>
      <c r="BT15" s="12">
        <v>0</v>
      </c>
      <c r="BU15" s="12">
        <v>0</v>
      </c>
      <c r="BV15" s="12">
        <v>0</v>
      </c>
      <c r="BW15" s="13">
        <f t="shared" si="27"/>
        <v>0</v>
      </c>
      <c r="BX15" s="14" t="e">
        <f t="shared" si="28"/>
        <v>#DIV/0!</v>
      </c>
      <c r="BZ15" s="12">
        <v>0</v>
      </c>
      <c r="CA15" s="12">
        <v>0</v>
      </c>
      <c r="CB15" s="12">
        <v>0</v>
      </c>
      <c r="CC15" s="12">
        <v>0</v>
      </c>
      <c r="CD15" s="13">
        <f t="shared" si="29"/>
        <v>0</v>
      </c>
      <c r="CE15" s="14" t="e">
        <f t="shared" si="30"/>
        <v>#DIV/0!</v>
      </c>
      <c r="CG15" s="12">
        <v>0</v>
      </c>
      <c r="CH15" s="12">
        <v>0</v>
      </c>
      <c r="CI15" s="12">
        <v>0</v>
      </c>
      <c r="CJ15" s="12">
        <v>0</v>
      </c>
      <c r="CK15" s="13">
        <f t="shared" si="0"/>
        <v>0</v>
      </c>
      <c r="CL15" s="14" t="e">
        <f t="shared" si="31"/>
        <v>#DIV/0!</v>
      </c>
      <c r="CN15" s="12">
        <v>0</v>
      </c>
      <c r="CO15" s="12">
        <v>0</v>
      </c>
      <c r="CP15" s="12">
        <v>0</v>
      </c>
      <c r="CQ15" s="12">
        <v>0</v>
      </c>
      <c r="CR15" s="13">
        <f t="shared" si="1"/>
        <v>0</v>
      </c>
      <c r="CS15" s="14" t="e">
        <f t="shared" si="32"/>
        <v>#DIV/0!</v>
      </c>
      <c r="CU15" s="12">
        <v>0</v>
      </c>
      <c r="CV15" s="12">
        <v>0</v>
      </c>
      <c r="CW15" s="12">
        <v>0</v>
      </c>
      <c r="CX15" s="12">
        <v>0</v>
      </c>
      <c r="CY15" s="13">
        <f t="shared" si="2"/>
        <v>0</v>
      </c>
      <c r="CZ15" s="14" t="e">
        <f t="shared" si="33"/>
        <v>#DIV/0!</v>
      </c>
      <c r="DB15" s="12">
        <v>0</v>
      </c>
      <c r="DC15" s="12">
        <v>0</v>
      </c>
      <c r="DD15" s="12">
        <v>0</v>
      </c>
      <c r="DE15" s="12">
        <v>0</v>
      </c>
      <c r="DF15" s="13">
        <f t="shared" si="3"/>
        <v>0</v>
      </c>
      <c r="DG15" s="14" t="e">
        <f t="shared" si="34"/>
        <v>#DIV/0!</v>
      </c>
      <c r="DI15" s="12">
        <v>0</v>
      </c>
      <c r="DJ15" s="12">
        <v>0</v>
      </c>
      <c r="DK15" s="12"/>
      <c r="DL15" s="12">
        <v>0</v>
      </c>
      <c r="DM15" s="13">
        <f t="shared" si="4"/>
        <v>0</v>
      </c>
      <c r="DN15" s="14" t="e">
        <f t="shared" si="5"/>
        <v>#DIV/0!</v>
      </c>
      <c r="DO15" s="12">
        <v>0</v>
      </c>
      <c r="DP15" s="12">
        <v>0</v>
      </c>
      <c r="DQ15" s="12">
        <v>0</v>
      </c>
      <c r="DR15" s="12"/>
      <c r="DS15" s="12" t="e">
        <f t="shared" si="6"/>
        <v>#DIV/0!</v>
      </c>
      <c r="DT15" s="13" t="e">
        <f t="shared" si="7"/>
        <v>#DIV/0!</v>
      </c>
    </row>
    <row r="16" spans="1:124" ht="12">
      <c r="A16" s="11" t="s">
        <v>5</v>
      </c>
      <c r="B16" s="12">
        <v>0</v>
      </c>
      <c r="C16" s="12">
        <v>0</v>
      </c>
      <c r="D16" s="12">
        <v>0</v>
      </c>
      <c r="E16" s="12">
        <v>0</v>
      </c>
      <c r="F16" s="13">
        <f t="shared" si="8"/>
        <v>0</v>
      </c>
      <c r="G16" s="11"/>
      <c r="H16" s="12">
        <v>0</v>
      </c>
      <c r="I16" s="12">
        <v>0</v>
      </c>
      <c r="J16" s="12">
        <v>0</v>
      </c>
      <c r="K16" s="12">
        <v>0</v>
      </c>
      <c r="L16" s="13">
        <f t="shared" si="9"/>
        <v>0</v>
      </c>
      <c r="M16" s="14" t="e">
        <f t="shared" si="10"/>
        <v>#DIV/0!</v>
      </c>
      <c r="N16" s="11"/>
      <c r="O16" s="12">
        <v>0</v>
      </c>
      <c r="P16" s="12">
        <v>0</v>
      </c>
      <c r="Q16" s="12">
        <v>0</v>
      </c>
      <c r="R16" s="12">
        <v>0</v>
      </c>
      <c r="S16" s="13">
        <f t="shared" si="11"/>
        <v>0</v>
      </c>
      <c r="T16" s="14" t="e">
        <f t="shared" si="12"/>
        <v>#DIV/0!</v>
      </c>
      <c r="V16" s="12">
        <v>0</v>
      </c>
      <c r="W16" s="12">
        <v>0</v>
      </c>
      <c r="X16" s="12">
        <v>0</v>
      </c>
      <c r="Y16" s="12">
        <v>0</v>
      </c>
      <c r="Z16" s="13">
        <f t="shared" si="13"/>
        <v>0</v>
      </c>
      <c r="AA16" s="14" t="e">
        <f t="shared" si="14"/>
        <v>#DIV/0!</v>
      </c>
      <c r="AC16" s="12">
        <v>0</v>
      </c>
      <c r="AD16" s="12">
        <v>0</v>
      </c>
      <c r="AE16" s="12">
        <v>0</v>
      </c>
      <c r="AF16" s="12">
        <v>0</v>
      </c>
      <c r="AG16" s="13">
        <f t="shared" si="15"/>
        <v>0</v>
      </c>
      <c r="AH16" s="14" t="e">
        <f t="shared" si="16"/>
        <v>#DIV/0!</v>
      </c>
      <c r="AJ16" s="12">
        <v>0</v>
      </c>
      <c r="AK16" s="12">
        <v>0</v>
      </c>
      <c r="AL16" s="12">
        <v>0</v>
      </c>
      <c r="AM16" s="12">
        <v>5026</v>
      </c>
      <c r="AN16" s="13">
        <f t="shared" si="17"/>
        <v>0.00023872541894032304</v>
      </c>
      <c r="AO16" s="14" t="e">
        <f t="shared" si="18"/>
        <v>#DIV/0!</v>
      </c>
      <c r="AQ16" s="12">
        <v>0</v>
      </c>
      <c r="AR16" s="12">
        <v>0</v>
      </c>
      <c r="AS16" s="12">
        <v>0</v>
      </c>
      <c r="AT16" s="12">
        <v>0</v>
      </c>
      <c r="AU16" s="13">
        <f t="shared" si="19"/>
        <v>0</v>
      </c>
      <c r="AV16" s="14">
        <f t="shared" si="20"/>
        <v>-100</v>
      </c>
      <c r="AX16" s="12">
        <v>0</v>
      </c>
      <c r="AY16" s="12">
        <v>0</v>
      </c>
      <c r="AZ16" s="12">
        <v>0</v>
      </c>
      <c r="BA16" s="12">
        <v>0</v>
      </c>
      <c r="BB16" s="13">
        <f t="shared" si="21"/>
        <v>0</v>
      </c>
      <c r="BC16" s="14" t="e">
        <f t="shared" si="22"/>
        <v>#DIV/0!</v>
      </c>
      <c r="BE16" s="12">
        <v>0</v>
      </c>
      <c r="BF16" s="12">
        <v>0</v>
      </c>
      <c r="BG16" s="12">
        <v>0</v>
      </c>
      <c r="BH16" s="12">
        <v>0</v>
      </c>
      <c r="BI16" s="13">
        <f t="shared" si="23"/>
        <v>0</v>
      </c>
      <c r="BJ16" s="14" t="e">
        <f t="shared" si="24"/>
        <v>#DIV/0!</v>
      </c>
      <c r="BL16" s="12">
        <v>0</v>
      </c>
      <c r="BM16" s="12">
        <v>0</v>
      </c>
      <c r="BN16" s="12">
        <v>0</v>
      </c>
      <c r="BO16" s="12">
        <v>0</v>
      </c>
      <c r="BP16" s="13">
        <f t="shared" si="25"/>
        <v>0</v>
      </c>
      <c r="BQ16" s="14" t="e">
        <f t="shared" si="26"/>
        <v>#DIV/0!</v>
      </c>
      <c r="BS16" s="12">
        <v>0</v>
      </c>
      <c r="BT16" s="12">
        <v>0</v>
      </c>
      <c r="BU16" s="12">
        <v>0</v>
      </c>
      <c r="BV16" s="12">
        <v>0</v>
      </c>
      <c r="BW16" s="13">
        <f t="shared" si="27"/>
        <v>0</v>
      </c>
      <c r="BX16" s="14" t="e">
        <f t="shared" si="28"/>
        <v>#DIV/0!</v>
      </c>
      <c r="BZ16" s="12">
        <v>0</v>
      </c>
      <c r="CA16" s="12">
        <v>0</v>
      </c>
      <c r="CB16" s="12">
        <v>0</v>
      </c>
      <c r="CC16" s="12">
        <v>0</v>
      </c>
      <c r="CD16" s="13">
        <f t="shared" si="29"/>
        <v>0</v>
      </c>
      <c r="CE16" s="14" t="e">
        <f t="shared" si="30"/>
        <v>#DIV/0!</v>
      </c>
      <c r="CG16" s="12">
        <v>0</v>
      </c>
      <c r="CH16" s="12">
        <v>0</v>
      </c>
      <c r="CI16" s="12">
        <v>0</v>
      </c>
      <c r="CJ16" s="12">
        <v>0</v>
      </c>
      <c r="CK16" s="13">
        <f t="shared" si="0"/>
        <v>0</v>
      </c>
      <c r="CL16" s="14" t="e">
        <f t="shared" si="31"/>
        <v>#DIV/0!</v>
      </c>
      <c r="CN16" s="12">
        <v>0</v>
      </c>
      <c r="CO16" s="12">
        <v>0</v>
      </c>
      <c r="CP16" s="12">
        <v>0</v>
      </c>
      <c r="CQ16" s="12">
        <v>0</v>
      </c>
      <c r="CR16" s="13">
        <f t="shared" si="1"/>
        <v>0</v>
      </c>
      <c r="CS16" s="14" t="e">
        <f t="shared" si="32"/>
        <v>#DIV/0!</v>
      </c>
      <c r="CU16" s="12">
        <v>0</v>
      </c>
      <c r="CV16" s="12">
        <v>0</v>
      </c>
      <c r="CW16" s="12">
        <v>0</v>
      </c>
      <c r="CX16" s="12">
        <v>0</v>
      </c>
      <c r="CY16" s="13">
        <f t="shared" si="2"/>
        <v>0</v>
      </c>
      <c r="CZ16" s="14" t="e">
        <f t="shared" si="33"/>
        <v>#DIV/0!</v>
      </c>
      <c r="DB16" s="12">
        <v>0</v>
      </c>
      <c r="DC16" s="12">
        <v>0</v>
      </c>
      <c r="DD16" s="12">
        <v>0</v>
      </c>
      <c r="DE16" s="12">
        <v>0</v>
      </c>
      <c r="DF16" s="13">
        <f t="shared" si="3"/>
        <v>0</v>
      </c>
      <c r="DG16" s="14" t="e">
        <f t="shared" si="34"/>
        <v>#DIV/0!</v>
      </c>
      <c r="DI16" s="12">
        <v>0</v>
      </c>
      <c r="DJ16" s="12">
        <v>0</v>
      </c>
      <c r="DK16" s="12">
        <v>0</v>
      </c>
      <c r="DL16" s="12">
        <v>0</v>
      </c>
      <c r="DM16" s="13">
        <f t="shared" si="4"/>
        <v>0</v>
      </c>
      <c r="DN16" s="14" t="e">
        <f t="shared" si="5"/>
        <v>#DIV/0!</v>
      </c>
      <c r="DO16" s="12">
        <v>0</v>
      </c>
      <c r="DP16" s="12">
        <v>0</v>
      </c>
      <c r="DQ16" s="12">
        <v>0</v>
      </c>
      <c r="DR16" s="12"/>
      <c r="DS16" s="12" t="e">
        <f t="shared" si="6"/>
        <v>#DIV/0!</v>
      </c>
      <c r="DT16" s="13" t="e">
        <f t="shared" si="7"/>
        <v>#DIV/0!</v>
      </c>
    </row>
    <row r="17" spans="1:124" ht="12">
      <c r="A17" s="11" t="s">
        <v>6</v>
      </c>
      <c r="B17" s="12">
        <v>13242</v>
      </c>
      <c r="C17" s="12">
        <v>73318</v>
      </c>
      <c r="D17" s="12">
        <v>73899</v>
      </c>
      <c r="E17" s="12">
        <v>112243</v>
      </c>
      <c r="F17" s="13">
        <f t="shared" si="8"/>
        <v>0.006964598960176682</v>
      </c>
      <c r="G17" s="11"/>
      <c r="H17" s="12">
        <v>9434</v>
      </c>
      <c r="I17" s="12">
        <v>20088</v>
      </c>
      <c r="J17" s="12">
        <v>83475</v>
      </c>
      <c r="K17" s="12">
        <v>113742</v>
      </c>
      <c r="L17" s="13">
        <f t="shared" si="9"/>
        <v>0.006010869765551685</v>
      </c>
      <c r="M17" s="14">
        <f t="shared" si="10"/>
        <v>1.335495309284326</v>
      </c>
      <c r="N17" s="11"/>
      <c r="O17" s="12">
        <v>166462</v>
      </c>
      <c r="P17" s="12">
        <v>183888</v>
      </c>
      <c r="Q17" s="12">
        <v>193168</v>
      </c>
      <c r="R17" s="12">
        <v>277757</v>
      </c>
      <c r="S17" s="13">
        <f t="shared" si="11"/>
        <v>0.01329518575808072</v>
      </c>
      <c r="T17" s="14">
        <f t="shared" si="12"/>
        <v>144.19915246786587</v>
      </c>
      <c r="V17" s="12">
        <v>255006</v>
      </c>
      <c r="W17" s="12">
        <v>382768</v>
      </c>
      <c r="X17" s="12">
        <v>442868</v>
      </c>
      <c r="Y17" s="12">
        <v>862794</v>
      </c>
      <c r="Z17" s="13">
        <f t="shared" si="13"/>
        <v>0.04167765430532786</v>
      </c>
      <c r="AA17" s="14">
        <f t="shared" si="14"/>
        <v>210.6290750548141</v>
      </c>
      <c r="AC17" s="12">
        <v>49057</v>
      </c>
      <c r="AD17" s="12">
        <v>230378</v>
      </c>
      <c r="AE17" s="12">
        <v>290854</v>
      </c>
      <c r="AF17" s="12">
        <v>326038</v>
      </c>
      <c r="AG17" s="13">
        <f t="shared" si="15"/>
        <v>0.016374507110764987</v>
      </c>
      <c r="AH17" s="14">
        <f t="shared" si="16"/>
        <v>-62.211373746224474</v>
      </c>
      <c r="AJ17" s="12">
        <v>58288</v>
      </c>
      <c r="AK17" s="12">
        <v>90568</v>
      </c>
      <c r="AL17" s="12">
        <v>146492</v>
      </c>
      <c r="AM17" s="12">
        <v>229205</v>
      </c>
      <c r="AN17" s="13">
        <f t="shared" si="17"/>
        <v>0.010886800566696527</v>
      </c>
      <c r="AO17" s="14">
        <f t="shared" si="18"/>
        <v>-29.69991228016366</v>
      </c>
      <c r="AQ17" s="12">
        <v>54528</v>
      </c>
      <c r="AR17" s="12">
        <v>139403</v>
      </c>
      <c r="AS17" s="12">
        <v>176225</v>
      </c>
      <c r="AT17" s="12">
        <v>194805</v>
      </c>
      <c r="AU17" s="13">
        <f t="shared" si="19"/>
        <v>0.008446815731412058</v>
      </c>
      <c r="AV17" s="14">
        <f t="shared" si="20"/>
        <v>-15.008398595144087</v>
      </c>
      <c r="AX17" s="12">
        <v>4344</v>
      </c>
      <c r="AY17" s="12">
        <v>5143</v>
      </c>
      <c r="AZ17" s="12">
        <v>171303</v>
      </c>
      <c r="BA17" s="12">
        <v>211511</v>
      </c>
      <c r="BB17" s="13">
        <f t="shared" si="21"/>
        <v>0.007523995705636168</v>
      </c>
      <c r="BC17" s="14">
        <f t="shared" si="22"/>
        <v>8.575755242421906</v>
      </c>
      <c r="BE17" s="12">
        <v>108131</v>
      </c>
      <c r="BF17" s="12">
        <v>374449</v>
      </c>
      <c r="BG17" s="12">
        <v>576641</v>
      </c>
      <c r="BH17" s="12">
        <v>653196</v>
      </c>
      <c r="BI17" s="13">
        <f t="shared" si="23"/>
        <v>0.022012789200825604</v>
      </c>
      <c r="BJ17" s="14">
        <f t="shared" si="24"/>
        <v>208.8236545617013</v>
      </c>
      <c r="BL17" s="12">
        <v>27277</v>
      </c>
      <c r="BM17" s="12">
        <v>158815</v>
      </c>
      <c r="BN17" s="12">
        <v>352649</v>
      </c>
      <c r="BO17" s="12">
        <v>386609</v>
      </c>
      <c r="BP17" s="13">
        <f t="shared" si="25"/>
        <v>0.01263145039550895</v>
      </c>
      <c r="BQ17" s="14">
        <f t="shared" si="26"/>
        <v>-40.812711651632895</v>
      </c>
      <c r="BS17" s="12">
        <v>32351</v>
      </c>
      <c r="BT17" s="12">
        <v>77024</v>
      </c>
      <c r="BU17" s="12">
        <v>174107</v>
      </c>
      <c r="BV17" s="12">
        <v>217804</v>
      </c>
      <c r="BW17" s="13">
        <f t="shared" si="27"/>
        <v>0.009860505113225174</v>
      </c>
      <c r="BX17" s="14">
        <f t="shared" si="28"/>
        <v>-43.66297732334219</v>
      </c>
      <c r="BZ17" s="12">
        <v>61401</v>
      </c>
      <c r="CA17" s="12">
        <v>104613</v>
      </c>
      <c r="CB17" s="12">
        <v>144276</v>
      </c>
      <c r="CC17" s="12">
        <v>187394</v>
      </c>
      <c r="CD17" s="13">
        <f t="shared" si="29"/>
        <v>0.007388867698203077</v>
      </c>
      <c r="CE17" s="14">
        <f t="shared" si="30"/>
        <v>-13.962094360066843</v>
      </c>
      <c r="CG17" s="12">
        <v>39828</v>
      </c>
      <c r="CH17" s="12">
        <v>90706</v>
      </c>
      <c r="CI17" s="12">
        <v>116108</v>
      </c>
      <c r="CJ17" s="12">
        <v>201995</v>
      </c>
      <c r="CK17" s="13">
        <f t="shared" si="0"/>
        <v>0.0073130243349431604</v>
      </c>
      <c r="CL17" s="14">
        <f t="shared" si="31"/>
        <v>7.791604853944094</v>
      </c>
      <c r="CN17" s="12">
        <v>43309</v>
      </c>
      <c r="CO17" s="12">
        <v>104348</v>
      </c>
      <c r="CP17" s="12">
        <v>153034</v>
      </c>
      <c r="CQ17" s="12">
        <v>170907</v>
      </c>
      <c r="CR17" s="13">
        <f t="shared" si="1"/>
        <v>0.005997978823587001</v>
      </c>
      <c r="CS17" s="14">
        <f t="shared" si="32"/>
        <v>-15.39047996237531</v>
      </c>
      <c r="CU17" s="12">
        <v>36410</v>
      </c>
      <c r="CV17" s="12">
        <v>59013</v>
      </c>
      <c r="CW17" s="12">
        <v>115853</v>
      </c>
      <c r="CX17" s="12">
        <v>218838</v>
      </c>
      <c r="CY17" s="13">
        <f t="shared" si="2"/>
        <v>0.0072507656821714185</v>
      </c>
      <c r="CZ17" s="14">
        <f t="shared" si="33"/>
        <v>28.04507714722041</v>
      </c>
      <c r="DB17" s="12">
        <v>9118</v>
      </c>
      <c r="DC17" s="12">
        <v>54741</v>
      </c>
      <c r="DD17" s="12">
        <v>69037</v>
      </c>
      <c r="DE17" s="12">
        <v>194292</v>
      </c>
      <c r="DF17" s="13">
        <f t="shared" si="3"/>
        <v>0.0064731701125170845</v>
      </c>
      <c r="DG17" s="14">
        <f t="shared" si="34"/>
        <v>-11.21651632714611</v>
      </c>
      <c r="DI17" s="12">
        <v>32834</v>
      </c>
      <c r="DJ17" s="12">
        <v>83967</v>
      </c>
      <c r="DK17" s="12">
        <v>139986</v>
      </c>
      <c r="DL17" s="12">
        <v>202318</v>
      </c>
      <c r="DM17" s="13">
        <f t="shared" si="4"/>
        <v>0.006294342391950374</v>
      </c>
      <c r="DN17" s="14">
        <f t="shared" si="5"/>
        <v>4.130895765137012</v>
      </c>
      <c r="DO17" s="12">
        <v>51802</v>
      </c>
      <c r="DP17" s="12">
        <v>112542</v>
      </c>
      <c r="DQ17" s="12">
        <v>167929</v>
      </c>
      <c r="DR17" s="12"/>
      <c r="DS17" s="12" t="e">
        <f t="shared" si="6"/>
        <v>#DIV/0!</v>
      </c>
      <c r="DT17" s="13">
        <f t="shared" si="7"/>
        <v>-100</v>
      </c>
    </row>
    <row r="18" spans="1:124" ht="12">
      <c r="A18" s="11" t="s">
        <v>7</v>
      </c>
      <c r="B18" s="12">
        <v>16700584</v>
      </c>
      <c r="C18" s="12">
        <v>39098358</v>
      </c>
      <c r="D18" s="12">
        <v>66000243</v>
      </c>
      <c r="E18" s="12">
        <v>94567341</v>
      </c>
      <c r="F18" s="13">
        <f t="shared" si="8"/>
        <v>5.867836789779975</v>
      </c>
      <c r="G18" s="11"/>
      <c r="H18" s="12">
        <v>19096571</v>
      </c>
      <c r="I18" s="12">
        <v>55125337</v>
      </c>
      <c r="J18" s="12">
        <v>84424439</v>
      </c>
      <c r="K18" s="12">
        <v>112273170</v>
      </c>
      <c r="L18" s="13">
        <f t="shared" si="9"/>
        <v>5.933247200116443</v>
      </c>
      <c r="M18" s="14">
        <f t="shared" si="10"/>
        <v>18.722984925630925</v>
      </c>
      <c r="N18" s="11"/>
      <c r="O18" s="12">
        <v>23069120</v>
      </c>
      <c r="P18" s="12">
        <v>51182388</v>
      </c>
      <c r="Q18" s="12">
        <v>82760770</v>
      </c>
      <c r="R18" s="12">
        <v>120689273</v>
      </c>
      <c r="S18" s="13">
        <f t="shared" si="11"/>
        <v>5.776942808075821</v>
      </c>
      <c r="T18" s="14">
        <f t="shared" si="12"/>
        <v>7.496094570056229</v>
      </c>
      <c r="V18" s="12">
        <v>28240841</v>
      </c>
      <c r="W18" s="12">
        <v>57863187</v>
      </c>
      <c r="X18" s="12">
        <v>87107751</v>
      </c>
      <c r="Y18" s="12">
        <v>122014517</v>
      </c>
      <c r="Z18" s="13">
        <f t="shared" si="13"/>
        <v>5.893966415804409</v>
      </c>
      <c r="AA18" s="14">
        <f t="shared" si="14"/>
        <v>1.0980627913799736</v>
      </c>
      <c r="AC18" s="12">
        <v>24522130</v>
      </c>
      <c r="AD18" s="12">
        <v>62630318</v>
      </c>
      <c r="AE18" s="12">
        <v>87816829</v>
      </c>
      <c r="AF18" s="12">
        <v>117742331</v>
      </c>
      <c r="AG18" s="13">
        <f t="shared" si="15"/>
        <v>5.913337206698436</v>
      </c>
      <c r="AH18" s="14">
        <f t="shared" si="16"/>
        <v>-3.5013751683334533</v>
      </c>
      <c r="AJ18" s="12">
        <v>27365395</v>
      </c>
      <c r="AK18" s="12">
        <v>56865567</v>
      </c>
      <c r="AL18" s="12">
        <v>84039146</v>
      </c>
      <c r="AM18" s="12">
        <v>118145990</v>
      </c>
      <c r="AN18" s="13">
        <f t="shared" si="17"/>
        <v>5.611709303396183</v>
      </c>
      <c r="AO18" s="14">
        <f t="shared" si="18"/>
        <v>0.342832519597394</v>
      </c>
      <c r="AQ18" s="12">
        <v>28198512</v>
      </c>
      <c r="AR18" s="12">
        <v>57911188</v>
      </c>
      <c r="AS18" s="12">
        <v>91338538</v>
      </c>
      <c r="AT18" s="12">
        <v>132849656</v>
      </c>
      <c r="AU18" s="13">
        <f t="shared" si="19"/>
        <v>5.760409456705322</v>
      </c>
      <c r="AV18" s="14">
        <f t="shared" si="20"/>
        <v>12.44533648581725</v>
      </c>
      <c r="AX18" s="12">
        <v>31657954</v>
      </c>
      <c r="AY18" s="12">
        <v>68397986</v>
      </c>
      <c r="AZ18" s="12">
        <v>104677797</v>
      </c>
      <c r="BA18" s="12">
        <v>146521126</v>
      </c>
      <c r="BB18" s="13">
        <f t="shared" si="21"/>
        <v>5.212137065254176</v>
      </c>
      <c r="BC18" s="14">
        <f t="shared" si="22"/>
        <v>10.290933685217823</v>
      </c>
      <c r="BE18" s="12">
        <v>34602693</v>
      </c>
      <c r="BF18" s="12">
        <v>73190762</v>
      </c>
      <c r="BG18" s="12">
        <v>110690448</v>
      </c>
      <c r="BH18" s="12">
        <v>156950881</v>
      </c>
      <c r="BI18" s="13">
        <f t="shared" si="23"/>
        <v>5.289264873540047</v>
      </c>
      <c r="BJ18" s="14">
        <f t="shared" si="24"/>
        <v>7.118260202286464</v>
      </c>
      <c r="BL18" s="12">
        <v>37203809</v>
      </c>
      <c r="BM18" s="12">
        <v>77759222</v>
      </c>
      <c r="BN18" s="12">
        <v>119576762</v>
      </c>
      <c r="BO18" s="12">
        <v>163779288</v>
      </c>
      <c r="BP18" s="13">
        <f t="shared" si="25"/>
        <v>5.3510651645041225</v>
      </c>
      <c r="BQ18" s="14">
        <f t="shared" si="26"/>
        <v>4.350664970144379</v>
      </c>
      <c r="BS18" s="12">
        <v>35199389</v>
      </c>
      <c r="BT18" s="12">
        <v>72783506</v>
      </c>
      <c r="BU18" s="12">
        <v>111094216</v>
      </c>
      <c r="BV18" s="12">
        <v>156294972</v>
      </c>
      <c r="BW18" s="13">
        <f t="shared" si="27"/>
        <v>7.075845120279634</v>
      </c>
      <c r="BX18" s="14">
        <f t="shared" si="28"/>
        <v>-4.56975731876426</v>
      </c>
      <c r="BZ18" s="12">
        <v>35954507</v>
      </c>
      <c r="CA18" s="12">
        <v>78028363</v>
      </c>
      <c r="CB18" s="12">
        <v>120264376</v>
      </c>
      <c r="CC18" s="12">
        <v>169386877</v>
      </c>
      <c r="CD18" s="13">
        <f t="shared" si="29"/>
        <v>6.678854306780355</v>
      </c>
      <c r="CE18" s="14">
        <f t="shared" si="30"/>
        <v>8.376408295463278</v>
      </c>
      <c r="CG18" s="12">
        <v>36527216</v>
      </c>
      <c r="CH18" s="12">
        <v>80597021</v>
      </c>
      <c r="CI18" s="12">
        <v>125537684</v>
      </c>
      <c r="CJ18" s="12">
        <v>177747675</v>
      </c>
      <c r="CK18" s="13">
        <f t="shared" si="0"/>
        <v>6.435174498153756</v>
      </c>
      <c r="CL18" s="14">
        <f t="shared" si="31"/>
        <v>4.935918382862681</v>
      </c>
      <c r="CN18" s="12">
        <v>37759075</v>
      </c>
      <c r="CO18" s="12">
        <v>77545385</v>
      </c>
      <c r="CP18" s="12">
        <v>120076868</v>
      </c>
      <c r="CQ18" s="12">
        <v>186810148</v>
      </c>
      <c r="CR18" s="13">
        <f t="shared" si="1"/>
        <v>6.556099584775073</v>
      </c>
      <c r="CS18" s="14">
        <f t="shared" si="32"/>
        <v>5.098504382687423</v>
      </c>
      <c r="CU18" s="12">
        <v>69550999</v>
      </c>
      <c r="CV18" s="12">
        <v>114981645</v>
      </c>
      <c r="CW18" s="12">
        <v>173098670</v>
      </c>
      <c r="CX18" s="12">
        <v>226090352</v>
      </c>
      <c r="CY18" s="13">
        <f t="shared" si="2"/>
        <v>7.491058067390746</v>
      </c>
      <c r="CZ18" s="14">
        <f t="shared" si="33"/>
        <v>21.026804175541898</v>
      </c>
      <c r="DB18" s="12">
        <v>40215665</v>
      </c>
      <c r="DC18" s="12">
        <v>86894087</v>
      </c>
      <c r="DD18" s="12">
        <v>130726544</v>
      </c>
      <c r="DE18" s="12">
        <v>185638755</v>
      </c>
      <c r="DF18" s="13">
        <f t="shared" si="3"/>
        <v>6.18487246304985</v>
      </c>
      <c r="DG18" s="14">
        <f t="shared" si="34"/>
        <v>-17.891783812163737</v>
      </c>
      <c r="DI18" s="12">
        <v>42844543</v>
      </c>
      <c r="DJ18" s="12">
        <v>89188739</v>
      </c>
      <c r="DK18" s="12">
        <v>136349309</v>
      </c>
      <c r="DL18" s="12">
        <v>192183165</v>
      </c>
      <c r="DM18" s="13">
        <f t="shared" si="4"/>
        <v>5.979036183032124</v>
      </c>
      <c r="DN18" s="14">
        <f t="shared" si="5"/>
        <v>3.5253468490456044</v>
      </c>
      <c r="DO18" s="12">
        <v>39130063</v>
      </c>
      <c r="DP18" s="12">
        <v>85388779</v>
      </c>
      <c r="DQ18" s="12">
        <v>131243154</v>
      </c>
      <c r="DR18" s="12"/>
      <c r="DS18" s="12" t="e">
        <f t="shared" si="6"/>
        <v>#DIV/0!</v>
      </c>
      <c r="DT18" s="13">
        <f t="shared" si="7"/>
        <v>-100</v>
      </c>
    </row>
    <row r="19" spans="1:124" ht="12">
      <c r="A19" s="11" t="s">
        <v>8</v>
      </c>
      <c r="B19" s="12">
        <v>3422822</v>
      </c>
      <c r="C19" s="12">
        <v>7752143</v>
      </c>
      <c r="D19" s="12">
        <v>11865175</v>
      </c>
      <c r="E19" s="12">
        <v>16866296</v>
      </c>
      <c r="F19" s="13">
        <f t="shared" si="8"/>
        <v>1.0465417672695148</v>
      </c>
      <c r="G19" s="11"/>
      <c r="H19" s="12">
        <v>3768509</v>
      </c>
      <c r="I19" s="12">
        <v>8740997</v>
      </c>
      <c r="J19" s="12">
        <v>13100850</v>
      </c>
      <c r="K19" s="12">
        <v>18487654</v>
      </c>
      <c r="L19" s="13">
        <f t="shared" si="9"/>
        <v>0.9770083211529661</v>
      </c>
      <c r="M19" s="14">
        <f t="shared" si="10"/>
        <v>9.613005724552679</v>
      </c>
      <c r="N19" s="11"/>
      <c r="O19" s="12">
        <v>3638409</v>
      </c>
      <c r="P19" s="12">
        <v>9232717</v>
      </c>
      <c r="Q19" s="12">
        <v>12707369</v>
      </c>
      <c r="R19" s="12">
        <v>16233416</v>
      </c>
      <c r="S19" s="13">
        <f t="shared" si="11"/>
        <v>0.7770327343980519</v>
      </c>
      <c r="T19" s="14">
        <f t="shared" si="12"/>
        <v>-12.193207423721802</v>
      </c>
      <c r="V19" s="12">
        <v>3046561</v>
      </c>
      <c r="W19" s="12">
        <v>6866041</v>
      </c>
      <c r="X19" s="12">
        <v>10220519</v>
      </c>
      <c r="Y19" s="12">
        <v>14512426</v>
      </c>
      <c r="Z19" s="13">
        <f t="shared" si="13"/>
        <v>0.7010293001106312</v>
      </c>
      <c r="AA19" s="14">
        <f t="shared" si="14"/>
        <v>-10.601527121586727</v>
      </c>
      <c r="AC19" s="12">
        <v>2750563</v>
      </c>
      <c r="AD19" s="12">
        <v>5970664</v>
      </c>
      <c r="AE19" s="12">
        <v>9032033</v>
      </c>
      <c r="AF19" s="12">
        <v>12314271</v>
      </c>
      <c r="AG19" s="13">
        <f t="shared" si="15"/>
        <v>0.6184558795397685</v>
      </c>
      <c r="AH19" s="14">
        <f t="shared" si="16"/>
        <v>-15.146709447476255</v>
      </c>
      <c r="AJ19" s="12">
        <v>2704934</v>
      </c>
      <c r="AK19" s="12">
        <v>5163203</v>
      </c>
      <c r="AL19" s="12">
        <v>9010874</v>
      </c>
      <c r="AM19" s="12">
        <v>12320946</v>
      </c>
      <c r="AN19" s="13">
        <f t="shared" si="17"/>
        <v>0.5852214475907476</v>
      </c>
      <c r="AO19" s="14">
        <f t="shared" si="18"/>
        <v>0.05420540119671102</v>
      </c>
      <c r="AQ19" s="12">
        <v>2625412</v>
      </c>
      <c r="AR19" s="12">
        <v>7074194</v>
      </c>
      <c r="AS19" s="12">
        <v>10909544</v>
      </c>
      <c r="AT19" s="12">
        <v>17475667</v>
      </c>
      <c r="AU19" s="13">
        <f t="shared" si="19"/>
        <v>0.7577512842715461</v>
      </c>
      <c r="AV19" s="14">
        <f t="shared" si="20"/>
        <v>41.83705536896275</v>
      </c>
      <c r="AX19" s="12">
        <v>4119911</v>
      </c>
      <c r="AY19" s="12">
        <v>9790327</v>
      </c>
      <c r="AZ19" s="12">
        <v>15332342</v>
      </c>
      <c r="BA19" s="12">
        <v>21550039</v>
      </c>
      <c r="BB19" s="13">
        <f t="shared" si="21"/>
        <v>0.7665908671052188</v>
      </c>
      <c r="BC19" s="14">
        <f t="shared" si="22"/>
        <v>23.314543587950027</v>
      </c>
      <c r="BE19" s="12">
        <v>5973899</v>
      </c>
      <c r="BF19" s="12">
        <v>14367126</v>
      </c>
      <c r="BG19" s="12">
        <v>24183014</v>
      </c>
      <c r="BH19" s="12">
        <v>32116296</v>
      </c>
      <c r="BI19" s="13">
        <f t="shared" si="23"/>
        <v>1.0823233053468155</v>
      </c>
      <c r="BJ19" s="14">
        <f t="shared" si="24"/>
        <v>49.03126625432094</v>
      </c>
      <c r="BL19" s="12">
        <v>7131345</v>
      </c>
      <c r="BM19" s="12">
        <v>16333585</v>
      </c>
      <c r="BN19" s="12">
        <v>28262496</v>
      </c>
      <c r="BO19" s="12">
        <v>40089978</v>
      </c>
      <c r="BP19" s="13">
        <f t="shared" si="25"/>
        <v>1.3098364716394215</v>
      </c>
      <c r="BQ19" s="14">
        <f t="shared" si="26"/>
        <v>24.827526810688255</v>
      </c>
      <c r="BS19" s="12">
        <v>10039634</v>
      </c>
      <c r="BT19" s="12">
        <v>19012025</v>
      </c>
      <c r="BU19" s="12">
        <v>28413673</v>
      </c>
      <c r="BV19" s="12">
        <v>39882091</v>
      </c>
      <c r="BW19" s="13">
        <f t="shared" si="27"/>
        <v>1.8055571166351938</v>
      </c>
      <c r="BX19" s="14">
        <f t="shared" si="28"/>
        <v>-0.5185510453510318</v>
      </c>
      <c r="BZ19" s="12">
        <v>8384794</v>
      </c>
      <c r="CA19" s="12">
        <v>18863432</v>
      </c>
      <c r="CB19" s="12">
        <v>30396210</v>
      </c>
      <c r="CC19" s="12">
        <v>40357300</v>
      </c>
      <c r="CD19" s="13">
        <f t="shared" si="29"/>
        <v>1.5912716007806604</v>
      </c>
      <c r="CE19" s="14">
        <f t="shared" si="30"/>
        <v>1.1915348169683426</v>
      </c>
      <c r="CG19" s="12">
        <v>8418880</v>
      </c>
      <c r="CH19" s="12">
        <v>17320455</v>
      </c>
      <c r="CI19" s="12">
        <v>26919980</v>
      </c>
      <c r="CJ19" s="12">
        <v>38034623</v>
      </c>
      <c r="CK19" s="13">
        <f t="shared" si="0"/>
        <v>1.3770049930413566</v>
      </c>
      <c r="CL19" s="14">
        <f t="shared" si="31"/>
        <v>-5.755283430754787</v>
      </c>
      <c r="CN19" s="12">
        <v>11162197</v>
      </c>
      <c r="CO19" s="12">
        <v>22394674</v>
      </c>
      <c r="CP19" s="12">
        <v>30708922</v>
      </c>
      <c r="CQ19" s="12">
        <v>39885121</v>
      </c>
      <c r="CR19" s="13">
        <f t="shared" si="1"/>
        <v>1.399767775071853</v>
      </c>
      <c r="CS19" s="14">
        <f t="shared" si="32"/>
        <v>4.865298651704791</v>
      </c>
      <c r="CU19" s="12">
        <v>9312693</v>
      </c>
      <c r="CV19" s="12">
        <v>18930574</v>
      </c>
      <c r="CW19" s="12">
        <v>26747498</v>
      </c>
      <c r="CX19" s="12">
        <v>35975029</v>
      </c>
      <c r="CY19" s="13">
        <f t="shared" si="2"/>
        <v>1.1919616597132197</v>
      </c>
      <c r="CZ19" s="14">
        <f t="shared" si="33"/>
        <v>-9.803385076856102</v>
      </c>
      <c r="DB19" s="12">
        <v>5784421</v>
      </c>
      <c r="DC19" s="12">
        <v>13917588</v>
      </c>
      <c r="DD19" s="12">
        <v>21412955</v>
      </c>
      <c r="DE19" s="12">
        <v>30176369</v>
      </c>
      <c r="DF19" s="13">
        <f t="shared" si="3"/>
        <v>1.0053773182379464</v>
      </c>
      <c r="DG19" s="14">
        <f t="shared" si="34"/>
        <v>-16.11856935542707</v>
      </c>
      <c r="DI19" s="12">
        <v>6825898</v>
      </c>
      <c r="DJ19" s="12">
        <v>15765382</v>
      </c>
      <c r="DK19" s="12">
        <v>25385645</v>
      </c>
      <c r="DL19" s="12">
        <v>34895162</v>
      </c>
      <c r="DM19" s="13">
        <f t="shared" si="4"/>
        <v>1.085628058059964</v>
      </c>
      <c r="DN19" s="14">
        <f t="shared" si="5"/>
        <v>15.637378373786461</v>
      </c>
      <c r="DO19" s="12">
        <v>8455540</v>
      </c>
      <c r="DP19" s="12">
        <v>17987819</v>
      </c>
      <c r="DQ19" s="12">
        <v>26809294</v>
      </c>
      <c r="DR19" s="12"/>
      <c r="DS19" s="12" t="e">
        <f t="shared" si="6"/>
        <v>#DIV/0!</v>
      </c>
      <c r="DT19" s="13">
        <f t="shared" si="7"/>
        <v>-100</v>
      </c>
    </row>
    <row r="20" spans="1:124" ht="12">
      <c r="A20" s="11" t="s">
        <v>9</v>
      </c>
      <c r="B20" s="12">
        <v>0</v>
      </c>
      <c r="C20" s="12"/>
      <c r="D20" s="12">
        <v>0</v>
      </c>
      <c r="E20" s="12">
        <v>0</v>
      </c>
      <c r="F20" s="13">
        <f t="shared" si="8"/>
        <v>0</v>
      </c>
      <c r="G20" s="11"/>
      <c r="H20" s="12">
        <v>0</v>
      </c>
      <c r="I20" s="12"/>
      <c r="J20" s="12"/>
      <c r="K20" s="12"/>
      <c r="L20" s="13">
        <f t="shared" si="9"/>
        <v>0</v>
      </c>
      <c r="M20" s="14" t="e">
        <f t="shared" si="10"/>
        <v>#DIV/0!</v>
      </c>
      <c r="N20" s="11"/>
      <c r="O20" s="12"/>
      <c r="P20" s="12"/>
      <c r="Q20" s="12"/>
      <c r="R20" s="12"/>
      <c r="S20" s="13">
        <f t="shared" si="11"/>
        <v>0</v>
      </c>
      <c r="T20" s="14" t="e">
        <f t="shared" si="12"/>
        <v>#DIV/0!</v>
      </c>
      <c r="V20" s="12"/>
      <c r="W20" s="12"/>
      <c r="X20" s="12"/>
      <c r="Y20" s="12"/>
      <c r="Z20" s="13">
        <f t="shared" si="13"/>
        <v>0</v>
      </c>
      <c r="AA20" s="14" t="e">
        <f t="shared" si="14"/>
        <v>#DIV/0!</v>
      </c>
      <c r="AC20" s="12"/>
      <c r="AD20" s="12"/>
      <c r="AE20" s="12"/>
      <c r="AF20" s="12"/>
      <c r="AG20" s="13">
        <f t="shared" si="15"/>
        <v>0</v>
      </c>
      <c r="AH20" s="14" t="e">
        <f t="shared" si="16"/>
        <v>#DIV/0!</v>
      </c>
      <c r="AJ20" s="12"/>
      <c r="AK20" s="12"/>
      <c r="AL20" s="12"/>
      <c r="AM20" s="12"/>
      <c r="AN20" s="13">
        <f t="shared" si="17"/>
        <v>0</v>
      </c>
      <c r="AO20" s="14" t="e">
        <f t="shared" si="18"/>
        <v>#DIV/0!</v>
      </c>
      <c r="AQ20" s="12"/>
      <c r="AR20" s="12"/>
      <c r="AS20" s="12"/>
      <c r="AT20" s="12"/>
      <c r="AU20" s="13">
        <f t="shared" si="19"/>
        <v>0</v>
      </c>
      <c r="AV20" s="14" t="e">
        <f t="shared" si="20"/>
        <v>#DIV/0!</v>
      </c>
      <c r="AX20" s="12"/>
      <c r="AY20" s="12"/>
      <c r="AZ20" s="12"/>
      <c r="BA20" s="12"/>
      <c r="BB20" s="13">
        <f t="shared" si="21"/>
        <v>0</v>
      </c>
      <c r="BC20" s="14" t="e">
        <f t="shared" si="22"/>
        <v>#DIV/0!</v>
      </c>
      <c r="BE20" s="12"/>
      <c r="BF20" s="12"/>
      <c r="BG20" s="12"/>
      <c r="BH20" s="12"/>
      <c r="BI20" s="13">
        <f t="shared" si="23"/>
        <v>0</v>
      </c>
      <c r="BJ20" s="14" t="e">
        <f t="shared" si="24"/>
        <v>#DIV/0!</v>
      </c>
      <c r="BL20" s="12">
        <v>0</v>
      </c>
      <c r="BM20" s="12">
        <v>0</v>
      </c>
      <c r="BN20" s="12">
        <v>0</v>
      </c>
      <c r="BO20" s="12"/>
      <c r="BP20" s="13">
        <f t="shared" si="25"/>
        <v>0</v>
      </c>
      <c r="BQ20" s="14" t="e">
        <f t="shared" si="26"/>
        <v>#DIV/0!</v>
      </c>
      <c r="BS20" s="12">
        <v>0</v>
      </c>
      <c r="BT20" s="12"/>
      <c r="BU20" s="12"/>
      <c r="BV20" s="12"/>
      <c r="BW20" s="13">
        <f t="shared" si="27"/>
        <v>0</v>
      </c>
      <c r="BX20" s="14" t="e">
        <f t="shared" si="28"/>
        <v>#DIV/0!</v>
      </c>
      <c r="BZ20" s="12">
        <v>0</v>
      </c>
      <c r="CA20" s="12">
        <v>0</v>
      </c>
      <c r="CB20" s="12">
        <v>0</v>
      </c>
      <c r="CC20" s="12"/>
      <c r="CD20" s="13">
        <f t="shared" si="29"/>
        <v>0</v>
      </c>
      <c r="CE20" s="14" t="e">
        <f t="shared" si="30"/>
        <v>#DIV/0!</v>
      </c>
      <c r="CG20" s="12">
        <v>0</v>
      </c>
      <c r="CH20" s="12">
        <v>0</v>
      </c>
      <c r="CI20" s="12">
        <v>0</v>
      </c>
      <c r="CJ20" s="12"/>
      <c r="CK20" s="13">
        <f t="shared" si="0"/>
        <v>0</v>
      </c>
      <c r="CL20" s="14" t="e">
        <f t="shared" si="31"/>
        <v>#DIV/0!</v>
      </c>
      <c r="CN20" s="12">
        <v>0</v>
      </c>
      <c r="CO20" s="12">
        <v>0</v>
      </c>
      <c r="CP20" s="12">
        <v>0</v>
      </c>
      <c r="CQ20" s="12"/>
      <c r="CR20" s="13">
        <f t="shared" si="1"/>
        <v>0</v>
      </c>
      <c r="CS20" s="14" t="e">
        <f t="shared" si="32"/>
        <v>#DIV/0!</v>
      </c>
      <c r="CU20" s="12"/>
      <c r="CV20" s="12">
        <v>40000</v>
      </c>
      <c r="CW20" s="12">
        <v>40000</v>
      </c>
      <c r="CX20" s="12">
        <v>40000</v>
      </c>
      <c r="CY20" s="13">
        <f t="shared" si="2"/>
        <v>0.0013253211384076657</v>
      </c>
      <c r="CZ20" s="14" t="e">
        <f t="shared" si="33"/>
        <v>#DIV/0!</v>
      </c>
      <c r="DB20" s="12">
        <v>0</v>
      </c>
      <c r="DC20" s="12">
        <v>0</v>
      </c>
      <c r="DD20" s="12">
        <v>0</v>
      </c>
      <c r="DE20" s="12">
        <v>0</v>
      </c>
      <c r="DF20" s="13">
        <f t="shared" si="3"/>
        <v>0</v>
      </c>
      <c r="DG20" s="14">
        <f t="shared" si="34"/>
        <v>-100</v>
      </c>
      <c r="DI20" s="12">
        <v>0</v>
      </c>
      <c r="DJ20" s="12">
        <v>0</v>
      </c>
      <c r="DK20" s="12">
        <v>0</v>
      </c>
      <c r="DL20" s="12">
        <v>0</v>
      </c>
      <c r="DM20" s="13">
        <f t="shared" si="4"/>
        <v>0</v>
      </c>
      <c r="DN20" s="14" t="e">
        <f t="shared" si="5"/>
        <v>#DIV/0!</v>
      </c>
      <c r="DO20" s="12">
        <v>0</v>
      </c>
      <c r="DP20" s="12">
        <v>0</v>
      </c>
      <c r="DQ20" s="12">
        <v>0</v>
      </c>
      <c r="DR20" s="12"/>
      <c r="DS20" s="12" t="e">
        <f t="shared" si="6"/>
        <v>#DIV/0!</v>
      </c>
      <c r="DT20" s="13" t="e">
        <f t="shared" si="7"/>
        <v>#DIV/0!</v>
      </c>
    </row>
    <row r="21" spans="1:124" ht="12">
      <c r="A21" s="11" t="s">
        <v>10</v>
      </c>
      <c r="B21" s="12">
        <v>5198601</v>
      </c>
      <c r="C21" s="12">
        <v>10866067</v>
      </c>
      <c r="D21" s="12">
        <v>15424010</v>
      </c>
      <c r="E21" s="12">
        <v>23186382</v>
      </c>
      <c r="F21" s="13">
        <f t="shared" si="8"/>
        <v>1.4386986446144467</v>
      </c>
      <c r="G21" s="11"/>
      <c r="H21" s="12">
        <v>8220723</v>
      </c>
      <c r="I21" s="12">
        <v>17575810</v>
      </c>
      <c r="J21" s="12">
        <v>23737091</v>
      </c>
      <c r="K21" s="12">
        <v>32066696</v>
      </c>
      <c r="L21" s="13">
        <f t="shared" si="9"/>
        <v>1.6946135417659014</v>
      </c>
      <c r="M21" s="14">
        <f t="shared" si="10"/>
        <v>38.299696778911</v>
      </c>
      <c r="N21" s="11"/>
      <c r="O21" s="12">
        <v>8146582</v>
      </c>
      <c r="P21" s="12">
        <v>16543696</v>
      </c>
      <c r="Q21" s="12">
        <v>22849231</v>
      </c>
      <c r="R21" s="12">
        <v>32207187</v>
      </c>
      <c r="S21" s="13">
        <f t="shared" si="11"/>
        <v>1.5416372365421664</v>
      </c>
      <c r="T21" s="14">
        <f t="shared" si="12"/>
        <v>0.4381212208454599</v>
      </c>
      <c r="V21" s="12">
        <v>7989133</v>
      </c>
      <c r="W21" s="12">
        <v>16227949</v>
      </c>
      <c r="X21" s="12">
        <v>22647681</v>
      </c>
      <c r="Y21" s="12">
        <v>33194537</v>
      </c>
      <c r="Z21" s="13">
        <f t="shared" si="13"/>
        <v>1.6034771195805892</v>
      </c>
      <c r="AA21" s="14">
        <f t="shared" si="14"/>
        <v>3.0656201052268273</v>
      </c>
      <c r="AC21" s="12">
        <v>8416542</v>
      </c>
      <c r="AD21" s="12">
        <v>17140513</v>
      </c>
      <c r="AE21" s="12">
        <v>24346667</v>
      </c>
      <c r="AF21" s="12">
        <v>35181055</v>
      </c>
      <c r="AG21" s="13">
        <f t="shared" si="15"/>
        <v>1.766887403498102</v>
      </c>
      <c r="AH21" s="14">
        <f t="shared" si="16"/>
        <v>5.984472685972392</v>
      </c>
      <c r="AJ21" s="12">
        <v>9963017</v>
      </c>
      <c r="AK21" s="12">
        <v>19742621</v>
      </c>
      <c r="AL21" s="12">
        <v>27433201</v>
      </c>
      <c r="AM21" s="12">
        <v>37615182</v>
      </c>
      <c r="AN21" s="13">
        <f t="shared" si="17"/>
        <v>1.7866494392094106</v>
      </c>
      <c r="AO21" s="14">
        <f t="shared" si="18"/>
        <v>6.918857322499278</v>
      </c>
      <c r="AQ21" s="12">
        <v>9467019</v>
      </c>
      <c r="AR21" s="12">
        <v>18277482</v>
      </c>
      <c r="AS21" s="12">
        <v>25169001</v>
      </c>
      <c r="AT21" s="12">
        <v>34582332</v>
      </c>
      <c r="AU21" s="13">
        <f t="shared" si="19"/>
        <v>1.499502507463949</v>
      </c>
      <c r="AV21" s="14">
        <f t="shared" si="20"/>
        <v>-8.062834841527547</v>
      </c>
      <c r="AX21" s="12">
        <v>8610422</v>
      </c>
      <c r="AY21" s="12">
        <v>16715237</v>
      </c>
      <c r="AZ21" s="12">
        <v>23269749</v>
      </c>
      <c r="BA21" s="12">
        <v>32053161</v>
      </c>
      <c r="BB21" s="13">
        <f t="shared" si="21"/>
        <v>1.1402142002830336</v>
      </c>
      <c r="BC21" s="14">
        <f t="shared" si="22"/>
        <v>-7.313477298176423</v>
      </c>
      <c r="BE21" s="12">
        <v>8977077</v>
      </c>
      <c r="BF21" s="12">
        <v>17144546</v>
      </c>
      <c r="BG21" s="12">
        <v>24342024</v>
      </c>
      <c r="BH21" s="12">
        <v>33495466</v>
      </c>
      <c r="BI21" s="13">
        <f t="shared" si="23"/>
        <v>1.1288015117076975</v>
      </c>
      <c r="BJ21" s="14">
        <f t="shared" si="24"/>
        <v>4.4997278115565535</v>
      </c>
      <c r="BL21" s="12">
        <v>8287149</v>
      </c>
      <c r="BM21" s="12">
        <v>15545030</v>
      </c>
      <c r="BN21" s="12">
        <v>21408464</v>
      </c>
      <c r="BO21" s="12">
        <v>28946968</v>
      </c>
      <c r="BP21" s="13">
        <f t="shared" si="25"/>
        <v>0.9457674042569751</v>
      </c>
      <c r="BQ21" s="14">
        <f t="shared" si="26"/>
        <v>-13.57944385667004</v>
      </c>
      <c r="BS21" s="12">
        <v>6120901</v>
      </c>
      <c r="BT21" s="12">
        <v>12495482</v>
      </c>
      <c r="BU21" s="12">
        <v>17703235</v>
      </c>
      <c r="BV21" s="12">
        <v>25034072</v>
      </c>
      <c r="BW21" s="13">
        <f t="shared" si="27"/>
        <v>1.1333519814183723</v>
      </c>
      <c r="BX21" s="14">
        <f t="shared" si="28"/>
        <v>-13.51746407430305</v>
      </c>
      <c r="BZ21" s="12">
        <v>7571554</v>
      </c>
      <c r="CA21" s="12">
        <v>14649460</v>
      </c>
      <c r="CB21" s="12">
        <v>20238812</v>
      </c>
      <c r="CC21" s="12">
        <v>27369627</v>
      </c>
      <c r="CD21" s="13">
        <f t="shared" si="29"/>
        <v>1.0791730410374227</v>
      </c>
      <c r="CE21" s="14">
        <f t="shared" si="30"/>
        <v>9.329505004219854</v>
      </c>
      <c r="CG21" s="12">
        <v>7050807</v>
      </c>
      <c r="CH21" s="12">
        <v>14339530</v>
      </c>
      <c r="CI21" s="12">
        <v>20221754</v>
      </c>
      <c r="CJ21" s="12">
        <v>26795631</v>
      </c>
      <c r="CK21" s="13">
        <f t="shared" si="0"/>
        <v>0.9701086738441909</v>
      </c>
      <c r="CL21" s="14">
        <f t="shared" si="31"/>
        <v>-2.0972006670021415</v>
      </c>
      <c r="CN21" s="12">
        <v>6151972</v>
      </c>
      <c r="CO21" s="12">
        <v>12778762</v>
      </c>
      <c r="CP21" s="12">
        <v>18966506</v>
      </c>
      <c r="CQ21" s="12">
        <v>25994992</v>
      </c>
      <c r="CR21" s="13">
        <f t="shared" si="1"/>
        <v>0.9122938881105718</v>
      </c>
      <c r="CS21" s="14">
        <f t="shared" si="32"/>
        <v>-2.9879460573255443</v>
      </c>
      <c r="CU21" s="12">
        <v>7571589</v>
      </c>
      <c r="CV21" s="12">
        <v>13233004</v>
      </c>
      <c r="CW21" s="12">
        <v>17252506</v>
      </c>
      <c r="CX21" s="12">
        <v>22054245</v>
      </c>
      <c r="CY21" s="13">
        <f t="shared" si="2"/>
        <v>0.7307239272530393</v>
      </c>
      <c r="CZ21" s="14">
        <f t="shared" si="33"/>
        <v>-15.159639210506398</v>
      </c>
      <c r="DB21" s="12">
        <v>4144478</v>
      </c>
      <c r="DC21" s="12">
        <v>9295026</v>
      </c>
      <c r="DD21" s="12">
        <v>13656274</v>
      </c>
      <c r="DE21" s="12">
        <v>18861930</v>
      </c>
      <c r="DF21" s="13">
        <f t="shared" si="3"/>
        <v>0.6284174414818385</v>
      </c>
      <c r="DG21" s="14">
        <f t="shared" si="34"/>
        <v>-14.474832396212165</v>
      </c>
      <c r="DI21" s="12">
        <v>5491103</v>
      </c>
      <c r="DJ21" s="12">
        <v>10180930</v>
      </c>
      <c r="DK21" s="12">
        <v>14551754</v>
      </c>
      <c r="DL21" s="12">
        <v>19343185</v>
      </c>
      <c r="DM21" s="13">
        <f t="shared" si="4"/>
        <v>0.6017884189288081</v>
      </c>
      <c r="DN21" s="14">
        <f t="shared" si="5"/>
        <v>2.5514621250317475</v>
      </c>
      <c r="DO21" s="12">
        <v>6525242</v>
      </c>
      <c r="DP21" s="12">
        <v>11683922</v>
      </c>
      <c r="DQ21" s="12">
        <v>15602199</v>
      </c>
      <c r="DR21" s="12"/>
      <c r="DS21" s="12" t="e">
        <f t="shared" si="6"/>
        <v>#DIV/0!</v>
      </c>
      <c r="DT21" s="13">
        <f t="shared" si="7"/>
        <v>-100</v>
      </c>
    </row>
    <row r="22" spans="1:124" ht="24">
      <c r="A22" s="11" t="s">
        <v>11</v>
      </c>
      <c r="B22" s="12">
        <v>18948839</v>
      </c>
      <c r="C22" s="12">
        <v>32243424</v>
      </c>
      <c r="D22" s="12">
        <v>50660921</v>
      </c>
      <c r="E22" s="12">
        <v>70167551</v>
      </c>
      <c r="F22" s="13">
        <f t="shared" si="8"/>
        <v>4.353847034850675</v>
      </c>
      <c r="G22" s="11"/>
      <c r="H22" s="12">
        <v>29900939</v>
      </c>
      <c r="I22" s="12">
        <v>42279282</v>
      </c>
      <c r="J22" s="12">
        <v>65246976</v>
      </c>
      <c r="K22" s="12">
        <v>81955337</v>
      </c>
      <c r="L22" s="13">
        <f t="shared" si="9"/>
        <v>4.331054995506491</v>
      </c>
      <c r="M22" s="14">
        <f t="shared" si="10"/>
        <v>16.799483282521862</v>
      </c>
      <c r="N22" s="11"/>
      <c r="O22" s="12">
        <v>26031532</v>
      </c>
      <c r="P22" s="12">
        <v>43408368</v>
      </c>
      <c r="Q22" s="12">
        <v>70317737</v>
      </c>
      <c r="R22" s="12">
        <v>91572270</v>
      </c>
      <c r="S22" s="13">
        <f t="shared" si="11"/>
        <v>4.383221088718277</v>
      </c>
      <c r="T22" s="14">
        <f t="shared" si="12"/>
        <v>11.734358434765511</v>
      </c>
      <c r="V22" s="12">
        <v>27652654</v>
      </c>
      <c r="W22" s="12">
        <v>43295583</v>
      </c>
      <c r="X22" s="12">
        <v>70402224</v>
      </c>
      <c r="Y22" s="12">
        <v>88746324</v>
      </c>
      <c r="Z22" s="13">
        <f t="shared" si="13"/>
        <v>4.286931309838295</v>
      </c>
      <c r="AA22" s="14">
        <f t="shared" si="14"/>
        <v>-3.0860281174639397</v>
      </c>
      <c r="AC22" s="12">
        <v>28953645</v>
      </c>
      <c r="AD22" s="12">
        <v>46780301</v>
      </c>
      <c r="AE22" s="12">
        <v>71414959</v>
      </c>
      <c r="AF22" s="12">
        <v>85497931</v>
      </c>
      <c r="AG22" s="13">
        <f t="shared" si="15"/>
        <v>4.29393653229131</v>
      </c>
      <c r="AH22" s="14">
        <f t="shared" si="16"/>
        <v>-3.6603127358830108</v>
      </c>
      <c r="AJ22" s="12">
        <v>22332233</v>
      </c>
      <c r="AK22" s="12">
        <v>35711844</v>
      </c>
      <c r="AL22" s="12">
        <v>59561991</v>
      </c>
      <c r="AM22" s="12">
        <v>71409278</v>
      </c>
      <c r="AN22" s="13">
        <f t="shared" si="17"/>
        <v>3.3918045775519285</v>
      </c>
      <c r="AO22" s="14">
        <f t="shared" si="18"/>
        <v>-16.47835548207594</v>
      </c>
      <c r="AQ22" s="12">
        <v>22265453</v>
      </c>
      <c r="AR22" s="12">
        <v>34949270</v>
      </c>
      <c r="AS22" s="12">
        <v>58309315</v>
      </c>
      <c r="AT22" s="12">
        <v>76497452</v>
      </c>
      <c r="AU22" s="13">
        <f t="shared" si="19"/>
        <v>3.3169573725856045</v>
      </c>
      <c r="AV22" s="14">
        <f t="shared" si="20"/>
        <v>7.125368218958883</v>
      </c>
      <c r="AX22" s="12">
        <v>26087510</v>
      </c>
      <c r="AY22" s="12">
        <v>40390804</v>
      </c>
      <c r="AZ22" s="12">
        <v>67861583</v>
      </c>
      <c r="BA22" s="12">
        <v>85371794</v>
      </c>
      <c r="BB22" s="13">
        <f t="shared" si="21"/>
        <v>3.0368964802703196</v>
      </c>
      <c r="BC22" s="14">
        <f t="shared" si="22"/>
        <v>11.600833449982105</v>
      </c>
      <c r="BE22" s="12">
        <v>24536020</v>
      </c>
      <c r="BF22" s="12">
        <v>38640421</v>
      </c>
      <c r="BG22" s="12">
        <v>67856160</v>
      </c>
      <c r="BH22" s="12">
        <v>85918369</v>
      </c>
      <c r="BI22" s="13">
        <f t="shared" si="23"/>
        <v>2.8954600843785774</v>
      </c>
      <c r="BJ22" s="14">
        <f t="shared" si="24"/>
        <v>0.6402290199032308</v>
      </c>
      <c r="BL22" s="12">
        <v>25412841</v>
      </c>
      <c r="BM22" s="12">
        <v>40957599</v>
      </c>
      <c r="BN22" s="12">
        <v>68447329</v>
      </c>
      <c r="BO22" s="12">
        <v>83107229</v>
      </c>
      <c r="BP22" s="13">
        <f t="shared" si="25"/>
        <v>2.7153140268894487</v>
      </c>
      <c r="BQ22" s="14">
        <f t="shared" si="26"/>
        <v>-3.271873096194369</v>
      </c>
      <c r="BS22" s="12">
        <v>19246262</v>
      </c>
      <c r="BT22" s="12">
        <v>30386865</v>
      </c>
      <c r="BU22" s="12">
        <v>47608229</v>
      </c>
      <c r="BV22" s="12">
        <v>58933656</v>
      </c>
      <c r="BW22" s="13">
        <f t="shared" si="27"/>
        <v>2.668066777143916</v>
      </c>
      <c r="BX22" s="14">
        <f t="shared" si="28"/>
        <v>-29.087208526709517</v>
      </c>
      <c r="BZ22" s="12">
        <v>18821602</v>
      </c>
      <c r="CA22" s="12">
        <v>29133795</v>
      </c>
      <c r="CB22" s="12">
        <v>54741601</v>
      </c>
      <c r="CC22" s="12">
        <v>70109037</v>
      </c>
      <c r="CD22" s="13">
        <f t="shared" si="29"/>
        <v>2.7643702511362394</v>
      </c>
      <c r="CE22" s="14">
        <f t="shared" si="30"/>
        <v>18.96264674297484</v>
      </c>
      <c r="CG22" s="12">
        <v>24146960</v>
      </c>
      <c r="CH22" s="12">
        <v>40014402</v>
      </c>
      <c r="CI22" s="12">
        <v>67561184</v>
      </c>
      <c r="CJ22" s="12">
        <v>86741219</v>
      </c>
      <c r="CK22" s="13">
        <f t="shared" si="0"/>
        <v>3.140377956828803</v>
      </c>
      <c r="CL22" s="14">
        <f t="shared" si="31"/>
        <v>23.72330688267762</v>
      </c>
      <c r="CN22" s="12">
        <v>23207076</v>
      </c>
      <c r="CO22" s="12">
        <v>41512336</v>
      </c>
      <c r="CP22" s="12">
        <v>65752368</v>
      </c>
      <c r="CQ22" s="12">
        <v>85572306</v>
      </c>
      <c r="CR22" s="13">
        <f t="shared" si="1"/>
        <v>3.0031589067358673</v>
      </c>
      <c r="CS22" s="14">
        <f t="shared" si="32"/>
        <v>-1.3475865493658858</v>
      </c>
      <c r="CU22" s="12">
        <v>24764223</v>
      </c>
      <c r="CV22" s="12">
        <v>41966647</v>
      </c>
      <c r="CW22" s="12">
        <v>67092926</v>
      </c>
      <c r="CX22" s="12">
        <v>79819716</v>
      </c>
      <c r="CY22" s="13">
        <f t="shared" si="2"/>
        <v>2.644668921912414</v>
      </c>
      <c r="CZ22" s="14">
        <f t="shared" si="33"/>
        <v>-6.7224903346650535</v>
      </c>
      <c r="DB22" s="12">
        <v>20460059</v>
      </c>
      <c r="DC22" s="12">
        <v>38091265</v>
      </c>
      <c r="DD22" s="12">
        <v>60514468</v>
      </c>
      <c r="DE22" s="12">
        <v>78063596</v>
      </c>
      <c r="DF22" s="13">
        <f t="shared" si="3"/>
        <v>2.600822146577359</v>
      </c>
      <c r="DG22" s="14">
        <f t="shared" si="34"/>
        <v>-2.2001080535039677</v>
      </c>
      <c r="DI22" s="12">
        <v>18329463</v>
      </c>
      <c r="DJ22" s="12">
        <v>32736920</v>
      </c>
      <c r="DK22" s="12">
        <v>50220575</v>
      </c>
      <c r="DL22" s="12">
        <v>66936859</v>
      </c>
      <c r="DM22" s="13">
        <f t="shared" si="4"/>
        <v>2.082481584375611</v>
      </c>
      <c r="DN22" s="14">
        <f t="shared" si="5"/>
        <v>-14.253426142449285</v>
      </c>
      <c r="DO22" s="12">
        <v>19054159</v>
      </c>
      <c r="DP22" s="12">
        <v>33458958</v>
      </c>
      <c r="DQ22" s="12">
        <v>50975630</v>
      </c>
      <c r="DR22" s="12"/>
      <c r="DS22" s="12" t="e">
        <f t="shared" si="6"/>
        <v>#DIV/0!</v>
      </c>
      <c r="DT22" s="13">
        <f t="shared" si="7"/>
        <v>-100</v>
      </c>
    </row>
    <row r="23" spans="1:124" ht="12">
      <c r="A23" s="11" t="s">
        <v>12</v>
      </c>
      <c r="B23" s="12">
        <v>29408621</v>
      </c>
      <c r="C23" s="12">
        <v>46852477</v>
      </c>
      <c r="D23" s="12">
        <v>74525024</v>
      </c>
      <c r="E23" s="12">
        <v>99418169</v>
      </c>
      <c r="F23" s="13">
        <f t="shared" si="8"/>
        <v>6.1688272448176695</v>
      </c>
      <c r="G23" s="11"/>
      <c r="H23" s="12">
        <v>39394765</v>
      </c>
      <c r="I23" s="12">
        <v>64860109</v>
      </c>
      <c r="J23" s="12">
        <v>106852616</v>
      </c>
      <c r="K23" s="12">
        <v>144330369</v>
      </c>
      <c r="L23" s="13">
        <f t="shared" si="9"/>
        <v>7.627358858407784</v>
      </c>
      <c r="M23" s="14">
        <f t="shared" si="10"/>
        <v>45.175042400951895</v>
      </c>
      <c r="N23" s="11"/>
      <c r="O23" s="12">
        <v>57180235</v>
      </c>
      <c r="P23" s="12">
        <v>91521437</v>
      </c>
      <c r="Q23" s="12">
        <v>142548811</v>
      </c>
      <c r="R23" s="12">
        <v>181170373</v>
      </c>
      <c r="S23" s="13">
        <f t="shared" si="11"/>
        <v>8.671946208001136</v>
      </c>
      <c r="T23" s="14">
        <f t="shared" si="12"/>
        <v>25.524776424565232</v>
      </c>
      <c r="V23" s="12">
        <v>50990344</v>
      </c>
      <c r="W23" s="12">
        <v>80781507</v>
      </c>
      <c r="X23" s="12">
        <v>135071304</v>
      </c>
      <c r="Y23" s="12">
        <v>174087991</v>
      </c>
      <c r="Z23" s="13">
        <f t="shared" si="13"/>
        <v>8.409399123785084</v>
      </c>
      <c r="AA23" s="14">
        <f t="shared" si="14"/>
        <v>-3.909238515504967</v>
      </c>
      <c r="AC23" s="12">
        <v>54090915</v>
      </c>
      <c r="AD23" s="12">
        <v>85908609</v>
      </c>
      <c r="AE23" s="12">
        <v>137126333</v>
      </c>
      <c r="AF23" s="12">
        <v>173222959</v>
      </c>
      <c r="AG23" s="13">
        <f t="shared" si="15"/>
        <v>8.699723878484262</v>
      </c>
      <c r="AH23" s="14">
        <f t="shared" si="16"/>
        <v>-0.4968935508021275</v>
      </c>
      <c r="AJ23" s="12">
        <v>53644336</v>
      </c>
      <c r="AK23" s="12">
        <v>85903156</v>
      </c>
      <c r="AL23" s="12">
        <v>146226736</v>
      </c>
      <c r="AM23" s="12">
        <v>188265201</v>
      </c>
      <c r="AN23" s="13">
        <f t="shared" si="17"/>
        <v>8.942238157701775</v>
      </c>
      <c r="AO23" s="14">
        <f t="shared" si="18"/>
        <v>8.68374613090404</v>
      </c>
      <c r="AQ23" s="12">
        <v>53997916</v>
      </c>
      <c r="AR23" s="12">
        <v>90974823</v>
      </c>
      <c r="AS23" s="12">
        <v>148180811</v>
      </c>
      <c r="AT23" s="12">
        <v>191618529</v>
      </c>
      <c r="AU23" s="13">
        <f t="shared" si="19"/>
        <v>8.30864918861034</v>
      </c>
      <c r="AV23" s="14">
        <f t="shared" si="20"/>
        <v>1.7811725067555102</v>
      </c>
      <c r="AX23" s="12">
        <v>60733650</v>
      </c>
      <c r="AY23" s="12">
        <v>101748567</v>
      </c>
      <c r="AZ23" s="12">
        <v>164520230</v>
      </c>
      <c r="BA23" s="12">
        <v>214462604</v>
      </c>
      <c r="BB23" s="13">
        <f t="shared" si="21"/>
        <v>7.628991927207332</v>
      </c>
      <c r="BC23" s="14">
        <f t="shared" si="22"/>
        <v>11.921641982754181</v>
      </c>
      <c r="BE23" s="12">
        <v>68454932</v>
      </c>
      <c r="BF23" s="12">
        <v>122930244</v>
      </c>
      <c r="BG23" s="12">
        <v>198170334</v>
      </c>
      <c r="BH23" s="12">
        <v>265363328</v>
      </c>
      <c r="BI23" s="13">
        <f t="shared" si="23"/>
        <v>8.942778279250856</v>
      </c>
      <c r="BJ23" s="14">
        <f t="shared" si="24"/>
        <v>23.734079065830983</v>
      </c>
      <c r="BL23" s="12">
        <v>89631108</v>
      </c>
      <c r="BM23" s="12">
        <v>158856993</v>
      </c>
      <c r="BN23" s="12">
        <v>249824995</v>
      </c>
      <c r="BO23" s="12">
        <v>320670483</v>
      </c>
      <c r="BP23" s="13">
        <f t="shared" si="25"/>
        <v>10.47707968339691</v>
      </c>
      <c r="BQ23" s="14">
        <f t="shared" si="26"/>
        <v>20.842049056605134</v>
      </c>
      <c r="BS23" s="12">
        <v>82759262</v>
      </c>
      <c r="BT23" s="12">
        <v>131874373</v>
      </c>
      <c r="BU23" s="12">
        <v>203568736</v>
      </c>
      <c r="BV23" s="12">
        <v>242632778</v>
      </c>
      <c r="BW23" s="13">
        <f t="shared" si="27"/>
        <v>10.984562946984576</v>
      </c>
      <c r="BX23" s="14">
        <f t="shared" si="28"/>
        <v>-24.335793014039268</v>
      </c>
      <c r="BZ23" s="12">
        <v>65211993</v>
      </c>
      <c r="CA23" s="12">
        <v>109221626</v>
      </c>
      <c r="CB23" s="12">
        <v>183580691</v>
      </c>
      <c r="CC23" s="12">
        <v>228391245</v>
      </c>
      <c r="CD23" s="13">
        <f t="shared" si="29"/>
        <v>9.005372064916086</v>
      </c>
      <c r="CE23" s="14">
        <f t="shared" si="30"/>
        <v>-5.869583292658007</v>
      </c>
      <c r="CG23" s="12">
        <v>76256566</v>
      </c>
      <c r="CH23" s="12">
        <v>127159772</v>
      </c>
      <c r="CI23" s="12">
        <v>211886458</v>
      </c>
      <c r="CJ23" s="12">
        <v>270727107</v>
      </c>
      <c r="CK23" s="13">
        <f t="shared" si="0"/>
        <v>9.80140063674725</v>
      </c>
      <c r="CL23" s="14">
        <f t="shared" si="31"/>
        <v>18.5365520469053</v>
      </c>
      <c r="CN23" s="12">
        <v>92248406</v>
      </c>
      <c r="CO23" s="12">
        <v>152645806</v>
      </c>
      <c r="CP23" s="12">
        <v>242485174</v>
      </c>
      <c r="CQ23" s="12">
        <v>309759779</v>
      </c>
      <c r="CR23" s="13">
        <f t="shared" si="1"/>
        <v>10.871015200319409</v>
      </c>
      <c r="CS23" s="14">
        <f t="shared" si="32"/>
        <v>14.417718429651003</v>
      </c>
      <c r="CU23" s="12">
        <v>96057192</v>
      </c>
      <c r="CV23" s="12">
        <v>168825467</v>
      </c>
      <c r="CW23" s="12">
        <v>272574025</v>
      </c>
      <c r="CX23" s="12">
        <v>351254651</v>
      </c>
      <c r="CY23" s="13">
        <f t="shared" si="2"/>
        <v>11.638130348357683</v>
      </c>
      <c r="CZ23" s="14">
        <f t="shared" si="33"/>
        <v>13.395823090382564</v>
      </c>
      <c r="DB23" s="12">
        <v>106216118</v>
      </c>
      <c r="DC23" s="12">
        <v>187106581</v>
      </c>
      <c r="DD23" s="12">
        <v>300984194</v>
      </c>
      <c r="DE23" s="12">
        <v>393357076</v>
      </c>
      <c r="DF23" s="13">
        <f t="shared" si="3"/>
        <v>13.105363411310355</v>
      </c>
      <c r="DG23" s="14">
        <f t="shared" si="34"/>
        <v>11.98629680208846</v>
      </c>
      <c r="DI23" s="12">
        <v>105213952</v>
      </c>
      <c r="DJ23" s="12">
        <v>189291965</v>
      </c>
      <c r="DK23" s="12">
        <v>289767014</v>
      </c>
      <c r="DL23" s="12">
        <v>384807161</v>
      </c>
      <c r="DM23" s="13">
        <f t="shared" si="4"/>
        <v>11.971787118340298</v>
      </c>
      <c r="DN23" s="14">
        <f t="shared" si="5"/>
        <v>-2.1735760004479943</v>
      </c>
      <c r="DO23" s="12">
        <v>96887833</v>
      </c>
      <c r="DP23" s="12">
        <v>183322829</v>
      </c>
      <c r="DQ23" s="12">
        <v>277694056</v>
      </c>
      <c r="DR23" s="12"/>
      <c r="DS23" s="12" t="e">
        <f t="shared" si="6"/>
        <v>#DIV/0!</v>
      </c>
      <c r="DT23" s="13">
        <f t="shared" si="7"/>
        <v>-100</v>
      </c>
    </row>
    <row r="24" spans="1:124" ht="24">
      <c r="A24" s="11" t="s">
        <v>13</v>
      </c>
      <c r="B24" s="12">
        <v>9274498</v>
      </c>
      <c r="C24" s="12">
        <v>19306084</v>
      </c>
      <c r="D24" s="12">
        <v>29330624</v>
      </c>
      <c r="E24" s="12">
        <v>41502376</v>
      </c>
      <c r="F24" s="13">
        <f>E24*100/E$51</f>
        <v>2.575193149991195</v>
      </c>
      <c r="G24" s="11"/>
      <c r="H24" s="12">
        <v>10964011</v>
      </c>
      <c r="I24" s="12">
        <v>23194144</v>
      </c>
      <c r="J24" s="12">
        <v>34899033</v>
      </c>
      <c r="K24" s="12">
        <v>49292744</v>
      </c>
      <c r="L24" s="13">
        <f>K24*100/K$51</f>
        <v>2.6049503663614075</v>
      </c>
      <c r="M24" s="14">
        <f t="shared" si="10"/>
        <v>18.770896393979953</v>
      </c>
      <c r="N24" s="11"/>
      <c r="O24" s="12">
        <v>10972420</v>
      </c>
      <c r="P24" s="12">
        <v>22531657</v>
      </c>
      <c r="Q24" s="12">
        <v>32219816</v>
      </c>
      <c r="R24" s="12">
        <v>43667101</v>
      </c>
      <c r="S24" s="13">
        <f>R24*100/R$51</f>
        <v>2.0901803350117993</v>
      </c>
      <c r="T24" s="14">
        <f t="shared" si="12"/>
        <v>-11.412720298143682</v>
      </c>
      <c r="V24" s="12">
        <v>11179401</v>
      </c>
      <c r="W24" s="12">
        <v>23493072</v>
      </c>
      <c r="X24" s="12">
        <v>35727042</v>
      </c>
      <c r="Y24" s="12">
        <v>49503302</v>
      </c>
      <c r="Z24" s="13">
        <f>Y24*100/Y$51</f>
        <v>2.391279387348829</v>
      </c>
      <c r="AA24" s="14">
        <f t="shared" si="14"/>
        <v>13.365212863569766</v>
      </c>
      <c r="AC24" s="12">
        <v>9491857</v>
      </c>
      <c r="AD24" s="12">
        <v>21344401</v>
      </c>
      <c r="AE24" s="12">
        <v>32241823</v>
      </c>
      <c r="AF24" s="12">
        <v>44463422</v>
      </c>
      <c r="AG24" s="13">
        <f>AF24*100/AF$51</f>
        <v>2.233072892447949</v>
      </c>
      <c r="AH24" s="14">
        <f t="shared" si="16"/>
        <v>-10.180896619785074</v>
      </c>
      <c r="AJ24" s="12">
        <v>10511414</v>
      </c>
      <c r="AK24" s="12">
        <v>23251792</v>
      </c>
      <c r="AL24" s="12">
        <v>35423932</v>
      </c>
      <c r="AM24" s="12">
        <v>48905310</v>
      </c>
      <c r="AN24" s="13">
        <f>AM24*100/AM$51</f>
        <v>2.322908996847666</v>
      </c>
      <c r="AO24" s="14">
        <f t="shared" si="18"/>
        <v>9.989982327496065</v>
      </c>
      <c r="AQ24" s="12">
        <v>13674033</v>
      </c>
      <c r="AR24" s="12">
        <v>29239639</v>
      </c>
      <c r="AS24" s="12">
        <v>42282984</v>
      </c>
      <c r="AT24" s="12">
        <v>56704144</v>
      </c>
      <c r="AU24" s="13">
        <f>AT24*100/AT$51</f>
        <v>2.458712330666331</v>
      </c>
      <c r="AV24" s="14">
        <f t="shared" si="20"/>
        <v>15.946804140491082</v>
      </c>
      <c r="AX24" s="12">
        <v>15680083</v>
      </c>
      <c r="AY24" s="12">
        <v>31344780</v>
      </c>
      <c r="AZ24" s="12">
        <v>46711215</v>
      </c>
      <c r="BA24" s="12">
        <v>65914760</v>
      </c>
      <c r="BB24" s="13">
        <f>BA24*100/BA$51</f>
        <v>2.344759237949982</v>
      </c>
      <c r="BC24" s="14">
        <f t="shared" si="22"/>
        <v>16.243285499557146</v>
      </c>
      <c r="BE24" s="12">
        <v>19229597</v>
      </c>
      <c r="BF24" s="12">
        <v>40908856</v>
      </c>
      <c r="BG24" s="12">
        <v>57327800</v>
      </c>
      <c r="BH24" s="12">
        <v>77491283</v>
      </c>
      <c r="BI24" s="13">
        <f>BH24*100/BH$51</f>
        <v>2.61146620245764</v>
      </c>
      <c r="BJ24" s="14">
        <f t="shared" si="24"/>
        <v>17.562869075151</v>
      </c>
      <c r="BL24" s="12">
        <v>21217581</v>
      </c>
      <c r="BM24" s="12">
        <v>39259306</v>
      </c>
      <c r="BN24" s="12">
        <v>56988498</v>
      </c>
      <c r="BO24" s="12">
        <v>74710059</v>
      </c>
      <c r="BP24" s="13">
        <f>BO24*100/BO$51</f>
        <v>2.4409581885161673</v>
      </c>
      <c r="BQ24" s="14">
        <f t="shared" si="26"/>
        <v>-3.5890798194682105</v>
      </c>
      <c r="BS24" s="12">
        <v>10470295</v>
      </c>
      <c r="BT24" s="12">
        <v>22806870</v>
      </c>
      <c r="BU24" s="12">
        <v>35048545</v>
      </c>
      <c r="BV24" s="12">
        <v>47617031</v>
      </c>
      <c r="BW24" s="13">
        <f>BV24*100/BV$51</f>
        <v>2.1557362475073996</v>
      </c>
      <c r="BX24" s="14">
        <f t="shared" si="28"/>
        <v>-36.264230496726015</v>
      </c>
      <c r="BZ24" s="12">
        <v>12612365</v>
      </c>
      <c r="CA24" s="12">
        <v>26617982</v>
      </c>
      <c r="CB24" s="12">
        <v>39943446</v>
      </c>
      <c r="CC24" s="12">
        <v>52960209</v>
      </c>
      <c r="CD24" s="13">
        <f>CC24*100/CC$51</f>
        <v>2.088199075585045</v>
      </c>
      <c r="CE24" s="14">
        <f t="shared" si="30"/>
        <v>11.221149004439184</v>
      </c>
      <c r="CG24" s="12">
        <v>12302357</v>
      </c>
      <c r="CH24" s="12">
        <v>26929086</v>
      </c>
      <c r="CI24" s="12">
        <v>39536025</v>
      </c>
      <c r="CJ24" s="12">
        <v>52572478</v>
      </c>
      <c r="CK24" s="13">
        <f t="shared" si="0"/>
        <v>1.9033333050930168</v>
      </c>
      <c r="CL24" s="14">
        <f t="shared" si="31"/>
        <v>-0.7321175790677046</v>
      </c>
      <c r="CN24" s="12">
        <v>9641111</v>
      </c>
      <c r="CO24" s="12">
        <v>22410791</v>
      </c>
      <c r="CP24" s="12">
        <v>32606751</v>
      </c>
      <c r="CQ24" s="12">
        <v>43937977</v>
      </c>
      <c r="CR24" s="13">
        <f t="shared" si="1"/>
        <v>1.5420027008680317</v>
      </c>
      <c r="CS24" s="14">
        <f t="shared" si="32"/>
        <v>-16.42399469927973</v>
      </c>
      <c r="CU24" s="12">
        <v>9786171</v>
      </c>
      <c r="CV24" s="12">
        <v>20954615</v>
      </c>
      <c r="CW24" s="12">
        <v>30728947</v>
      </c>
      <c r="CX24" s="12">
        <v>42921113</v>
      </c>
      <c r="CY24" s="13">
        <f t="shared" si="2"/>
        <v>1.4221064585721015</v>
      </c>
      <c r="CZ24" s="14">
        <f t="shared" si="33"/>
        <v>-2.31431683802829</v>
      </c>
      <c r="DB24" s="12">
        <v>9806118</v>
      </c>
      <c r="DC24" s="12">
        <v>21768778</v>
      </c>
      <c r="DD24" s="12">
        <v>31448256</v>
      </c>
      <c r="DE24" s="12">
        <v>44300853</v>
      </c>
      <c r="DF24" s="13">
        <f t="shared" si="3"/>
        <v>1.4759586478013136</v>
      </c>
      <c r="DG24" s="14">
        <f t="shared" si="34"/>
        <v>3.2145951108024633</v>
      </c>
      <c r="DI24" s="12">
        <v>10576832</v>
      </c>
      <c r="DJ24" s="12">
        <v>23274302</v>
      </c>
      <c r="DK24" s="12">
        <v>35594399</v>
      </c>
      <c r="DL24" s="12">
        <v>50817342</v>
      </c>
      <c r="DM24" s="13">
        <f t="shared" si="4"/>
        <v>1.5809851323008344</v>
      </c>
      <c r="DN24" s="14">
        <f t="shared" si="5"/>
        <v>14.709624214233529</v>
      </c>
      <c r="DO24" s="12">
        <v>13331390</v>
      </c>
      <c r="DP24" s="12">
        <v>25758416</v>
      </c>
      <c r="DQ24" s="12">
        <v>38481789</v>
      </c>
      <c r="DR24" s="12"/>
      <c r="DS24" s="12" t="e">
        <f t="shared" si="6"/>
        <v>#DIV/0!</v>
      </c>
      <c r="DT24" s="13">
        <f t="shared" si="7"/>
        <v>-100</v>
      </c>
    </row>
    <row r="25" spans="1:124" ht="12">
      <c r="A25" s="11" t="s">
        <v>14</v>
      </c>
      <c r="B25" s="12">
        <v>1594512</v>
      </c>
      <c r="C25" s="12">
        <v>3250154</v>
      </c>
      <c r="D25" s="12">
        <v>5166588</v>
      </c>
      <c r="E25" s="12">
        <v>7641853</v>
      </c>
      <c r="F25" s="13">
        <f t="shared" si="8"/>
        <v>0.4741715871602065</v>
      </c>
      <c r="G25" s="11"/>
      <c r="H25" s="12">
        <v>2091578</v>
      </c>
      <c r="I25" s="12">
        <v>4414570</v>
      </c>
      <c r="J25" s="12">
        <v>6536047</v>
      </c>
      <c r="K25" s="12">
        <v>9518769</v>
      </c>
      <c r="L25" s="13">
        <f t="shared" si="9"/>
        <v>0.5030338906241375</v>
      </c>
      <c r="M25" s="14">
        <f t="shared" si="10"/>
        <v>24.56100634230991</v>
      </c>
      <c r="N25" s="11"/>
      <c r="O25" s="12">
        <v>2934374</v>
      </c>
      <c r="P25" s="12">
        <v>5324610</v>
      </c>
      <c r="Q25" s="12">
        <v>7593969</v>
      </c>
      <c r="R25" s="12">
        <v>10361296</v>
      </c>
      <c r="S25" s="13">
        <f t="shared" si="11"/>
        <v>0.4959563755889455</v>
      </c>
      <c r="T25" s="14">
        <f t="shared" si="12"/>
        <v>8.851218051409802</v>
      </c>
      <c r="V25" s="12">
        <v>2894971</v>
      </c>
      <c r="W25" s="12">
        <v>4990332</v>
      </c>
      <c r="X25" s="12">
        <v>7194353</v>
      </c>
      <c r="Y25" s="12">
        <v>9933886</v>
      </c>
      <c r="Z25" s="13">
        <f t="shared" si="13"/>
        <v>0.4798608551016073</v>
      </c>
      <c r="AA25" s="14">
        <f t="shared" si="14"/>
        <v>-4.125063119517094</v>
      </c>
      <c r="AC25" s="12">
        <v>2201582</v>
      </c>
      <c r="AD25" s="12">
        <v>4951655</v>
      </c>
      <c r="AE25" s="12">
        <v>7239665</v>
      </c>
      <c r="AF25" s="12">
        <v>9460665</v>
      </c>
      <c r="AG25" s="13">
        <f t="shared" si="15"/>
        <v>0.47514009506580657</v>
      </c>
      <c r="AH25" s="14">
        <f t="shared" si="16"/>
        <v>-4.763704757634628</v>
      </c>
      <c r="AJ25" s="12">
        <v>2290127</v>
      </c>
      <c r="AK25" s="12">
        <v>4829608</v>
      </c>
      <c r="AL25" s="12">
        <v>7141487</v>
      </c>
      <c r="AM25" s="12">
        <v>9918703</v>
      </c>
      <c r="AN25" s="13">
        <f t="shared" si="17"/>
        <v>0.47111948448460783</v>
      </c>
      <c r="AO25" s="14">
        <f t="shared" si="18"/>
        <v>4.8414989855364325</v>
      </c>
      <c r="AQ25" s="12">
        <v>2417198</v>
      </c>
      <c r="AR25" s="12">
        <v>4963562</v>
      </c>
      <c r="AS25" s="12">
        <v>7848960</v>
      </c>
      <c r="AT25" s="12">
        <v>11207656</v>
      </c>
      <c r="AU25" s="13">
        <f t="shared" si="19"/>
        <v>0.4859680450350593</v>
      </c>
      <c r="AV25" s="14">
        <f t="shared" si="20"/>
        <v>12.995176889559048</v>
      </c>
      <c r="AX25" s="12">
        <v>3420770</v>
      </c>
      <c r="AY25" s="12">
        <v>6165318</v>
      </c>
      <c r="AZ25" s="12">
        <v>9012727</v>
      </c>
      <c r="BA25" s="12">
        <v>12599842</v>
      </c>
      <c r="BB25" s="13">
        <f t="shared" si="21"/>
        <v>0.4482091101630375</v>
      </c>
      <c r="BC25" s="14">
        <f t="shared" si="22"/>
        <v>12.421740995619416</v>
      </c>
      <c r="BE25" s="12">
        <v>3464759</v>
      </c>
      <c r="BF25" s="12">
        <v>6655310</v>
      </c>
      <c r="BG25" s="12">
        <v>9834114</v>
      </c>
      <c r="BH25" s="12">
        <v>13366432</v>
      </c>
      <c r="BI25" s="13">
        <f t="shared" si="23"/>
        <v>0.4504504773194719</v>
      </c>
      <c r="BJ25" s="14">
        <f t="shared" si="24"/>
        <v>6.084123912030009</v>
      </c>
      <c r="BL25" s="12">
        <v>2819331</v>
      </c>
      <c r="BM25" s="12">
        <v>5948658</v>
      </c>
      <c r="BN25" s="12">
        <v>9105523</v>
      </c>
      <c r="BO25" s="12">
        <v>12454138</v>
      </c>
      <c r="BP25" s="13">
        <f t="shared" si="25"/>
        <v>0.4069067879067043</v>
      </c>
      <c r="BQ25" s="14">
        <f t="shared" si="26"/>
        <v>-6.825261969686451</v>
      </c>
      <c r="BS25" s="12">
        <v>3089536</v>
      </c>
      <c r="BT25" s="12">
        <v>6740453</v>
      </c>
      <c r="BU25" s="12">
        <v>9843618</v>
      </c>
      <c r="BV25" s="12">
        <v>13305589</v>
      </c>
      <c r="BW25" s="13">
        <f t="shared" si="27"/>
        <v>0.6023756605432987</v>
      </c>
      <c r="BX25" s="14">
        <f t="shared" si="28"/>
        <v>6.836691547821289</v>
      </c>
      <c r="BZ25" s="12">
        <v>3365885</v>
      </c>
      <c r="CA25" s="12">
        <v>6650679</v>
      </c>
      <c r="CB25" s="12">
        <v>10346376</v>
      </c>
      <c r="CC25" s="12">
        <v>15098321</v>
      </c>
      <c r="CD25" s="13">
        <f t="shared" si="29"/>
        <v>0.5953205349904543</v>
      </c>
      <c r="CE25" s="14">
        <f t="shared" si="30"/>
        <v>13.473526049842661</v>
      </c>
      <c r="CG25" s="12">
        <v>3757164</v>
      </c>
      <c r="CH25" s="12">
        <v>7462488</v>
      </c>
      <c r="CI25" s="12">
        <v>11096152</v>
      </c>
      <c r="CJ25" s="12">
        <v>14778572</v>
      </c>
      <c r="CK25" s="13">
        <f aca="true" t="shared" si="35" ref="CK25:CK51">CJ25*100/CJ$51</f>
        <v>0.5350432271675517</v>
      </c>
      <c r="CL25" s="14">
        <f t="shared" si="31"/>
        <v>-2.117778526499734</v>
      </c>
      <c r="CN25" s="12">
        <v>3109427</v>
      </c>
      <c r="CO25" s="12">
        <v>6456274</v>
      </c>
      <c r="CP25" s="12">
        <v>9461455</v>
      </c>
      <c r="CQ25" s="12">
        <v>12786493</v>
      </c>
      <c r="CR25" s="13">
        <f t="shared" si="1"/>
        <v>0.44874179666101105</v>
      </c>
      <c r="CS25" s="14">
        <f t="shared" si="32"/>
        <v>-13.479509386969184</v>
      </c>
      <c r="CU25" s="12">
        <v>2994239</v>
      </c>
      <c r="CV25" s="12">
        <v>6381278</v>
      </c>
      <c r="CW25" s="12">
        <v>9705423</v>
      </c>
      <c r="CX25" s="12">
        <v>12721530</v>
      </c>
      <c r="CY25" s="13">
        <f t="shared" si="2"/>
        <v>0.4215028155471818</v>
      </c>
      <c r="CZ25" s="14">
        <f t="shared" si="33"/>
        <v>-0.5080595594116346</v>
      </c>
      <c r="DB25" s="12">
        <v>2827888</v>
      </c>
      <c r="DC25" s="12">
        <v>5913768</v>
      </c>
      <c r="DD25" s="12">
        <v>9279203</v>
      </c>
      <c r="DE25" s="12">
        <v>12938673</v>
      </c>
      <c r="DF25" s="13">
        <f t="shared" si="3"/>
        <v>0.4310740090134013</v>
      </c>
      <c r="DG25" s="14">
        <f t="shared" si="34"/>
        <v>1.706893746271092</v>
      </c>
      <c r="DI25" s="12">
        <v>3237211</v>
      </c>
      <c r="DJ25" s="12">
        <v>6242056</v>
      </c>
      <c r="DK25" s="12">
        <v>9434230</v>
      </c>
      <c r="DL25" s="12">
        <v>12896011</v>
      </c>
      <c r="DM25" s="13">
        <f t="shared" si="4"/>
        <v>0.4012095252244404</v>
      </c>
      <c r="DN25" s="14">
        <f t="shared" si="5"/>
        <v>-0.32972469433302365</v>
      </c>
      <c r="DO25" s="12">
        <v>3213085</v>
      </c>
      <c r="DP25" s="12">
        <v>6359685</v>
      </c>
      <c r="DQ25" s="12">
        <v>8934486</v>
      </c>
      <c r="DR25" s="12"/>
      <c r="DS25" s="12" t="e">
        <f t="shared" si="6"/>
        <v>#DIV/0!</v>
      </c>
      <c r="DT25" s="13">
        <f t="shared" si="7"/>
        <v>-100</v>
      </c>
    </row>
    <row r="26" spans="1:124" ht="24">
      <c r="A26" s="11" t="s">
        <v>15</v>
      </c>
      <c r="B26" s="12">
        <v>313</v>
      </c>
      <c r="C26" s="12">
        <v>929</v>
      </c>
      <c r="D26" s="12">
        <v>1134</v>
      </c>
      <c r="E26" s="12">
        <v>2310</v>
      </c>
      <c r="F26" s="13">
        <f t="shared" si="8"/>
        <v>0.00014333387024587847</v>
      </c>
      <c r="G26" s="11"/>
      <c r="H26" s="12">
        <v>92</v>
      </c>
      <c r="I26" s="12">
        <v>330</v>
      </c>
      <c r="J26" s="12">
        <v>627</v>
      </c>
      <c r="K26" s="12">
        <v>14054</v>
      </c>
      <c r="L26" s="13">
        <f t="shared" si="9"/>
        <v>0.0007427051017659561</v>
      </c>
      <c r="M26" s="14">
        <f t="shared" si="10"/>
        <v>508.39826839826844</v>
      </c>
      <c r="N26" s="11"/>
      <c r="O26" s="12">
        <v>450</v>
      </c>
      <c r="P26" s="12">
        <v>4797</v>
      </c>
      <c r="Q26" s="12">
        <v>5298</v>
      </c>
      <c r="R26" s="12">
        <v>5684</v>
      </c>
      <c r="S26" s="13">
        <f t="shared" si="11"/>
        <v>0.0002720717600238007</v>
      </c>
      <c r="T26" s="14">
        <f t="shared" si="12"/>
        <v>-59.555998292301126</v>
      </c>
      <c r="V26" s="12">
        <v>272</v>
      </c>
      <c r="W26" s="12">
        <v>2752</v>
      </c>
      <c r="X26" s="12">
        <v>4421</v>
      </c>
      <c r="Y26" s="12">
        <v>5029</v>
      </c>
      <c r="Z26" s="13">
        <f t="shared" si="13"/>
        <v>0.00024292811899653198</v>
      </c>
      <c r="AA26" s="14">
        <f t="shared" si="14"/>
        <v>-11.523574947220268</v>
      </c>
      <c r="AC26" s="12">
        <v>1372</v>
      </c>
      <c r="AD26" s="12">
        <v>1651</v>
      </c>
      <c r="AE26" s="12">
        <v>1714</v>
      </c>
      <c r="AF26" s="12">
        <v>6094</v>
      </c>
      <c r="AG26" s="13">
        <f t="shared" si="15"/>
        <v>0.00030605710479453876</v>
      </c>
      <c r="AH26" s="14">
        <f t="shared" si="16"/>
        <v>21.17717240007954</v>
      </c>
      <c r="AJ26" s="12">
        <v>1379</v>
      </c>
      <c r="AK26" s="12">
        <v>1447</v>
      </c>
      <c r="AL26" s="12">
        <v>1488</v>
      </c>
      <c r="AM26" s="12">
        <v>18092</v>
      </c>
      <c r="AN26" s="13">
        <f t="shared" si="17"/>
        <v>0.0008593355112352416</v>
      </c>
      <c r="AO26" s="14">
        <f t="shared" si="18"/>
        <v>196.8821791926485</v>
      </c>
      <c r="AQ26" s="12">
        <v>200</v>
      </c>
      <c r="AR26" s="12">
        <v>474</v>
      </c>
      <c r="AS26" s="12">
        <v>552</v>
      </c>
      <c r="AT26" s="12">
        <v>2444</v>
      </c>
      <c r="AU26" s="13">
        <f t="shared" si="19"/>
        <v>0.00010597272989692805</v>
      </c>
      <c r="AV26" s="14">
        <f t="shared" si="20"/>
        <v>-86.4912668582799</v>
      </c>
      <c r="AX26" s="12">
        <v>179</v>
      </c>
      <c r="AY26" s="12">
        <v>669</v>
      </c>
      <c r="AZ26" s="12">
        <v>695</v>
      </c>
      <c r="BA26" s="12">
        <v>1500</v>
      </c>
      <c r="BB26" s="13">
        <f t="shared" si="21"/>
        <v>5.335889650398444E-05</v>
      </c>
      <c r="BC26" s="14">
        <f t="shared" si="22"/>
        <v>-38.62520458265139</v>
      </c>
      <c r="BE26" s="12">
        <v>465</v>
      </c>
      <c r="BF26" s="12">
        <v>6538</v>
      </c>
      <c r="BG26" s="12">
        <v>9533</v>
      </c>
      <c r="BH26" s="12">
        <v>9714</v>
      </c>
      <c r="BI26" s="13">
        <f t="shared" si="23"/>
        <v>0.00032736304921772316</v>
      </c>
      <c r="BJ26" s="14">
        <f t="shared" si="24"/>
        <v>547.6</v>
      </c>
      <c r="BL26" s="12">
        <v>156</v>
      </c>
      <c r="BM26" s="12">
        <v>311</v>
      </c>
      <c r="BN26" s="12">
        <v>413</v>
      </c>
      <c r="BO26" s="12">
        <v>491</v>
      </c>
      <c r="BP26" s="13">
        <f t="shared" si="25"/>
        <v>1.6042156660074893E-05</v>
      </c>
      <c r="BQ26" s="14">
        <f t="shared" si="26"/>
        <v>-94.9454395717521</v>
      </c>
      <c r="BS26" s="12">
        <v>129</v>
      </c>
      <c r="BT26" s="12">
        <v>233</v>
      </c>
      <c r="BU26" s="12">
        <v>647</v>
      </c>
      <c r="BV26" s="12">
        <v>885</v>
      </c>
      <c r="BW26" s="13">
        <f t="shared" si="27"/>
        <v>4.0066054917284715E-05</v>
      </c>
      <c r="BX26" s="14">
        <f t="shared" si="28"/>
        <v>80.24439918533605</v>
      </c>
      <c r="BZ26" s="12">
        <v>0</v>
      </c>
      <c r="CA26" s="12">
        <v>26</v>
      </c>
      <c r="CB26" s="12">
        <v>26</v>
      </c>
      <c r="CC26" s="12">
        <v>3926</v>
      </c>
      <c r="CD26" s="13">
        <f t="shared" si="29"/>
        <v>0.00015480055168866285</v>
      </c>
      <c r="CE26" s="14">
        <f t="shared" si="30"/>
        <v>343.61581920903956</v>
      </c>
      <c r="CG26" s="12">
        <v>60</v>
      </c>
      <c r="CH26" s="12">
        <v>131</v>
      </c>
      <c r="CI26" s="12">
        <v>3631</v>
      </c>
      <c r="CJ26" s="12">
        <v>33851</v>
      </c>
      <c r="CK26" s="13">
        <f t="shared" si="35"/>
        <v>0.001225541160732498</v>
      </c>
      <c r="CL26" s="14">
        <f t="shared" si="31"/>
        <v>762.2261844116149</v>
      </c>
      <c r="CN26" s="12">
        <v>164</v>
      </c>
      <c r="CO26" s="12">
        <v>288</v>
      </c>
      <c r="CP26" s="12">
        <v>478</v>
      </c>
      <c r="CQ26" s="12">
        <v>6717</v>
      </c>
      <c r="CR26" s="13">
        <f t="shared" si="1"/>
        <v>0.00023573302297760703</v>
      </c>
      <c r="CS26" s="14">
        <f t="shared" si="32"/>
        <v>-80.15715931582523</v>
      </c>
      <c r="CU26" s="12">
        <v>826</v>
      </c>
      <c r="CV26" s="12">
        <v>826</v>
      </c>
      <c r="CW26" s="12">
        <v>959</v>
      </c>
      <c r="CX26" s="12">
        <v>1255</v>
      </c>
      <c r="CY26" s="13">
        <f t="shared" si="2"/>
        <v>4.158195071754051E-05</v>
      </c>
      <c r="CZ26" s="14">
        <f t="shared" si="33"/>
        <v>-81.31606371892214</v>
      </c>
      <c r="DB26" s="12">
        <v>83</v>
      </c>
      <c r="DC26" s="12">
        <v>119</v>
      </c>
      <c r="DD26" s="12">
        <v>2002</v>
      </c>
      <c r="DE26" s="12">
        <v>2002</v>
      </c>
      <c r="DF26" s="13">
        <f t="shared" si="3"/>
        <v>6.670005231949438E-05</v>
      </c>
      <c r="DG26" s="14">
        <f t="shared" si="34"/>
        <v>59.5219123505976</v>
      </c>
      <c r="DI26" s="12">
        <v>8621</v>
      </c>
      <c r="DJ26" s="12">
        <v>21509</v>
      </c>
      <c r="DK26" s="12">
        <v>22159</v>
      </c>
      <c r="DL26" s="12">
        <v>23742</v>
      </c>
      <c r="DM26" s="13">
        <f t="shared" si="4"/>
        <v>0.0007386405414727596</v>
      </c>
      <c r="DN26" s="14">
        <f t="shared" si="5"/>
        <v>1085.914085914086</v>
      </c>
      <c r="DO26" s="12">
        <v>140</v>
      </c>
      <c r="DP26" s="12">
        <v>5618</v>
      </c>
      <c r="DQ26" s="12">
        <v>5708</v>
      </c>
      <c r="DR26" s="12"/>
      <c r="DS26" s="12" t="e">
        <f t="shared" si="6"/>
        <v>#DIV/0!</v>
      </c>
      <c r="DT26" s="13">
        <f t="shared" si="7"/>
        <v>-100</v>
      </c>
    </row>
    <row r="27" spans="1:124" ht="24">
      <c r="A27" s="11" t="s">
        <v>16</v>
      </c>
      <c r="B27" s="12">
        <v>9766</v>
      </c>
      <c r="C27" s="12">
        <v>22229</v>
      </c>
      <c r="D27" s="12">
        <v>45964</v>
      </c>
      <c r="E27" s="12">
        <v>121021</v>
      </c>
      <c r="F27" s="13">
        <f t="shared" si="8"/>
        <v>0.00750926766711102</v>
      </c>
      <c r="G27" s="11"/>
      <c r="H27" s="12">
        <v>23900</v>
      </c>
      <c r="I27" s="12">
        <v>38484</v>
      </c>
      <c r="J27" s="12">
        <v>177717</v>
      </c>
      <c r="K27" s="12">
        <v>203098</v>
      </c>
      <c r="L27" s="13">
        <f t="shared" si="9"/>
        <v>0.010733024104060207</v>
      </c>
      <c r="M27" s="14">
        <f t="shared" si="10"/>
        <v>67.8204609117426</v>
      </c>
      <c r="N27" s="11"/>
      <c r="O27" s="12">
        <v>61518</v>
      </c>
      <c r="P27" s="12">
        <v>135887</v>
      </c>
      <c r="Q27" s="12">
        <v>168044</v>
      </c>
      <c r="R27" s="12">
        <v>192490</v>
      </c>
      <c r="S27" s="13">
        <f t="shared" si="11"/>
        <v>0.009213774293979838</v>
      </c>
      <c r="T27" s="14">
        <f t="shared" si="12"/>
        <v>-5.22309426976139</v>
      </c>
      <c r="V27" s="12">
        <v>64632</v>
      </c>
      <c r="W27" s="12">
        <v>77363</v>
      </c>
      <c r="X27" s="12">
        <v>129765</v>
      </c>
      <c r="Y27" s="12">
        <v>147497</v>
      </c>
      <c r="Z27" s="13">
        <f t="shared" si="13"/>
        <v>0.007124909279704012</v>
      </c>
      <c r="AA27" s="14">
        <f t="shared" si="14"/>
        <v>-23.37420125720817</v>
      </c>
      <c r="AC27" s="12">
        <v>47115</v>
      </c>
      <c r="AD27" s="12">
        <v>93036</v>
      </c>
      <c r="AE27" s="12">
        <v>138860</v>
      </c>
      <c r="AF27" s="12">
        <v>176116</v>
      </c>
      <c r="AG27" s="13">
        <f t="shared" si="15"/>
        <v>0.008845020194945026</v>
      </c>
      <c r="AH27" s="14">
        <f t="shared" si="16"/>
        <v>19.403106503861096</v>
      </c>
      <c r="AJ27" s="12">
        <v>35198</v>
      </c>
      <c r="AK27" s="12">
        <v>58106</v>
      </c>
      <c r="AL27" s="12">
        <v>65108</v>
      </c>
      <c r="AM27" s="12">
        <v>104930</v>
      </c>
      <c r="AN27" s="13">
        <f t="shared" si="17"/>
        <v>0.004983974972027078</v>
      </c>
      <c r="AO27" s="14">
        <f t="shared" si="18"/>
        <v>-40.4199504871789</v>
      </c>
      <c r="AQ27" s="12">
        <v>20211</v>
      </c>
      <c r="AR27" s="12">
        <v>56994</v>
      </c>
      <c r="AS27" s="12">
        <v>79134</v>
      </c>
      <c r="AT27" s="12">
        <v>173159</v>
      </c>
      <c r="AU27" s="13">
        <f t="shared" si="19"/>
        <v>0.007508237289779936</v>
      </c>
      <c r="AV27" s="14">
        <f t="shared" si="20"/>
        <v>65.02334889926618</v>
      </c>
      <c r="AX27" s="12">
        <v>17541</v>
      </c>
      <c r="AY27" s="12">
        <v>19551</v>
      </c>
      <c r="AZ27" s="12">
        <v>53871</v>
      </c>
      <c r="BA27" s="12">
        <v>60244</v>
      </c>
      <c r="BB27" s="13">
        <f t="shared" si="21"/>
        <v>0.0021430355739906924</v>
      </c>
      <c r="BC27" s="14">
        <f t="shared" si="22"/>
        <v>-65.20885428998781</v>
      </c>
      <c r="BE27" s="12">
        <v>9243</v>
      </c>
      <c r="BF27" s="12">
        <v>32494</v>
      </c>
      <c r="BG27" s="12">
        <v>91753</v>
      </c>
      <c r="BH27" s="12">
        <v>113217</v>
      </c>
      <c r="BI27" s="13">
        <f t="shared" si="23"/>
        <v>0.0038154274596750018</v>
      </c>
      <c r="BJ27" s="14">
        <f t="shared" si="24"/>
        <v>87.93074829028618</v>
      </c>
      <c r="BL27" s="12">
        <v>30290</v>
      </c>
      <c r="BM27" s="12">
        <v>32413</v>
      </c>
      <c r="BN27" s="12">
        <v>69242</v>
      </c>
      <c r="BO27" s="12">
        <v>92365</v>
      </c>
      <c r="BP27" s="13">
        <f t="shared" si="25"/>
        <v>0.0030177877798529887</v>
      </c>
      <c r="BQ27" s="14">
        <f t="shared" si="26"/>
        <v>-18.417728786313006</v>
      </c>
      <c r="BS27" s="12">
        <v>63099</v>
      </c>
      <c r="BT27" s="12">
        <v>110932</v>
      </c>
      <c r="BU27" s="12">
        <v>214386</v>
      </c>
      <c r="BV27" s="12">
        <v>298953</v>
      </c>
      <c r="BW27" s="13">
        <f t="shared" si="27"/>
        <v>0.013534313351058777</v>
      </c>
      <c r="BX27" s="14">
        <f t="shared" si="28"/>
        <v>223.66480809830563</v>
      </c>
      <c r="BZ27" s="12">
        <v>3695</v>
      </c>
      <c r="CA27" s="12">
        <v>40704</v>
      </c>
      <c r="CB27" s="12">
        <v>123740</v>
      </c>
      <c r="CC27" s="12">
        <v>125726</v>
      </c>
      <c r="CD27" s="13">
        <f t="shared" si="29"/>
        <v>0.004957324035050643</v>
      </c>
      <c r="CE27" s="14">
        <f t="shared" si="30"/>
        <v>-57.94455984720006</v>
      </c>
      <c r="CG27" s="12">
        <v>4585</v>
      </c>
      <c r="CH27" s="12">
        <v>6145</v>
      </c>
      <c r="CI27" s="12">
        <v>6636</v>
      </c>
      <c r="CJ27" s="12">
        <v>7337</v>
      </c>
      <c r="CK27" s="13">
        <f t="shared" si="35"/>
        <v>0.00026562865192444353</v>
      </c>
      <c r="CL27" s="14">
        <f t="shared" si="31"/>
        <v>-94.1642937817158</v>
      </c>
      <c r="CN27" s="12">
        <v>11459</v>
      </c>
      <c r="CO27" s="12">
        <v>11766</v>
      </c>
      <c r="CP27" s="12">
        <v>12043</v>
      </c>
      <c r="CQ27" s="12">
        <v>17170</v>
      </c>
      <c r="CR27" s="13">
        <f t="shared" si="1"/>
        <v>0.000602580914772296</v>
      </c>
      <c r="CS27" s="14">
        <f t="shared" si="32"/>
        <v>134.01935395938395</v>
      </c>
      <c r="CU27" s="12">
        <v>527</v>
      </c>
      <c r="CV27" s="12">
        <v>4667</v>
      </c>
      <c r="CW27" s="12">
        <v>7096</v>
      </c>
      <c r="CX27" s="12">
        <v>7634</v>
      </c>
      <c r="CY27" s="13">
        <f t="shared" si="2"/>
        <v>0.000252937539265103</v>
      </c>
      <c r="CZ27" s="14">
        <f t="shared" si="33"/>
        <v>-55.538730343622596</v>
      </c>
      <c r="DB27" s="12">
        <v>24672</v>
      </c>
      <c r="DC27" s="12">
        <v>25727</v>
      </c>
      <c r="DD27" s="12">
        <v>32044</v>
      </c>
      <c r="DE27" s="12">
        <v>58125</v>
      </c>
      <c r="DF27" s="13">
        <f t="shared" si="3"/>
        <v>0.001936533736798507</v>
      </c>
      <c r="DG27" s="14">
        <f t="shared" si="34"/>
        <v>661.3963845952319</v>
      </c>
      <c r="DI27" s="12">
        <v>39689</v>
      </c>
      <c r="DJ27" s="12">
        <v>52879</v>
      </c>
      <c r="DK27" s="12">
        <v>83934</v>
      </c>
      <c r="DL27" s="12">
        <v>99675</v>
      </c>
      <c r="DM27" s="13">
        <f t="shared" si="4"/>
        <v>0.0031010022732414</v>
      </c>
      <c r="DN27" s="14">
        <f t="shared" si="5"/>
        <v>71.48387096774192</v>
      </c>
      <c r="DO27" s="12">
        <v>20771</v>
      </c>
      <c r="DP27" s="12">
        <v>38454</v>
      </c>
      <c r="DQ27" s="12">
        <v>48583</v>
      </c>
      <c r="DR27" s="12"/>
      <c r="DS27" s="12" t="e">
        <f t="shared" si="6"/>
        <v>#DIV/0!</v>
      </c>
      <c r="DT27" s="13">
        <f t="shared" si="7"/>
        <v>-100</v>
      </c>
    </row>
    <row r="28" spans="1:124" ht="12">
      <c r="A28" s="11" t="s">
        <v>17</v>
      </c>
      <c r="B28" s="12">
        <v>4617282</v>
      </c>
      <c r="C28" s="12">
        <v>10454409</v>
      </c>
      <c r="D28" s="12">
        <v>16166292</v>
      </c>
      <c r="E28" s="12">
        <v>22781998</v>
      </c>
      <c r="F28" s="13">
        <f t="shared" si="8"/>
        <v>1.413606902715958</v>
      </c>
      <c r="G28" s="11"/>
      <c r="H28" s="12">
        <v>5733456</v>
      </c>
      <c r="I28" s="12">
        <v>12808780</v>
      </c>
      <c r="J28" s="12">
        <v>23673887</v>
      </c>
      <c r="K28" s="12">
        <v>34886843</v>
      </c>
      <c r="L28" s="13">
        <f t="shared" si="9"/>
        <v>1.8436485186144824</v>
      </c>
      <c r="M28" s="14">
        <f t="shared" si="10"/>
        <v>53.13337750271069</v>
      </c>
      <c r="N28" s="11"/>
      <c r="O28" s="12">
        <v>7798149</v>
      </c>
      <c r="P28" s="12">
        <v>16653479</v>
      </c>
      <c r="Q28" s="12">
        <v>25026678</v>
      </c>
      <c r="R28" s="12">
        <v>32444648</v>
      </c>
      <c r="S28" s="13">
        <f t="shared" si="11"/>
        <v>1.5530036039255253</v>
      </c>
      <c r="T28" s="14">
        <f t="shared" si="12"/>
        <v>-7.00033247491038</v>
      </c>
      <c r="V28" s="12">
        <v>6606385</v>
      </c>
      <c r="W28" s="12">
        <v>15191286</v>
      </c>
      <c r="X28" s="12">
        <v>22425628</v>
      </c>
      <c r="Y28" s="12">
        <v>31922570</v>
      </c>
      <c r="Z28" s="13">
        <f t="shared" si="13"/>
        <v>1.5420341784917722</v>
      </c>
      <c r="AA28" s="14">
        <f t="shared" si="14"/>
        <v>-1.6091344248826545</v>
      </c>
      <c r="AC28" s="12">
        <v>8204156</v>
      </c>
      <c r="AD28" s="12">
        <v>15636086</v>
      </c>
      <c r="AE28" s="12">
        <v>23497609</v>
      </c>
      <c r="AF28" s="12">
        <v>31625943</v>
      </c>
      <c r="AG28" s="13">
        <f t="shared" si="15"/>
        <v>1.5883400969768806</v>
      </c>
      <c r="AH28" s="14">
        <f t="shared" si="16"/>
        <v>-0.9292077674197259</v>
      </c>
      <c r="AJ28" s="12">
        <v>7552828</v>
      </c>
      <c r="AK28" s="12">
        <v>17168322</v>
      </c>
      <c r="AL28" s="12">
        <v>26266684</v>
      </c>
      <c r="AM28" s="12">
        <v>36292794</v>
      </c>
      <c r="AN28" s="13">
        <f t="shared" si="17"/>
        <v>1.7238385300765702</v>
      </c>
      <c r="AO28" s="14">
        <f t="shared" si="18"/>
        <v>14.756401097668459</v>
      </c>
      <c r="AQ28" s="12">
        <v>8906021</v>
      </c>
      <c r="AR28" s="12">
        <v>17789453</v>
      </c>
      <c r="AS28" s="12">
        <v>27345816</v>
      </c>
      <c r="AT28" s="12">
        <v>37398061</v>
      </c>
      <c r="AU28" s="13">
        <f t="shared" si="19"/>
        <v>1.621593542152962</v>
      </c>
      <c r="AV28" s="14">
        <f t="shared" si="20"/>
        <v>3.0454172252486273</v>
      </c>
      <c r="AX28" s="12">
        <v>10030744</v>
      </c>
      <c r="AY28" s="12">
        <v>22447167</v>
      </c>
      <c r="AZ28" s="12">
        <v>34762850</v>
      </c>
      <c r="BA28" s="12">
        <v>48890517</v>
      </c>
      <c r="BB28" s="13">
        <f t="shared" si="21"/>
        <v>1.7391626910861944</v>
      </c>
      <c r="BC28" s="14">
        <f t="shared" si="22"/>
        <v>30.730085177410672</v>
      </c>
      <c r="BE28" s="12">
        <v>13904492</v>
      </c>
      <c r="BF28" s="12">
        <v>31720658</v>
      </c>
      <c r="BG28" s="12">
        <v>46790597</v>
      </c>
      <c r="BH28" s="12">
        <v>62684893</v>
      </c>
      <c r="BI28" s="13">
        <f t="shared" si="23"/>
        <v>2.112488955359966</v>
      </c>
      <c r="BJ28" s="14">
        <f t="shared" si="24"/>
        <v>28.214829472963032</v>
      </c>
      <c r="BL28" s="12">
        <v>15167291</v>
      </c>
      <c r="BM28" s="12">
        <v>32648491</v>
      </c>
      <c r="BN28" s="12">
        <v>49800027</v>
      </c>
      <c r="BO28" s="12">
        <v>65579283</v>
      </c>
      <c r="BP28" s="13">
        <f t="shared" si="25"/>
        <v>2.1426336691270595</v>
      </c>
      <c r="BQ28" s="14">
        <f t="shared" si="26"/>
        <v>4.6173645059903095</v>
      </c>
      <c r="BS28" s="12">
        <v>12070837</v>
      </c>
      <c r="BT28" s="12">
        <v>25117467</v>
      </c>
      <c r="BU28" s="12">
        <v>41923041</v>
      </c>
      <c r="BV28" s="12">
        <v>57451837</v>
      </c>
      <c r="BW28" s="13">
        <f t="shared" si="27"/>
        <v>2.6009813065998757</v>
      </c>
      <c r="BX28" s="14">
        <f t="shared" si="28"/>
        <v>-12.393313296822711</v>
      </c>
      <c r="BZ28" s="12">
        <v>16317117</v>
      </c>
      <c r="CA28" s="12">
        <v>36923437</v>
      </c>
      <c r="CB28" s="12">
        <v>58305062</v>
      </c>
      <c r="CC28" s="12">
        <v>80567558</v>
      </c>
      <c r="CD28" s="13">
        <f t="shared" si="29"/>
        <v>3.1767453964870964</v>
      </c>
      <c r="CE28" s="14">
        <f t="shared" si="30"/>
        <v>40.23495541143444</v>
      </c>
      <c r="CG28" s="12">
        <v>22232094</v>
      </c>
      <c r="CH28" s="12">
        <v>46677308</v>
      </c>
      <c r="CI28" s="12">
        <v>72269838</v>
      </c>
      <c r="CJ28" s="12">
        <v>95262284</v>
      </c>
      <c r="CK28" s="13">
        <f t="shared" si="35"/>
        <v>3.448874482508312</v>
      </c>
      <c r="CL28" s="14">
        <f t="shared" si="31"/>
        <v>18.239011290375714</v>
      </c>
      <c r="CN28" s="12">
        <v>24786452</v>
      </c>
      <c r="CO28" s="12">
        <v>55397118</v>
      </c>
      <c r="CP28" s="12">
        <v>86052928</v>
      </c>
      <c r="CQ28" s="12">
        <v>113350376</v>
      </c>
      <c r="CR28" s="13">
        <f t="shared" si="1"/>
        <v>3.978029892828405</v>
      </c>
      <c r="CS28" s="14">
        <f t="shared" si="32"/>
        <v>18.987674072563706</v>
      </c>
      <c r="CU28" s="12">
        <v>29241637</v>
      </c>
      <c r="CV28" s="12">
        <v>62678499</v>
      </c>
      <c r="CW28" s="12">
        <v>93159034</v>
      </c>
      <c r="CX28" s="12">
        <v>123382430</v>
      </c>
      <c r="CY28" s="13">
        <f t="shared" si="2"/>
        <v>4.088033564677603</v>
      </c>
      <c r="CZ28" s="14">
        <f t="shared" si="33"/>
        <v>8.850481448777899</v>
      </c>
      <c r="DB28" s="12">
        <v>32440576</v>
      </c>
      <c r="DC28" s="12">
        <v>66224649</v>
      </c>
      <c r="DD28" s="12">
        <v>101625789</v>
      </c>
      <c r="DE28" s="12">
        <v>133105848</v>
      </c>
      <c r="DF28" s="13">
        <f t="shared" si="3"/>
        <v>4.434648863951383</v>
      </c>
      <c r="DG28" s="14">
        <f t="shared" si="34"/>
        <v>7.880715268778545</v>
      </c>
      <c r="DI28" s="12">
        <v>32941272</v>
      </c>
      <c r="DJ28" s="12">
        <v>67308331</v>
      </c>
      <c r="DK28" s="12">
        <v>101942723</v>
      </c>
      <c r="DL28" s="12">
        <v>135076611</v>
      </c>
      <c r="DM28" s="13">
        <f t="shared" si="4"/>
        <v>4.202386533962822</v>
      </c>
      <c r="DN28" s="14">
        <f t="shared" si="5"/>
        <v>1.4805983580826592</v>
      </c>
      <c r="DO28" s="12">
        <v>33924613</v>
      </c>
      <c r="DP28" s="12">
        <v>69379828</v>
      </c>
      <c r="DQ28" s="12">
        <v>102299732</v>
      </c>
      <c r="DR28" s="12"/>
      <c r="DS28" s="12" t="e">
        <f t="shared" si="6"/>
        <v>#DIV/0!</v>
      </c>
      <c r="DT28" s="13">
        <f t="shared" si="7"/>
        <v>-100</v>
      </c>
    </row>
    <row r="29" spans="1:124" ht="24">
      <c r="A29" s="11" t="s">
        <v>18</v>
      </c>
      <c r="B29" s="12">
        <v>800291</v>
      </c>
      <c r="C29" s="12">
        <v>1688308</v>
      </c>
      <c r="D29" s="12">
        <v>2219755</v>
      </c>
      <c r="E29" s="12">
        <v>3150349</v>
      </c>
      <c r="F29" s="13">
        <f t="shared" si="8"/>
        <v>0.19547693281178916</v>
      </c>
      <c r="G29" s="11"/>
      <c r="H29" s="12">
        <v>957315</v>
      </c>
      <c r="I29" s="12">
        <v>1566237</v>
      </c>
      <c r="J29" s="12">
        <v>2150152</v>
      </c>
      <c r="K29" s="12">
        <v>2936500</v>
      </c>
      <c r="L29" s="13">
        <f t="shared" si="9"/>
        <v>0.1551838288982304</v>
      </c>
      <c r="M29" s="14">
        <f t="shared" si="10"/>
        <v>-6.78810506391514</v>
      </c>
      <c r="N29" s="11"/>
      <c r="O29" s="12">
        <v>1207287</v>
      </c>
      <c r="P29" s="12">
        <v>1828510</v>
      </c>
      <c r="Q29" s="12">
        <v>2566944</v>
      </c>
      <c r="R29" s="12">
        <v>4120425</v>
      </c>
      <c r="S29" s="13">
        <f t="shared" si="11"/>
        <v>0.19722928954892135</v>
      </c>
      <c r="T29" s="14">
        <f t="shared" si="12"/>
        <v>40.317554912310584</v>
      </c>
      <c r="V29" s="12">
        <v>913479</v>
      </c>
      <c r="W29" s="12">
        <v>1633154</v>
      </c>
      <c r="X29" s="12">
        <v>2484144</v>
      </c>
      <c r="Y29" s="12">
        <v>3172363</v>
      </c>
      <c r="Z29" s="13">
        <f t="shared" si="13"/>
        <v>0.1532424291835743</v>
      </c>
      <c r="AA29" s="14">
        <f t="shared" si="14"/>
        <v>-23.00884010751318</v>
      </c>
      <c r="AC29" s="12">
        <v>772012</v>
      </c>
      <c r="AD29" s="12">
        <v>1891385</v>
      </c>
      <c r="AE29" s="12">
        <v>2859508</v>
      </c>
      <c r="AF29" s="12">
        <v>4357113</v>
      </c>
      <c r="AG29" s="13">
        <f t="shared" si="15"/>
        <v>0.2188259583266569</v>
      </c>
      <c r="AH29" s="14">
        <f t="shared" si="16"/>
        <v>37.345978376371164</v>
      </c>
      <c r="AJ29" s="12">
        <v>347609</v>
      </c>
      <c r="AK29" s="12">
        <v>1003863</v>
      </c>
      <c r="AL29" s="12">
        <v>1746364</v>
      </c>
      <c r="AM29" s="12">
        <v>2643606</v>
      </c>
      <c r="AN29" s="13">
        <f t="shared" si="17"/>
        <v>0.12556624549605086</v>
      </c>
      <c r="AO29" s="14">
        <f t="shared" si="18"/>
        <v>-39.326659648257916</v>
      </c>
      <c r="AQ29" s="12">
        <v>988068</v>
      </c>
      <c r="AR29" s="12">
        <v>2230368</v>
      </c>
      <c r="AS29" s="12">
        <v>3733641</v>
      </c>
      <c r="AT29" s="12">
        <v>5356284</v>
      </c>
      <c r="AU29" s="13">
        <f t="shared" si="19"/>
        <v>0.23225042454305947</v>
      </c>
      <c r="AV29" s="14">
        <f t="shared" si="20"/>
        <v>102.61279479619884</v>
      </c>
      <c r="AX29" s="12">
        <v>1189832</v>
      </c>
      <c r="AY29" s="12">
        <v>2662180</v>
      </c>
      <c r="AZ29" s="12">
        <v>4401573</v>
      </c>
      <c r="BA29" s="12">
        <v>6456240</v>
      </c>
      <c r="BB29" s="13">
        <f t="shared" si="21"/>
        <v>0.22966522797658964</v>
      </c>
      <c r="BC29" s="14">
        <f t="shared" si="22"/>
        <v>20.5358043001454</v>
      </c>
      <c r="BE29" s="12">
        <v>1631046</v>
      </c>
      <c r="BF29" s="12">
        <v>3273500</v>
      </c>
      <c r="BG29" s="12">
        <v>5052276</v>
      </c>
      <c r="BH29" s="12">
        <v>6882829</v>
      </c>
      <c r="BI29" s="13">
        <f t="shared" si="23"/>
        <v>0.23195222242991276</v>
      </c>
      <c r="BJ29" s="14">
        <f t="shared" si="24"/>
        <v>6.60739067940473</v>
      </c>
      <c r="BL29" s="12">
        <v>1614074</v>
      </c>
      <c r="BM29" s="12">
        <v>3625273</v>
      </c>
      <c r="BN29" s="12">
        <v>5127927</v>
      </c>
      <c r="BO29" s="12">
        <v>6974730</v>
      </c>
      <c r="BP29" s="13">
        <f t="shared" si="25"/>
        <v>0.2278812857876256</v>
      </c>
      <c r="BQ29" s="14">
        <f t="shared" si="26"/>
        <v>1.335221316699858</v>
      </c>
      <c r="BS29" s="12">
        <v>1982926</v>
      </c>
      <c r="BT29" s="12">
        <v>4109756</v>
      </c>
      <c r="BU29" s="12">
        <v>6064874</v>
      </c>
      <c r="BV29" s="12">
        <v>8323410</v>
      </c>
      <c r="BW29" s="13">
        <f t="shared" si="27"/>
        <v>0.37682056741138614</v>
      </c>
      <c r="BX29" s="14">
        <f t="shared" si="28"/>
        <v>19.336662494462146</v>
      </c>
      <c r="BZ29" s="12">
        <v>1899655</v>
      </c>
      <c r="CA29" s="12">
        <v>5317405</v>
      </c>
      <c r="CB29" s="12">
        <v>8143405</v>
      </c>
      <c r="CC29" s="12">
        <v>10747850</v>
      </c>
      <c r="CD29" s="13">
        <f t="shared" si="29"/>
        <v>0.42378326782144543</v>
      </c>
      <c r="CE29" s="14">
        <f t="shared" si="30"/>
        <v>29.127965581414344</v>
      </c>
      <c r="CG29" s="12">
        <v>2845538</v>
      </c>
      <c r="CH29" s="12">
        <v>6516217</v>
      </c>
      <c r="CI29" s="12">
        <v>9083300</v>
      </c>
      <c r="CJ29" s="12">
        <v>11643100</v>
      </c>
      <c r="CK29" s="13">
        <f t="shared" si="35"/>
        <v>0.4215266399375069</v>
      </c>
      <c r="CL29" s="14">
        <f t="shared" si="31"/>
        <v>8.329572891322456</v>
      </c>
      <c r="CN29" s="12">
        <v>3310770</v>
      </c>
      <c r="CO29" s="12">
        <v>6954634</v>
      </c>
      <c r="CP29" s="12">
        <v>9666808</v>
      </c>
      <c r="CQ29" s="12">
        <v>12568774</v>
      </c>
      <c r="CR29" s="13">
        <f t="shared" si="1"/>
        <v>0.44110095133874494</v>
      </c>
      <c r="CS29" s="14">
        <f t="shared" si="32"/>
        <v>7.950408396389278</v>
      </c>
      <c r="CU29" s="12">
        <v>2976854</v>
      </c>
      <c r="CV29" s="12">
        <v>5954542</v>
      </c>
      <c r="CW29" s="12">
        <v>8745243</v>
      </c>
      <c r="CX29" s="12">
        <v>11875987</v>
      </c>
      <c r="CY29" s="13">
        <f t="shared" si="2"/>
        <v>0.39348741526386594</v>
      </c>
      <c r="CZ29" s="14">
        <f t="shared" si="33"/>
        <v>-5.5119695843047225</v>
      </c>
      <c r="DB29" s="12">
        <v>3779090</v>
      </c>
      <c r="DC29" s="12">
        <v>7367997</v>
      </c>
      <c r="DD29" s="12">
        <v>9713793</v>
      </c>
      <c r="DE29" s="12">
        <v>12585642</v>
      </c>
      <c r="DF29" s="13">
        <f t="shared" si="3"/>
        <v>0.4193121777594535</v>
      </c>
      <c r="DG29" s="14">
        <f t="shared" si="34"/>
        <v>5.975545443086119</v>
      </c>
      <c r="DI29" s="12">
        <v>2673982</v>
      </c>
      <c r="DJ29" s="12">
        <v>5530887</v>
      </c>
      <c r="DK29" s="12">
        <v>8517085</v>
      </c>
      <c r="DL29" s="12">
        <v>11543160</v>
      </c>
      <c r="DM29" s="13">
        <f t="shared" si="4"/>
        <v>0.35912079659281865</v>
      </c>
      <c r="DN29" s="14">
        <f t="shared" si="5"/>
        <v>-8.283105462558055</v>
      </c>
      <c r="DO29" s="12">
        <v>2267783</v>
      </c>
      <c r="DP29" s="12">
        <v>5531069</v>
      </c>
      <c r="DQ29" s="12">
        <v>8329261</v>
      </c>
      <c r="DR29" s="12"/>
      <c r="DS29" s="12" t="e">
        <f t="shared" si="6"/>
        <v>#DIV/0!</v>
      </c>
      <c r="DT29" s="13">
        <f t="shared" si="7"/>
        <v>-100</v>
      </c>
    </row>
    <row r="30" spans="1:124" ht="12">
      <c r="A30" s="11" t="s">
        <v>19</v>
      </c>
      <c r="B30" s="12">
        <v>15384924</v>
      </c>
      <c r="C30" s="12">
        <v>36366725</v>
      </c>
      <c r="D30" s="12">
        <v>53853442</v>
      </c>
      <c r="E30" s="12">
        <v>73652078</v>
      </c>
      <c r="F30" s="13">
        <f t="shared" si="8"/>
        <v>4.570059476792779</v>
      </c>
      <c r="G30" s="11"/>
      <c r="H30" s="12">
        <v>23423699</v>
      </c>
      <c r="I30" s="12">
        <v>47847935</v>
      </c>
      <c r="J30" s="12">
        <v>71809210</v>
      </c>
      <c r="K30" s="12">
        <v>97203900</v>
      </c>
      <c r="L30" s="13">
        <f t="shared" si="9"/>
        <v>5.1368886040663035</v>
      </c>
      <c r="M30" s="14">
        <f t="shared" si="10"/>
        <v>31.977131724647336</v>
      </c>
      <c r="N30" s="11"/>
      <c r="O30" s="12">
        <v>27461949</v>
      </c>
      <c r="P30" s="12">
        <v>57833575</v>
      </c>
      <c r="Q30" s="12">
        <v>82537057</v>
      </c>
      <c r="R30" s="12">
        <v>107546212</v>
      </c>
      <c r="S30" s="13">
        <f t="shared" si="11"/>
        <v>5.147833775990992</v>
      </c>
      <c r="T30" s="14">
        <f t="shared" si="12"/>
        <v>10.639811777099482</v>
      </c>
      <c r="V30" s="12">
        <v>27528561</v>
      </c>
      <c r="W30" s="12">
        <v>58163536</v>
      </c>
      <c r="X30" s="12">
        <v>86793836</v>
      </c>
      <c r="Y30" s="12">
        <v>117255207</v>
      </c>
      <c r="Z30" s="13">
        <f t="shared" si="13"/>
        <v>5.664065794205406</v>
      </c>
      <c r="AA30" s="14">
        <f t="shared" si="14"/>
        <v>9.027742418301074</v>
      </c>
      <c r="AC30" s="12">
        <v>27223906</v>
      </c>
      <c r="AD30" s="12">
        <v>58619334</v>
      </c>
      <c r="AE30" s="12">
        <v>85313850</v>
      </c>
      <c r="AF30" s="12">
        <v>105952024</v>
      </c>
      <c r="AG30" s="13">
        <f t="shared" si="15"/>
        <v>5.321196211447569</v>
      </c>
      <c r="AH30" s="14">
        <f t="shared" si="16"/>
        <v>-9.63981326645903</v>
      </c>
      <c r="AJ30" s="12">
        <v>28234089</v>
      </c>
      <c r="AK30" s="12">
        <v>61671198</v>
      </c>
      <c r="AL30" s="12">
        <v>90991112</v>
      </c>
      <c r="AM30" s="12">
        <v>120996822</v>
      </c>
      <c r="AN30" s="13">
        <f t="shared" si="17"/>
        <v>5.74711838885748</v>
      </c>
      <c r="AO30" s="14">
        <f t="shared" si="18"/>
        <v>14.199632467615714</v>
      </c>
      <c r="AQ30" s="12">
        <v>31059732</v>
      </c>
      <c r="AR30" s="12">
        <v>69703711</v>
      </c>
      <c r="AS30" s="12">
        <v>102256209</v>
      </c>
      <c r="AT30" s="12">
        <v>133576381</v>
      </c>
      <c r="AU30" s="13">
        <f t="shared" si="19"/>
        <v>5.791920517316756</v>
      </c>
      <c r="AV30" s="14">
        <f t="shared" si="20"/>
        <v>10.396602813254049</v>
      </c>
      <c r="AX30" s="12">
        <v>33436443</v>
      </c>
      <c r="AY30" s="12">
        <v>74493556</v>
      </c>
      <c r="AZ30" s="12">
        <v>111118859</v>
      </c>
      <c r="BA30" s="12">
        <v>145217730</v>
      </c>
      <c r="BB30" s="13">
        <f t="shared" si="21"/>
        <v>5.16577188374237</v>
      </c>
      <c r="BC30" s="14">
        <f t="shared" si="22"/>
        <v>8.715125318449822</v>
      </c>
      <c r="BE30" s="12">
        <v>38685721</v>
      </c>
      <c r="BF30" s="12">
        <v>82258684</v>
      </c>
      <c r="BG30" s="12">
        <v>120897872</v>
      </c>
      <c r="BH30" s="12">
        <v>159821069</v>
      </c>
      <c r="BI30" s="13">
        <f t="shared" si="23"/>
        <v>5.3859905782454325</v>
      </c>
      <c r="BJ30" s="14">
        <f t="shared" si="24"/>
        <v>10.05616807259004</v>
      </c>
      <c r="BL30" s="12">
        <v>40160560</v>
      </c>
      <c r="BM30" s="12">
        <v>80351302</v>
      </c>
      <c r="BN30" s="12">
        <v>113404296</v>
      </c>
      <c r="BO30" s="12">
        <v>143339983</v>
      </c>
      <c r="BP30" s="13">
        <f t="shared" si="25"/>
        <v>4.683263671972448</v>
      </c>
      <c r="BQ30" s="14">
        <f t="shared" si="26"/>
        <v>-10.31221108901481</v>
      </c>
      <c r="BS30" s="12">
        <v>28309035</v>
      </c>
      <c r="BT30" s="12">
        <v>66230403</v>
      </c>
      <c r="BU30" s="12">
        <v>99245412</v>
      </c>
      <c r="BV30" s="12">
        <v>129367482</v>
      </c>
      <c r="BW30" s="13">
        <f t="shared" si="27"/>
        <v>5.8567736026246795</v>
      </c>
      <c r="BX30" s="14">
        <f t="shared" si="28"/>
        <v>-9.747804281517176</v>
      </c>
      <c r="BZ30" s="12">
        <v>29823331</v>
      </c>
      <c r="CA30" s="12">
        <v>71119974</v>
      </c>
      <c r="CB30" s="12">
        <v>105843579</v>
      </c>
      <c r="CC30" s="12">
        <v>139105882</v>
      </c>
      <c r="CD30" s="13">
        <f t="shared" si="29"/>
        <v>5.4848872329949145</v>
      </c>
      <c r="CE30" s="14">
        <f t="shared" si="30"/>
        <v>7.527703136403318</v>
      </c>
      <c r="CG30" s="12">
        <v>35214685</v>
      </c>
      <c r="CH30" s="12">
        <v>83460641</v>
      </c>
      <c r="CI30" s="12">
        <v>120591448</v>
      </c>
      <c r="CJ30" s="12">
        <v>155017371</v>
      </c>
      <c r="CK30" s="13">
        <f t="shared" si="35"/>
        <v>5.612246869783471</v>
      </c>
      <c r="CL30" s="14">
        <f t="shared" si="31"/>
        <v>11.4384012891705</v>
      </c>
      <c r="CN30" s="12">
        <v>38690798</v>
      </c>
      <c r="CO30" s="12">
        <v>83331376</v>
      </c>
      <c r="CP30" s="12">
        <v>118976353</v>
      </c>
      <c r="CQ30" s="12">
        <v>154780133</v>
      </c>
      <c r="CR30" s="13">
        <f t="shared" si="1"/>
        <v>5.432006647158861</v>
      </c>
      <c r="CS30" s="14">
        <f t="shared" si="32"/>
        <v>-0.1530396228949087</v>
      </c>
      <c r="CU30" s="12">
        <v>40426546</v>
      </c>
      <c r="CV30" s="12">
        <v>85932275</v>
      </c>
      <c r="CW30" s="12">
        <v>122524375</v>
      </c>
      <c r="CX30" s="12">
        <v>158975339</v>
      </c>
      <c r="CY30" s="13">
        <f t="shared" si="2"/>
        <v>5.267334431555614</v>
      </c>
      <c r="CZ30" s="14">
        <f t="shared" si="33"/>
        <v>2.7104292512786543</v>
      </c>
      <c r="DB30" s="12">
        <v>40989176</v>
      </c>
      <c r="DC30" s="12">
        <v>89571482</v>
      </c>
      <c r="DD30" s="12">
        <v>126396589</v>
      </c>
      <c r="DE30" s="12">
        <v>164738991</v>
      </c>
      <c r="DF30" s="13">
        <f t="shared" si="3"/>
        <v>5.488561098282076</v>
      </c>
      <c r="DG30" s="14">
        <f t="shared" si="34"/>
        <v>3.625500682215872</v>
      </c>
      <c r="DI30" s="12">
        <v>41785024</v>
      </c>
      <c r="DJ30" s="12">
        <v>90262456</v>
      </c>
      <c r="DK30" s="12">
        <v>130053743</v>
      </c>
      <c r="DL30" s="12">
        <v>169918724</v>
      </c>
      <c r="DM30" s="13">
        <f t="shared" si="4"/>
        <v>5.286364177479588</v>
      </c>
      <c r="DN30" s="14">
        <f t="shared" si="5"/>
        <v>3.144205854702605</v>
      </c>
      <c r="DO30" s="12">
        <v>39796310</v>
      </c>
      <c r="DP30" s="12">
        <v>91252404</v>
      </c>
      <c r="DQ30" s="12">
        <v>131421284</v>
      </c>
      <c r="DR30" s="12"/>
      <c r="DS30" s="12" t="e">
        <f t="shared" si="6"/>
        <v>#DIV/0!</v>
      </c>
      <c r="DT30" s="13">
        <f t="shared" si="7"/>
        <v>-100</v>
      </c>
    </row>
    <row r="31" spans="1:124" ht="24">
      <c r="A31" s="11" t="s">
        <v>20</v>
      </c>
      <c r="B31" s="12">
        <v>4026042</v>
      </c>
      <c r="C31" s="12">
        <v>7560384</v>
      </c>
      <c r="D31" s="12">
        <v>11373123</v>
      </c>
      <c r="E31" s="12">
        <v>15577454</v>
      </c>
      <c r="F31" s="13">
        <f t="shared" si="8"/>
        <v>0.9665700304749525</v>
      </c>
      <c r="G31" s="11"/>
      <c r="H31" s="12">
        <v>4097642</v>
      </c>
      <c r="I31" s="12">
        <v>8896419</v>
      </c>
      <c r="J31" s="12">
        <v>14654288</v>
      </c>
      <c r="K31" s="12">
        <v>21067941</v>
      </c>
      <c r="L31" s="13">
        <f t="shared" si="9"/>
        <v>1.1133675298423338</v>
      </c>
      <c r="M31" s="14">
        <f t="shared" si="10"/>
        <v>35.24636952867908</v>
      </c>
      <c r="N31" s="11"/>
      <c r="O31" s="12">
        <v>5416859</v>
      </c>
      <c r="P31" s="12">
        <v>13981231</v>
      </c>
      <c r="Q31" s="12">
        <v>20782016</v>
      </c>
      <c r="R31" s="12">
        <v>33091823</v>
      </c>
      <c r="S31" s="13">
        <f t="shared" si="11"/>
        <v>1.5839814437026898</v>
      </c>
      <c r="T31" s="14">
        <f t="shared" si="12"/>
        <v>57.07193693014423</v>
      </c>
      <c r="V31" s="12">
        <v>8483812</v>
      </c>
      <c r="W31" s="12">
        <v>12758135</v>
      </c>
      <c r="X31" s="12">
        <v>17186513</v>
      </c>
      <c r="Y31" s="12">
        <v>21326271</v>
      </c>
      <c r="Z31" s="13">
        <f t="shared" si="13"/>
        <v>1.0301751638974526</v>
      </c>
      <c r="AA31" s="14">
        <f t="shared" si="14"/>
        <v>-35.55425761826419</v>
      </c>
      <c r="AC31" s="12">
        <v>3737588</v>
      </c>
      <c r="AD31" s="12">
        <v>7735676</v>
      </c>
      <c r="AE31" s="12">
        <v>12507143</v>
      </c>
      <c r="AF31" s="12">
        <v>16940988</v>
      </c>
      <c r="AG31" s="13">
        <f t="shared" si="15"/>
        <v>0.8508220773939981</v>
      </c>
      <c r="AH31" s="14">
        <f t="shared" si="16"/>
        <v>-20.56282132023925</v>
      </c>
      <c r="AJ31" s="12">
        <v>3913929</v>
      </c>
      <c r="AK31" s="12">
        <v>8724624</v>
      </c>
      <c r="AL31" s="12">
        <v>14767986</v>
      </c>
      <c r="AM31" s="12">
        <v>20820931</v>
      </c>
      <c r="AN31" s="13">
        <f t="shared" si="17"/>
        <v>0.988954531576315</v>
      </c>
      <c r="AO31" s="14">
        <f t="shared" si="18"/>
        <v>22.902696111938695</v>
      </c>
      <c r="AQ31" s="12">
        <v>4342957</v>
      </c>
      <c r="AR31" s="12">
        <v>10464098</v>
      </c>
      <c r="AS31" s="12">
        <v>17401091</v>
      </c>
      <c r="AT31" s="12">
        <v>24089601</v>
      </c>
      <c r="AU31" s="13">
        <f t="shared" si="19"/>
        <v>1.0445338707437675</v>
      </c>
      <c r="AV31" s="14">
        <f t="shared" si="20"/>
        <v>15.698961780335381</v>
      </c>
      <c r="AX31" s="12">
        <v>7993663</v>
      </c>
      <c r="AY31" s="12">
        <v>20877219</v>
      </c>
      <c r="AZ31" s="12">
        <v>28814608</v>
      </c>
      <c r="BA31" s="12">
        <v>36045899</v>
      </c>
      <c r="BB31" s="13">
        <f t="shared" si="21"/>
        <v>1.2822462627560507</v>
      </c>
      <c r="BC31" s="14">
        <f t="shared" si="22"/>
        <v>49.63261118355592</v>
      </c>
      <c r="BE31" s="12">
        <v>5437571</v>
      </c>
      <c r="BF31" s="12">
        <v>15921414</v>
      </c>
      <c r="BG31" s="12">
        <v>26317886</v>
      </c>
      <c r="BH31" s="12">
        <v>34299601</v>
      </c>
      <c r="BI31" s="13">
        <f t="shared" si="23"/>
        <v>1.1559009646192369</v>
      </c>
      <c r="BJ31" s="14">
        <f t="shared" si="24"/>
        <v>-4.844650982348924</v>
      </c>
      <c r="BL31" s="12">
        <v>8610551</v>
      </c>
      <c r="BM31" s="12">
        <v>16707985</v>
      </c>
      <c r="BN31" s="12">
        <v>29989240</v>
      </c>
      <c r="BO31" s="12">
        <v>42390910</v>
      </c>
      <c r="BP31" s="13">
        <f t="shared" si="25"/>
        <v>1.3850134810247157</v>
      </c>
      <c r="BQ31" s="14">
        <f t="shared" si="26"/>
        <v>23.59009657284352</v>
      </c>
      <c r="BS31" s="12">
        <v>4682377</v>
      </c>
      <c r="BT31" s="12">
        <v>10935633</v>
      </c>
      <c r="BU31" s="12">
        <v>18119653</v>
      </c>
      <c r="BV31" s="12">
        <v>27165326</v>
      </c>
      <c r="BW31" s="13">
        <f t="shared" si="27"/>
        <v>1.229838919053042</v>
      </c>
      <c r="BX31" s="14">
        <f t="shared" si="28"/>
        <v>-35.91709637750169</v>
      </c>
      <c r="BZ31" s="12">
        <v>8267338</v>
      </c>
      <c r="CA31" s="12">
        <v>17850434</v>
      </c>
      <c r="CB31" s="12">
        <v>28754517</v>
      </c>
      <c r="CC31" s="12">
        <v>38203229</v>
      </c>
      <c r="CD31" s="13">
        <f t="shared" si="29"/>
        <v>1.5063374746531644</v>
      </c>
      <c r="CE31" s="14">
        <f t="shared" si="30"/>
        <v>40.632322984086414</v>
      </c>
      <c r="CG31" s="12">
        <v>6900450</v>
      </c>
      <c r="CH31" s="12">
        <v>15532976</v>
      </c>
      <c r="CI31" s="12">
        <v>23778657</v>
      </c>
      <c r="CJ31" s="12">
        <v>32148795</v>
      </c>
      <c r="CK31" s="13">
        <f t="shared" si="35"/>
        <v>1.163914553202302</v>
      </c>
      <c r="CL31" s="14">
        <f t="shared" si="31"/>
        <v>-15.847964055603782</v>
      </c>
      <c r="CN31" s="12">
        <v>8206001</v>
      </c>
      <c r="CO31" s="12">
        <v>21172695</v>
      </c>
      <c r="CP31" s="12">
        <v>32650020</v>
      </c>
      <c r="CQ31" s="12">
        <v>44332137</v>
      </c>
      <c r="CR31" s="13">
        <f t="shared" si="1"/>
        <v>1.5558357406680694</v>
      </c>
      <c r="CS31" s="14">
        <f t="shared" si="32"/>
        <v>37.896729877433984</v>
      </c>
      <c r="CU31" s="12">
        <v>14121275</v>
      </c>
      <c r="CV31" s="12">
        <v>25712077</v>
      </c>
      <c r="CW31" s="12">
        <v>36796096</v>
      </c>
      <c r="CX31" s="12">
        <v>46279835</v>
      </c>
      <c r="CY31" s="13">
        <f t="shared" si="2"/>
        <v>1.5333910901879733</v>
      </c>
      <c r="CZ31" s="14">
        <f t="shared" si="33"/>
        <v>4.393422315734526</v>
      </c>
      <c r="DB31" s="12">
        <v>8147428</v>
      </c>
      <c r="DC31" s="12">
        <v>15712054</v>
      </c>
      <c r="DD31" s="12">
        <v>23564778</v>
      </c>
      <c r="DE31" s="12">
        <v>34264474</v>
      </c>
      <c r="DF31" s="13">
        <f t="shared" si="3"/>
        <v>1.1415795247252523</v>
      </c>
      <c r="DG31" s="14">
        <f t="shared" si="34"/>
        <v>-25.962411058725678</v>
      </c>
      <c r="DI31" s="12">
        <v>10740807</v>
      </c>
      <c r="DJ31" s="12">
        <v>27967206</v>
      </c>
      <c r="DK31" s="12">
        <v>37851720</v>
      </c>
      <c r="DL31" s="12">
        <v>45895510</v>
      </c>
      <c r="DM31" s="13">
        <f t="shared" si="4"/>
        <v>1.4278613578286772</v>
      </c>
      <c r="DN31" s="14">
        <f t="shared" si="5"/>
        <v>33.9448841385979</v>
      </c>
      <c r="DO31" s="12">
        <v>8912789</v>
      </c>
      <c r="DP31" s="12">
        <v>18446841</v>
      </c>
      <c r="DQ31" s="12">
        <v>30689525</v>
      </c>
      <c r="DR31" s="12"/>
      <c r="DS31" s="12" t="e">
        <f t="shared" si="6"/>
        <v>#DIV/0!</v>
      </c>
      <c r="DT31" s="13">
        <f t="shared" si="7"/>
        <v>-100</v>
      </c>
    </row>
    <row r="32" spans="1:124" ht="12">
      <c r="A32" s="11" t="s">
        <v>21</v>
      </c>
      <c r="B32" s="12">
        <v>20579769</v>
      </c>
      <c r="C32" s="12">
        <v>41397838</v>
      </c>
      <c r="D32" s="12">
        <v>62116518</v>
      </c>
      <c r="E32" s="12">
        <v>86602532</v>
      </c>
      <c r="F32" s="13">
        <f t="shared" si="8"/>
        <v>5.373626010672094</v>
      </c>
      <c r="G32" s="11"/>
      <c r="H32" s="12">
        <v>34203754</v>
      </c>
      <c r="I32" s="12">
        <v>60313973</v>
      </c>
      <c r="J32" s="12">
        <v>83787200</v>
      </c>
      <c r="K32" s="12">
        <v>110475401</v>
      </c>
      <c r="L32" s="13">
        <f t="shared" si="9"/>
        <v>5.838241350671682</v>
      </c>
      <c r="M32" s="14">
        <f t="shared" si="10"/>
        <v>27.566017353857504</v>
      </c>
      <c r="N32" s="11"/>
      <c r="O32" s="12">
        <v>32679209</v>
      </c>
      <c r="P32" s="12">
        <v>65106650</v>
      </c>
      <c r="Q32" s="12">
        <v>88231291</v>
      </c>
      <c r="R32" s="12">
        <v>118557024</v>
      </c>
      <c r="S32" s="13">
        <f t="shared" si="11"/>
        <v>5.674880046246302</v>
      </c>
      <c r="T32" s="14">
        <f t="shared" si="12"/>
        <v>7.315314474395976</v>
      </c>
      <c r="V32" s="12">
        <v>41754670</v>
      </c>
      <c r="W32" s="12">
        <v>69597615</v>
      </c>
      <c r="X32" s="12">
        <v>97970672</v>
      </c>
      <c r="Y32" s="12">
        <v>125466849</v>
      </c>
      <c r="Z32" s="13">
        <f t="shared" si="13"/>
        <v>6.060732874128437</v>
      </c>
      <c r="AA32" s="14">
        <f t="shared" si="14"/>
        <v>5.828271296688413</v>
      </c>
      <c r="AC32" s="12">
        <v>36040872</v>
      </c>
      <c r="AD32" s="12">
        <v>63899098</v>
      </c>
      <c r="AE32" s="12">
        <v>94668754</v>
      </c>
      <c r="AF32" s="12">
        <v>124991800</v>
      </c>
      <c r="AG32" s="13">
        <f t="shared" si="15"/>
        <v>6.277425078939618</v>
      </c>
      <c r="AH32" s="14">
        <f t="shared" si="16"/>
        <v>-0.3786251139534045</v>
      </c>
      <c r="AJ32" s="12">
        <v>46142488</v>
      </c>
      <c r="AK32" s="12">
        <v>85882186</v>
      </c>
      <c r="AL32" s="12">
        <v>128052348</v>
      </c>
      <c r="AM32" s="12">
        <v>165188634</v>
      </c>
      <c r="AN32" s="13">
        <f t="shared" si="17"/>
        <v>7.846145216042516</v>
      </c>
      <c r="AO32" s="14">
        <f t="shared" si="18"/>
        <v>32.15957686824257</v>
      </c>
      <c r="AQ32" s="12">
        <v>45662258</v>
      </c>
      <c r="AR32" s="12">
        <v>89819535</v>
      </c>
      <c r="AS32" s="12">
        <v>131267142</v>
      </c>
      <c r="AT32" s="12">
        <v>166174381</v>
      </c>
      <c r="AU32" s="13">
        <f t="shared" si="19"/>
        <v>7.205381666735765</v>
      </c>
      <c r="AV32" s="14">
        <f t="shared" si="20"/>
        <v>0.596740209135703</v>
      </c>
      <c r="AX32" s="12">
        <v>56888014</v>
      </c>
      <c r="AY32" s="12">
        <v>121247817</v>
      </c>
      <c r="AZ32" s="12">
        <v>187534285</v>
      </c>
      <c r="BA32" s="12">
        <v>251768591</v>
      </c>
      <c r="BB32" s="13">
        <f t="shared" si="21"/>
        <v>8.956062793415326</v>
      </c>
      <c r="BC32" s="14">
        <f t="shared" si="22"/>
        <v>51.50866787341906</v>
      </c>
      <c r="BE32" s="12">
        <v>73721075</v>
      </c>
      <c r="BF32" s="12">
        <v>148520726</v>
      </c>
      <c r="BG32" s="12">
        <v>199430395</v>
      </c>
      <c r="BH32" s="12">
        <v>259820836</v>
      </c>
      <c r="BI32" s="13">
        <f t="shared" si="23"/>
        <v>8.755995586087913</v>
      </c>
      <c r="BJ32" s="14">
        <f t="shared" si="24"/>
        <v>3.198272257876681</v>
      </c>
      <c r="BL32" s="12">
        <v>68922307</v>
      </c>
      <c r="BM32" s="12">
        <v>130384008</v>
      </c>
      <c r="BN32" s="12">
        <v>186575713</v>
      </c>
      <c r="BO32" s="12">
        <v>214878631</v>
      </c>
      <c r="BP32" s="13">
        <f t="shared" si="25"/>
        <v>7.020604198379686</v>
      </c>
      <c r="BQ32" s="14">
        <f t="shared" si="26"/>
        <v>-17.297382955076017</v>
      </c>
      <c r="BS32" s="12">
        <v>35122885</v>
      </c>
      <c r="BT32" s="12">
        <v>70871589</v>
      </c>
      <c r="BU32" s="12">
        <v>117240617</v>
      </c>
      <c r="BV32" s="12">
        <v>153050733</v>
      </c>
      <c r="BW32" s="13">
        <f t="shared" si="27"/>
        <v>6.928970704529582</v>
      </c>
      <c r="BX32" s="14">
        <f t="shared" si="28"/>
        <v>-28.773404648133678</v>
      </c>
      <c r="BZ32" s="12">
        <v>59875216</v>
      </c>
      <c r="CA32" s="12">
        <v>123846430</v>
      </c>
      <c r="CB32" s="12">
        <v>185087484</v>
      </c>
      <c r="CC32" s="12">
        <v>246935129</v>
      </c>
      <c r="CD32" s="13">
        <f t="shared" si="29"/>
        <v>9.736549719946797</v>
      </c>
      <c r="CE32" s="14">
        <f t="shared" si="30"/>
        <v>61.3420100379395</v>
      </c>
      <c r="CG32" s="12">
        <v>77345513</v>
      </c>
      <c r="CH32" s="12">
        <v>144771155</v>
      </c>
      <c r="CI32" s="12">
        <v>207655054</v>
      </c>
      <c r="CJ32" s="12">
        <v>269238296</v>
      </c>
      <c r="CK32" s="13">
        <f t="shared" si="35"/>
        <v>9.74749974279873</v>
      </c>
      <c r="CL32" s="14">
        <f t="shared" si="31"/>
        <v>9.031994390721138</v>
      </c>
      <c r="CN32" s="12">
        <v>67630897</v>
      </c>
      <c r="CO32" s="12">
        <v>136620889</v>
      </c>
      <c r="CP32" s="12">
        <v>199027383</v>
      </c>
      <c r="CQ32" s="12">
        <v>263894208</v>
      </c>
      <c r="CR32" s="13">
        <f t="shared" si="1"/>
        <v>9.26136361442927</v>
      </c>
      <c r="CS32" s="14">
        <f t="shared" si="32"/>
        <v>-1.9848914806681108</v>
      </c>
      <c r="CU32" s="12">
        <v>83365326</v>
      </c>
      <c r="CV32" s="12">
        <v>158323251</v>
      </c>
      <c r="CW32" s="12">
        <v>230888994</v>
      </c>
      <c r="CX32" s="12">
        <v>298394850</v>
      </c>
      <c r="CY32" s="13">
        <f t="shared" si="2"/>
        <v>9.886725057424616</v>
      </c>
      <c r="CZ32" s="14">
        <f t="shared" si="33"/>
        <v>13.073663973708733</v>
      </c>
      <c r="DB32" s="12">
        <v>71837967</v>
      </c>
      <c r="DC32" s="12">
        <v>146249927</v>
      </c>
      <c r="DD32" s="12">
        <v>222796291</v>
      </c>
      <c r="DE32" s="12">
        <v>298538849</v>
      </c>
      <c r="DF32" s="13">
        <f t="shared" si="3"/>
        <v>9.946332091759057</v>
      </c>
      <c r="DG32" s="14">
        <f t="shared" si="34"/>
        <v>0.048257870402252934</v>
      </c>
      <c r="DI32" s="12">
        <v>90593421</v>
      </c>
      <c r="DJ32" s="12">
        <v>169813774</v>
      </c>
      <c r="DK32" s="12">
        <v>235336640</v>
      </c>
      <c r="DL32" s="12">
        <v>300935329</v>
      </c>
      <c r="DM32" s="13">
        <f t="shared" si="4"/>
        <v>9.362439321069962</v>
      </c>
      <c r="DN32" s="14">
        <f t="shared" si="5"/>
        <v>0.8027363969638657</v>
      </c>
      <c r="DO32" s="12">
        <v>67961042</v>
      </c>
      <c r="DP32" s="12">
        <v>141048895</v>
      </c>
      <c r="DQ32" s="12">
        <v>205737944</v>
      </c>
      <c r="DR32" s="12"/>
      <c r="DS32" s="12" t="e">
        <f t="shared" si="6"/>
        <v>#DIV/0!</v>
      </c>
      <c r="DT32" s="13">
        <f t="shared" si="7"/>
        <v>-100</v>
      </c>
    </row>
    <row r="33" spans="1:124" ht="24">
      <c r="A33" s="11" t="s">
        <v>22</v>
      </c>
      <c r="B33" s="12">
        <v>8650463</v>
      </c>
      <c r="C33" s="12">
        <v>19428038</v>
      </c>
      <c r="D33" s="12">
        <v>28726137</v>
      </c>
      <c r="E33" s="12">
        <v>39486047</v>
      </c>
      <c r="F33" s="13">
        <f t="shared" si="8"/>
        <v>2.450081358104181</v>
      </c>
      <c r="G33" s="11"/>
      <c r="H33" s="12">
        <v>9646016</v>
      </c>
      <c r="I33" s="12">
        <v>19237033</v>
      </c>
      <c r="J33" s="12">
        <v>29666852</v>
      </c>
      <c r="K33" s="12">
        <v>42133649</v>
      </c>
      <c r="L33" s="13">
        <f t="shared" si="9"/>
        <v>2.22661705338808</v>
      </c>
      <c r="M33" s="14">
        <f t="shared" si="10"/>
        <v>6.7051584069684225</v>
      </c>
      <c r="N33" s="11"/>
      <c r="O33" s="12">
        <v>9885512</v>
      </c>
      <c r="P33" s="12">
        <v>21252278</v>
      </c>
      <c r="Q33" s="12">
        <v>31377010</v>
      </c>
      <c r="R33" s="12">
        <v>44368355</v>
      </c>
      <c r="S33" s="13">
        <f t="shared" si="11"/>
        <v>2.123746733675369</v>
      </c>
      <c r="T33" s="14">
        <f t="shared" si="12"/>
        <v>5.303851085862519</v>
      </c>
      <c r="V33" s="12">
        <v>9707721</v>
      </c>
      <c r="W33" s="12">
        <v>21851920</v>
      </c>
      <c r="X33" s="12">
        <v>33251986</v>
      </c>
      <c r="Y33" s="12">
        <v>46350725</v>
      </c>
      <c r="Z33" s="13">
        <f t="shared" si="13"/>
        <v>2.2389927298420225</v>
      </c>
      <c r="AA33" s="14">
        <f t="shared" si="14"/>
        <v>4.467981740589664</v>
      </c>
      <c r="AC33" s="12">
        <v>11698903</v>
      </c>
      <c r="AD33" s="12">
        <v>23881157</v>
      </c>
      <c r="AE33" s="12">
        <v>34100577</v>
      </c>
      <c r="AF33" s="12">
        <v>44375962</v>
      </c>
      <c r="AG33" s="13">
        <f t="shared" si="15"/>
        <v>2.22868041552223</v>
      </c>
      <c r="AH33" s="14">
        <f t="shared" si="16"/>
        <v>-4.26047920501783</v>
      </c>
      <c r="AJ33" s="12">
        <v>13270799</v>
      </c>
      <c r="AK33" s="12">
        <v>30862407</v>
      </c>
      <c r="AL33" s="12">
        <v>42750789</v>
      </c>
      <c r="AM33" s="12">
        <v>55657217</v>
      </c>
      <c r="AN33" s="13">
        <f t="shared" si="17"/>
        <v>2.643611708192891</v>
      </c>
      <c r="AO33" s="14">
        <f t="shared" si="18"/>
        <v>25.421995358658364</v>
      </c>
      <c r="AQ33" s="12">
        <v>14481762</v>
      </c>
      <c r="AR33" s="12">
        <v>25829842</v>
      </c>
      <c r="AS33" s="12">
        <v>39065472</v>
      </c>
      <c r="AT33" s="12">
        <v>52824381</v>
      </c>
      <c r="AU33" s="13">
        <f t="shared" si="19"/>
        <v>2.2904843943066355</v>
      </c>
      <c r="AV33" s="14">
        <f t="shared" si="20"/>
        <v>-5.089790960981759</v>
      </c>
      <c r="AX33" s="12">
        <v>12071837</v>
      </c>
      <c r="AY33" s="12">
        <v>25246140</v>
      </c>
      <c r="AZ33" s="12">
        <v>37693627</v>
      </c>
      <c r="BA33" s="12">
        <v>53304561</v>
      </c>
      <c r="BB33" s="13">
        <f t="shared" si="21"/>
        <v>1.8961817023928833</v>
      </c>
      <c r="BC33" s="14">
        <f t="shared" si="22"/>
        <v>0.9090120715281103</v>
      </c>
      <c r="BE33" s="12">
        <v>18709783</v>
      </c>
      <c r="BF33" s="12">
        <v>40628045</v>
      </c>
      <c r="BG33" s="12">
        <v>59937863</v>
      </c>
      <c r="BH33" s="12">
        <v>77410005</v>
      </c>
      <c r="BI33" s="13">
        <f t="shared" si="23"/>
        <v>2.6087271234053118</v>
      </c>
      <c r="BJ33" s="14">
        <f t="shared" si="24"/>
        <v>45.222103977181234</v>
      </c>
      <c r="BL33" s="12">
        <v>22447036</v>
      </c>
      <c r="BM33" s="12">
        <v>52420516</v>
      </c>
      <c r="BN33" s="12">
        <v>80098395</v>
      </c>
      <c r="BO33" s="12">
        <v>112462088</v>
      </c>
      <c r="BP33" s="13">
        <f t="shared" si="25"/>
        <v>3.6744082159167593</v>
      </c>
      <c r="BQ33" s="14">
        <f t="shared" si="26"/>
        <v>45.281075747249986</v>
      </c>
      <c r="BS33" s="12">
        <v>15797011</v>
      </c>
      <c r="BT33" s="12">
        <v>33853380</v>
      </c>
      <c r="BU33" s="12">
        <v>50996386</v>
      </c>
      <c r="BV33" s="12">
        <v>70071963</v>
      </c>
      <c r="BW33" s="13">
        <f t="shared" si="27"/>
        <v>3.172324426802195</v>
      </c>
      <c r="BX33" s="14">
        <f t="shared" si="28"/>
        <v>-37.69281342171061</v>
      </c>
      <c r="BZ33" s="12">
        <v>18601550</v>
      </c>
      <c r="CA33" s="12">
        <v>36033241</v>
      </c>
      <c r="CB33" s="12">
        <v>63345722</v>
      </c>
      <c r="CC33" s="12">
        <v>86795512</v>
      </c>
      <c r="CD33" s="13">
        <f t="shared" si="29"/>
        <v>3.4223110396586742</v>
      </c>
      <c r="CE33" s="14">
        <f t="shared" si="30"/>
        <v>23.86624875915065</v>
      </c>
      <c r="CG33" s="12">
        <v>18365495</v>
      </c>
      <c r="CH33" s="12">
        <v>43572623</v>
      </c>
      <c r="CI33" s="12">
        <v>65028090</v>
      </c>
      <c r="CJ33" s="12">
        <v>83625420</v>
      </c>
      <c r="CK33" s="13">
        <f t="shared" si="35"/>
        <v>3.0275736106331466</v>
      </c>
      <c r="CL33" s="14">
        <f t="shared" si="31"/>
        <v>-3.652368569471662</v>
      </c>
      <c r="CN33" s="12">
        <v>11478698</v>
      </c>
      <c r="CO33" s="12">
        <v>26631351</v>
      </c>
      <c r="CP33" s="12">
        <v>41419615</v>
      </c>
      <c r="CQ33" s="12">
        <v>65967074</v>
      </c>
      <c r="CR33" s="13">
        <f t="shared" si="1"/>
        <v>2.3151135582860656</v>
      </c>
      <c r="CS33" s="14">
        <f t="shared" si="32"/>
        <v>-21.116002765666224</v>
      </c>
      <c r="CU33" s="12">
        <v>18176239</v>
      </c>
      <c r="CV33" s="12">
        <v>40393669</v>
      </c>
      <c r="CW33" s="12">
        <v>55609866</v>
      </c>
      <c r="CX33" s="12">
        <v>74677611</v>
      </c>
      <c r="CY33" s="13">
        <f t="shared" si="2"/>
        <v>2.4742954106021204</v>
      </c>
      <c r="CZ33" s="14">
        <f t="shared" si="33"/>
        <v>13.204370713789729</v>
      </c>
      <c r="DB33" s="12">
        <v>15499010</v>
      </c>
      <c r="DC33" s="12">
        <v>33034513</v>
      </c>
      <c r="DD33" s="12">
        <v>48671060</v>
      </c>
      <c r="DE33" s="12">
        <v>67200468</v>
      </c>
      <c r="DF33" s="13">
        <f t="shared" si="3"/>
        <v>2.238898467279974</v>
      </c>
      <c r="DG33" s="14">
        <f t="shared" si="34"/>
        <v>-10.012563203180136</v>
      </c>
      <c r="DI33" s="12">
        <v>21387423</v>
      </c>
      <c r="DJ33" s="12">
        <v>42027416</v>
      </c>
      <c r="DK33" s="12">
        <v>71154049</v>
      </c>
      <c r="DL33" s="12">
        <v>102694524</v>
      </c>
      <c r="DM33" s="13">
        <f t="shared" si="4"/>
        <v>3.194943088772947</v>
      </c>
      <c r="DN33" s="14">
        <f t="shared" si="5"/>
        <v>52.818167873473726</v>
      </c>
      <c r="DO33" s="12">
        <v>19654733</v>
      </c>
      <c r="DP33" s="12">
        <v>48135596</v>
      </c>
      <c r="DQ33" s="12">
        <v>73420454</v>
      </c>
      <c r="DR33" s="12"/>
      <c r="DS33" s="12" t="e">
        <f t="shared" si="6"/>
        <v>#DIV/0!</v>
      </c>
      <c r="DT33" s="13">
        <f t="shared" si="7"/>
        <v>-100</v>
      </c>
    </row>
    <row r="34" spans="1:124" ht="36">
      <c r="A34" s="11" t="s">
        <v>23</v>
      </c>
      <c r="B34" s="12">
        <v>18982786</v>
      </c>
      <c r="C34" s="12">
        <v>30012924</v>
      </c>
      <c r="D34" s="12">
        <v>38493970</v>
      </c>
      <c r="E34" s="12">
        <v>52225595</v>
      </c>
      <c r="F34" s="13">
        <f t="shared" si="8"/>
        <v>3.2405613234821637</v>
      </c>
      <c r="G34" s="11"/>
      <c r="H34" s="12">
        <v>18998201</v>
      </c>
      <c r="I34" s="12">
        <v>36048209</v>
      </c>
      <c r="J34" s="12">
        <v>46090417</v>
      </c>
      <c r="K34" s="12">
        <v>66583605</v>
      </c>
      <c r="L34" s="13">
        <f t="shared" si="9"/>
        <v>3.518712332963514</v>
      </c>
      <c r="M34" s="14">
        <f t="shared" si="10"/>
        <v>27.49228610990454</v>
      </c>
      <c r="N34" s="11"/>
      <c r="O34" s="12">
        <v>25836921</v>
      </c>
      <c r="P34" s="12">
        <v>56025458</v>
      </c>
      <c r="Q34" s="12">
        <v>79536049</v>
      </c>
      <c r="R34" s="12">
        <v>115513363</v>
      </c>
      <c r="S34" s="13">
        <f t="shared" si="11"/>
        <v>5.529191410569701</v>
      </c>
      <c r="T34" s="14">
        <f t="shared" si="12"/>
        <v>73.48619528786404</v>
      </c>
      <c r="V34" s="12">
        <v>33733308</v>
      </c>
      <c r="W34" s="12">
        <v>56760985</v>
      </c>
      <c r="X34" s="12">
        <v>78417136</v>
      </c>
      <c r="Y34" s="12">
        <v>104834698</v>
      </c>
      <c r="Z34" s="13">
        <f t="shared" si="13"/>
        <v>5.064087490695862</v>
      </c>
      <c r="AA34" s="14">
        <f t="shared" si="14"/>
        <v>-9.244527838740183</v>
      </c>
      <c r="AC34" s="12">
        <v>20432618</v>
      </c>
      <c r="AD34" s="12">
        <v>32848175</v>
      </c>
      <c r="AE34" s="12">
        <v>46697841</v>
      </c>
      <c r="AF34" s="12">
        <v>61728592</v>
      </c>
      <c r="AG34" s="13">
        <f t="shared" si="15"/>
        <v>3.100176263630346</v>
      </c>
      <c r="AH34" s="14">
        <f t="shared" si="16"/>
        <v>-41.118166811526464</v>
      </c>
      <c r="AJ34" s="12">
        <v>21443275</v>
      </c>
      <c r="AK34" s="12">
        <v>38979491</v>
      </c>
      <c r="AL34" s="12">
        <v>58687674</v>
      </c>
      <c r="AM34" s="12">
        <v>79124810</v>
      </c>
      <c r="AN34" s="13">
        <f t="shared" si="17"/>
        <v>3.7582776394396062</v>
      </c>
      <c r="AO34" s="14">
        <f t="shared" si="18"/>
        <v>28.181783248838713</v>
      </c>
      <c r="AQ34" s="12">
        <v>21561377</v>
      </c>
      <c r="AR34" s="12">
        <v>46401508</v>
      </c>
      <c r="AS34" s="12">
        <v>64031214</v>
      </c>
      <c r="AT34" s="12">
        <v>88374494</v>
      </c>
      <c r="AU34" s="13">
        <f t="shared" si="19"/>
        <v>3.8319502383141115</v>
      </c>
      <c r="AV34" s="14">
        <f t="shared" si="20"/>
        <v>11.68999205179766</v>
      </c>
      <c r="AX34" s="12">
        <v>106019857</v>
      </c>
      <c r="AY34" s="12">
        <v>228496095</v>
      </c>
      <c r="AZ34" s="12">
        <v>242964253</v>
      </c>
      <c r="BA34" s="12">
        <v>261396726</v>
      </c>
      <c r="BB34" s="13">
        <f t="shared" si="21"/>
        <v>9.298560566076251</v>
      </c>
      <c r="BC34" s="14">
        <f t="shared" si="22"/>
        <v>195.7829959399824</v>
      </c>
      <c r="BE34" s="12">
        <v>16158230</v>
      </c>
      <c r="BF34" s="12">
        <v>34581017</v>
      </c>
      <c r="BG34" s="12">
        <v>55075536</v>
      </c>
      <c r="BH34" s="12">
        <v>83809107</v>
      </c>
      <c r="BI34" s="13">
        <f t="shared" si="23"/>
        <v>2.8243776837280654</v>
      </c>
      <c r="BJ34" s="14">
        <f t="shared" si="24"/>
        <v>-67.93796606312506</v>
      </c>
      <c r="BL34" s="12">
        <v>24863074</v>
      </c>
      <c r="BM34" s="12">
        <v>44927877</v>
      </c>
      <c r="BN34" s="12">
        <v>61020888</v>
      </c>
      <c r="BO34" s="12">
        <v>80553726</v>
      </c>
      <c r="BP34" s="13">
        <f t="shared" si="25"/>
        <v>2.631884912514762</v>
      </c>
      <c r="BQ34" s="14">
        <f t="shared" si="26"/>
        <v>-3.884280738130286</v>
      </c>
      <c r="BS34" s="12">
        <v>14719310</v>
      </c>
      <c r="BT34" s="12">
        <v>25440537</v>
      </c>
      <c r="BU34" s="12">
        <v>36240794</v>
      </c>
      <c r="BV34" s="12">
        <v>48609950</v>
      </c>
      <c r="BW34" s="13">
        <f t="shared" si="27"/>
        <v>2.200688052233293</v>
      </c>
      <c r="BX34" s="14">
        <f t="shared" si="28"/>
        <v>-39.65524325963519</v>
      </c>
      <c r="BZ34" s="12">
        <v>20272011</v>
      </c>
      <c r="CA34" s="12">
        <v>59483015</v>
      </c>
      <c r="CB34" s="12">
        <v>74173187</v>
      </c>
      <c r="CC34" s="12">
        <v>90347986</v>
      </c>
      <c r="CD34" s="13">
        <f t="shared" si="29"/>
        <v>3.5623836160875157</v>
      </c>
      <c r="CE34" s="14">
        <f t="shared" si="30"/>
        <v>85.86315353132434</v>
      </c>
      <c r="CG34" s="12">
        <v>16130083</v>
      </c>
      <c r="CH34" s="12">
        <v>36811142</v>
      </c>
      <c r="CI34" s="12">
        <v>48186735</v>
      </c>
      <c r="CJ34" s="12">
        <v>71683699</v>
      </c>
      <c r="CK34" s="13">
        <f t="shared" si="35"/>
        <v>2.5952356999219814</v>
      </c>
      <c r="CL34" s="14">
        <f t="shared" si="31"/>
        <v>-20.658221423995002</v>
      </c>
      <c r="CN34" s="12">
        <v>19318935</v>
      </c>
      <c r="CO34" s="12">
        <v>29740514</v>
      </c>
      <c r="CP34" s="12">
        <v>42543604</v>
      </c>
      <c r="CQ34" s="12">
        <v>54924288</v>
      </c>
      <c r="CR34" s="13">
        <f t="shared" si="1"/>
        <v>1.9275671349014003</v>
      </c>
      <c r="CS34" s="14">
        <f t="shared" si="32"/>
        <v>-23.37966822833738</v>
      </c>
      <c r="CU34" s="12">
        <v>10979220</v>
      </c>
      <c r="CV34" s="12">
        <v>26898174</v>
      </c>
      <c r="CW34" s="12">
        <v>40095209</v>
      </c>
      <c r="CX34" s="12">
        <v>56963786</v>
      </c>
      <c r="CY34" s="13">
        <f t="shared" si="2"/>
        <v>1.8873827427382661</v>
      </c>
      <c r="CZ34" s="14">
        <f t="shared" si="33"/>
        <v>3.713289829082541</v>
      </c>
      <c r="DB34" s="12">
        <v>14469679</v>
      </c>
      <c r="DC34" s="12">
        <v>27015515</v>
      </c>
      <c r="DD34" s="12">
        <v>33972820</v>
      </c>
      <c r="DE34" s="12">
        <v>43393070</v>
      </c>
      <c r="DF34" s="13">
        <f t="shared" si="3"/>
        <v>1.4457143053463948</v>
      </c>
      <c r="DG34" s="14">
        <f t="shared" si="34"/>
        <v>-23.823409490373407</v>
      </c>
      <c r="DI34" s="12">
        <v>11760558</v>
      </c>
      <c r="DJ34" s="12">
        <v>23833389</v>
      </c>
      <c r="DK34" s="12">
        <v>38761477</v>
      </c>
      <c r="DL34" s="12">
        <v>55612352</v>
      </c>
      <c r="DM34" s="13">
        <f t="shared" si="4"/>
        <v>1.7301633305472877</v>
      </c>
      <c r="DN34" s="14">
        <f t="shared" si="5"/>
        <v>28.159524089906512</v>
      </c>
      <c r="DO34" s="12">
        <v>11732423</v>
      </c>
      <c r="DP34" s="12">
        <v>25963441</v>
      </c>
      <c r="DQ34" s="12">
        <v>40742675</v>
      </c>
      <c r="DR34" s="12"/>
      <c r="DS34" s="12" t="e">
        <f t="shared" si="6"/>
        <v>#DIV/0!</v>
      </c>
      <c r="DT34" s="13">
        <f t="shared" si="7"/>
        <v>-100</v>
      </c>
    </row>
    <row r="35" spans="1:124" ht="24">
      <c r="A35" s="11" t="s">
        <v>24</v>
      </c>
      <c r="B35" s="12">
        <v>36000448</v>
      </c>
      <c r="C35" s="12">
        <v>76964441</v>
      </c>
      <c r="D35" s="12">
        <v>118869391</v>
      </c>
      <c r="E35" s="12">
        <v>163481577</v>
      </c>
      <c r="F35" s="13">
        <f t="shared" si="8"/>
        <v>10.143916513121034</v>
      </c>
      <c r="G35" s="11"/>
      <c r="H35" s="12">
        <v>46914279</v>
      </c>
      <c r="I35" s="12">
        <v>94060791</v>
      </c>
      <c r="J35" s="12">
        <v>140749223</v>
      </c>
      <c r="K35" s="12">
        <v>196750560</v>
      </c>
      <c r="L35" s="13">
        <f t="shared" si="9"/>
        <v>10.39758393961213</v>
      </c>
      <c r="M35" s="14">
        <f t="shared" si="10"/>
        <v>20.35029488368589</v>
      </c>
      <c r="N35" s="11"/>
      <c r="O35" s="12">
        <v>52787543</v>
      </c>
      <c r="P35" s="12">
        <v>106726233</v>
      </c>
      <c r="Q35" s="12">
        <v>153404383</v>
      </c>
      <c r="R35" s="12">
        <v>209009278</v>
      </c>
      <c r="S35" s="13">
        <f t="shared" si="11"/>
        <v>10.004490170085125</v>
      </c>
      <c r="T35" s="14">
        <f t="shared" si="12"/>
        <v>6.230588619417404</v>
      </c>
      <c r="V35" s="12">
        <v>51459040</v>
      </c>
      <c r="W35" s="12">
        <v>106995013</v>
      </c>
      <c r="X35" s="12">
        <v>160237923</v>
      </c>
      <c r="Y35" s="12">
        <v>218440872</v>
      </c>
      <c r="Z35" s="13">
        <f t="shared" si="13"/>
        <v>10.551885095828636</v>
      </c>
      <c r="AA35" s="14">
        <f t="shared" si="14"/>
        <v>4.5125240803903495</v>
      </c>
      <c r="AC35" s="12">
        <v>51289809</v>
      </c>
      <c r="AD35" s="12">
        <v>98719426</v>
      </c>
      <c r="AE35" s="12">
        <v>140003240</v>
      </c>
      <c r="AF35" s="12">
        <v>190226866</v>
      </c>
      <c r="AG35" s="13">
        <f t="shared" si="15"/>
        <v>9.553705917640086</v>
      </c>
      <c r="AH35" s="14">
        <f t="shared" si="16"/>
        <v>-12.91608376293243</v>
      </c>
      <c r="AJ35" s="12">
        <v>45110452</v>
      </c>
      <c r="AK35" s="12">
        <v>87861778</v>
      </c>
      <c r="AL35" s="12">
        <v>131383519</v>
      </c>
      <c r="AM35" s="12">
        <v>185022971</v>
      </c>
      <c r="AN35" s="13">
        <f t="shared" si="17"/>
        <v>8.788238413362164</v>
      </c>
      <c r="AO35" s="14">
        <f t="shared" si="18"/>
        <v>-2.7356256818109017</v>
      </c>
      <c r="AQ35" s="12">
        <v>48870439</v>
      </c>
      <c r="AR35" s="12">
        <v>104900672</v>
      </c>
      <c r="AS35" s="12">
        <v>158788097</v>
      </c>
      <c r="AT35" s="12">
        <v>218156663</v>
      </c>
      <c r="AU35" s="13">
        <f t="shared" si="19"/>
        <v>9.45935234178157</v>
      </c>
      <c r="AV35" s="14">
        <f t="shared" si="20"/>
        <v>17.907880205858334</v>
      </c>
      <c r="AX35" s="12">
        <v>63053669</v>
      </c>
      <c r="AY35" s="12">
        <v>120073794</v>
      </c>
      <c r="AZ35" s="12">
        <v>172382805</v>
      </c>
      <c r="BA35" s="12">
        <v>236323452</v>
      </c>
      <c r="BB35" s="13">
        <f t="shared" si="21"/>
        <v>8.406639077821556</v>
      </c>
      <c r="BC35" s="14">
        <f t="shared" si="22"/>
        <v>8.327405063030326</v>
      </c>
      <c r="BE35" s="12">
        <v>64381195</v>
      </c>
      <c r="BF35" s="12">
        <v>124553738</v>
      </c>
      <c r="BG35" s="12">
        <v>182315504</v>
      </c>
      <c r="BH35" s="12">
        <v>242973334</v>
      </c>
      <c r="BI35" s="13">
        <f t="shared" si="23"/>
        <v>8.188232602103797</v>
      </c>
      <c r="BJ35" s="14">
        <f t="shared" si="24"/>
        <v>2.81389000698924</v>
      </c>
      <c r="BL35" s="12">
        <v>61970732</v>
      </c>
      <c r="BM35" s="12">
        <v>121230184</v>
      </c>
      <c r="BN35" s="12">
        <v>172395046</v>
      </c>
      <c r="BO35" s="12">
        <v>230424909</v>
      </c>
      <c r="BP35" s="13">
        <f t="shared" si="25"/>
        <v>7.528538673241346</v>
      </c>
      <c r="BQ35" s="14">
        <f t="shared" si="26"/>
        <v>-5.164527643185735</v>
      </c>
      <c r="BS35" s="12">
        <v>44095165</v>
      </c>
      <c r="BT35" s="12">
        <v>91971300</v>
      </c>
      <c r="BU35" s="12">
        <v>134839056</v>
      </c>
      <c r="BV35" s="12">
        <v>185719691</v>
      </c>
      <c r="BW35" s="13">
        <f t="shared" si="27"/>
        <v>8.407972134267963</v>
      </c>
      <c r="BX35" s="14">
        <f t="shared" si="28"/>
        <v>-19.40120892051648</v>
      </c>
      <c r="BZ35" s="12">
        <v>40032462</v>
      </c>
      <c r="CA35" s="12">
        <v>82547720</v>
      </c>
      <c r="CB35" s="12">
        <v>128863021</v>
      </c>
      <c r="CC35" s="12">
        <v>174199759</v>
      </c>
      <c r="CD35" s="13">
        <f t="shared" si="29"/>
        <v>6.868624247894068</v>
      </c>
      <c r="CE35" s="14">
        <f t="shared" si="30"/>
        <v>-6.202859771072951</v>
      </c>
      <c r="CG35" s="12">
        <v>39832306</v>
      </c>
      <c r="CH35" s="12">
        <v>86222487</v>
      </c>
      <c r="CI35" s="12">
        <v>130743609</v>
      </c>
      <c r="CJ35" s="12">
        <v>180510239</v>
      </c>
      <c r="CK35" s="13">
        <f t="shared" si="35"/>
        <v>6.535190329034906</v>
      </c>
      <c r="CL35" s="14">
        <f t="shared" si="31"/>
        <v>3.622553806173755</v>
      </c>
      <c r="CN35" s="12">
        <v>42466541</v>
      </c>
      <c r="CO35" s="12">
        <v>88658840</v>
      </c>
      <c r="CP35" s="12">
        <v>134050388</v>
      </c>
      <c r="CQ35" s="12">
        <v>182548991</v>
      </c>
      <c r="CR35" s="13">
        <f t="shared" si="1"/>
        <v>6.406554338237602</v>
      </c>
      <c r="CS35" s="14">
        <f t="shared" si="32"/>
        <v>1.1294384248197673</v>
      </c>
      <c r="CU35" s="12">
        <v>40757484</v>
      </c>
      <c r="CV35" s="12">
        <v>85709578</v>
      </c>
      <c r="CW35" s="12">
        <v>128882971</v>
      </c>
      <c r="CX35" s="12">
        <v>179004571</v>
      </c>
      <c r="CY35" s="13">
        <f t="shared" si="2"/>
        <v>5.930963545447395</v>
      </c>
      <c r="CZ35" s="14">
        <f t="shared" si="33"/>
        <v>-1.9416267274794166</v>
      </c>
      <c r="DB35" s="12">
        <v>47787871</v>
      </c>
      <c r="DC35" s="12">
        <v>99414382</v>
      </c>
      <c r="DD35" s="12">
        <v>143789196</v>
      </c>
      <c r="DE35" s="12">
        <v>192649631</v>
      </c>
      <c r="DF35" s="13">
        <f t="shared" si="3"/>
        <v>6.41845178173391</v>
      </c>
      <c r="DG35" s="14">
        <f t="shared" si="34"/>
        <v>7.6227438907132665</v>
      </c>
      <c r="DI35" s="12">
        <v>44387488</v>
      </c>
      <c r="DJ35" s="12">
        <v>100904766</v>
      </c>
      <c r="DK35" s="12">
        <v>160388790</v>
      </c>
      <c r="DL35" s="12">
        <v>223883921</v>
      </c>
      <c r="DM35" s="13">
        <f t="shared" si="4"/>
        <v>6.965282648238755</v>
      </c>
      <c r="DN35" s="14">
        <f t="shared" si="5"/>
        <v>16.213002764588737</v>
      </c>
      <c r="DO35" s="12">
        <v>56968106</v>
      </c>
      <c r="DP35" s="12">
        <v>122585415</v>
      </c>
      <c r="DQ35" s="12">
        <v>180162610</v>
      </c>
      <c r="DR35" s="12"/>
      <c r="DS35" s="12" t="e">
        <f t="shared" si="6"/>
        <v>#DIV/0!</v>
      </c>
      <c r="DT35" s="13">
        <f t="shared" si="7"/>
        <v>-100</v>
      </c>
    </row>
    <row r="36" spans="1:124" ht="12">
      <c r="A36" s="11" t="s">
        <v>25</v>
      </c>
      <c r="B36" s="12">
        <v>53511382</v>
      </c>
      <c r="C36" s="12">
        <v>129527847</v>
      </c>
      <c r="D36" s="12">
        <v>186247964</v>
      </c>
      <c r="E36" s="12">
        <v>252421504</v>
      </c>
      <c r="F36" s="13">
        <f t="shared" si="8"/>
        <v>15.662576234461252</v>
      </c>
      <c r="G36" s="11"/>
      <c r="H36" s="12">
        <v>71260633</v>
      </c>
      <c r="I36" s="12">
        <v>150935292</v>
      </c>
      <c r="J36" s="12">
        <v>224397824</v>
      </c>
      <c r="K36" s="12">
        <v>310096593</v>
      </c>
      <c r="L36" s="13">
        <f t="shared" si="9"/>
        <v>16.38752822408861</v>
      </c>
      <c r="M36" s="14">
        <f t="shared" si="10"/>
        <v>22.848722508205952</v>
      </c>
      <c r="N36" s="11"/>
      <c r="O36" s="12">
        <v>74906115</v>
      </c>
      <c r="P36" s="12">
        <v>171166510</v>
      </c>
      <c r="Q36" s="12">
        <v>246139452</v>
      </c>
      <c r="R36" s="12">
        <v>328233470</v>
      </c>
      <c r="S36" s="13">
        <f t="shared" si="11"/>
        <v>15.711305046027338</v>
      </c>
      <c r="T36" s="14">
        <f t="shared" si="12"/>
        <v>5.848783059670694</v>
      </c>
      <c r="V36" s="12">
        <v>70161890</v>
      </c>
      <c r="W36" s="12">
        <v>152082835</v>
      </c>
      <c r="X36" s="12">
        <v>232584578</v>
      </c>
      <c r="Y36" s="12">
        <v>316097495</v>
      </c>
      <c r="Z36" s="13">
        <f t="shared" si="13"/>
        <v>15.269232427891366</v>
      </c>
      <c r="AA36" s="14">
        <f t="shared" si="14"/>
        <v>-3.6973606012817584</v>
      </c>
      <c r="AC36" s="12">
        <v>69003952</v>
      </c>
      <c r="AD36" s="12">
        <v>151108066</v>
      </c>
      <c r="AE36" s="12">
        <v>228229386</v>
      </c>
      <c r="AF36" s="12">
        <v>308606242</v>
      </c>
      <c r="AG36" s="13">
        <f t="shared" si="15"/>
        <v>15.499037241227896</v>
      </c>
      <c r="AH36" s="14">
        <f t="shared" si="16"/>
        <v>-2.36991849619055</v>
      </c>
      <c r="AJ36" s="12">
        <v>76726421</v>
      </c>
      <c r="AK36" s="12">
        <v>179084075</v>
      </c>
      <c r="AL36" s="12">
        <v>258174744</v>
      </c>
      <c r="AM36" s="12">
        <v>355608342</v>
      </c>
      <c r="AN36" s="13">
        <f t="shared" si="17"/>
        <v>16.890718349109367</v>
      </c>
      <c r="AO36" s="14">
        <f t="shared" si="18"/>
        <v>15.230443718633538</v>
      </c>
      <c r="AQ36" s="12">
        <v>85517651</v>
      </c>
      <c r="AR36" s="12">
        <v>189555267</v>
      </c>
      <c r="AS36" s="12">
        <v>286965665</v>
      </c>
      <c r="AT36" s="12">
        <v>407904628</v>
      </c>
      <c r="AU36" s="13">
        <f t="shared" si="19"/>
        <v>17.6868931942516</v>
      </c>
      <c r="AV36" s="14">
        <f t="shared" si="20"/>
        <v>14.706147135322269</v>
      </c>
      <c r="AX36" s="12">
        <v>117590276</v>
      </c>
      <c r="AY36" s="12">
        <v>252302318</v>
      </c>
      <c r="AZ36" s="12">
        <v>374031954</v>
      </c>
      <c r="BA36" s="12">
        <v>518363202</v>
      </c>
      <c r="BB36" s="13">
        <f t="shared" si="21"/>
        <v>18.439525631327985</v>
      </c>
      <c r="BC36" s="14">
        <f t="shared" si="22"/>
        <v>27.079509870135624</v>
      </c>
      <c r="BE36" s="12">
        <v>137874787</v>
      </c>
      <c r="BF36" s="12">
        <v>314745200</v>
      </c>
      <c r="BG36" s="12">
        <v>468467320</v>
      </c>
      <c r="BH36" s="12">
        <v>631937076</v>
      </c>
      <c r="BI36" s="13">
        <f t="shared" si="23"/>
        <v>21.296360728133834</v>
      </c>
      <c r="BJ36" s="14">
        <f t="shared" si="24"/>
        <v>21.910095771034307</v>
      </c>
      <c r="BL36" s="12">
        <v>152735191</v>
      </c>
      <c r="BM36" s="12">
        <v>341872444</v>
      </c>
      <c r="BN36" s="12">
        <v>523092131</v>
      </c>
      <c r="BO36" s="12">
        <v>711842481</v>
      </c>
      <c r="BP36" s="13">
        <f t="shared" si="25"/>
        <v>23.257614251524206</v>
      </c>
      <c r="BQ36" s="14">
        <f t="shared" si="26"/>
        <v>12.64451921475802</v>
      </c>
      <c r="BS36" s="12">
        <v>103193321</v>
      </c>
      <c r="BT36" s="12">
        <v>198778691</v>
      </c>
      <c r="BU36" s="12">
        <v>285794202</v>
      </c>
      <c r="BV36" s="12">
        <v>393687063</v>
      </c>
      <c r="BW36" s="13">
        <f t="shared" si="27"/>
        <v>17.82314970212715</v>
      </c>
      <c r="BX36" s="14">
        <f t="shared" si="28"/>
        <v>-44.69463771718901</v>
      </c>
      <c r="BZ36" s="12">
        <v>79285103</v>
      </c>
      <c r="CA36" s="12">
        <v>189592572</v>
      </c>
      <c r="CB36" s="12">
        <v>296132989</v>
      </c>
      <c r="CC36" s="12">
        <v>431955769</v>
      </c>
      <c r="CD36" s="13">
        <f t="shared" si="29"/>
        <v>17.03183681770265</v>
      </c>
      <c r="CE36" s="14">
        <f t="shared" si="30"/>
        <v>9.72059018357939</v>
      </c>
      <c r="CG36" s="12">
        <v>109630941</v>
      </c>
      <c r="CH36" s="12">
        <v>258471747</v>
      </c>
      <c r="CI36" s="12">
        <v>363998258</v>
      </c>
      <c r="CJ36" s="12">
        <v>496389684</v>
      </c>
      <c r="CK36" s="13">
        <f t="shared" si="35"/>
        <v>17.97128561947942</v>
      </c>
      <c r="CL36" s="14">
        <f t="shared" si="31"/>
        <v>14.916785380403155</v>
      </c>
      <c r="CN36" s="12">
        <v>109315315</v>
      </c>
      <c r="CO36" s="12">
        <v>262300702</v>
      </c>
      <c r="CP36" s="12">
        <v>380059178</v>
      </c>
      <c r="CQ36" s="12">
        <v>525590613</v>
      </c>
      <c r="CR36" s="13">
        <f t="shared" si="1"/>
        <v>18.445595362683274</v>
      </c>
      <c r="CS36" s="14">
        <f t="shared" si="32"/>
        <v>5.882662339936942</v>
      </c>
      <c r="CU36" s="12">
        <v>104575459</v>
      </c>
      <c r="CV36" s="12">
        <v>269394334</v>
      </c>
      <c r="CW36" s="12">
        <v>394547108</v>
      </c>
      <c r="CX36" s="12">
        <v>549921775</v>
      </c>
      <c r="CY36" s="13">
        <f t="shared" si="2"/>
        <v>18.220573821954105</v>
      </c>
      <c r="CZ36" s="14">
        <f t="shared" si="33"/>
        <v>4.629299191840786</v>
      </c>
      <c r="DB36" s="12">
        <v>108110913</v>
      </c>
      <c r="DC36" s="12">
        <v>250647461</v>
      </c>
      <c r="DD36" s="12">
        <v>382127529</v>
      </c>
      <c r="DE36" s="12">
        <v>516088249</v>
      </c>
      <c r="DF36" s="13">
        <f t="shared" si="3"/>
        <v>17.19436224264548</v>
      </c>
      <c r="DG36" s="14">
        <f t="shared" si="34"/>
        <v>-6.15242522447852</v>
      </c>
      <c r="DI36" s="12">
        <v>119551035</v>
      </c>
      <c r="DJ36" s="12">
        <v>254518896</v>
      </c>
      <c r="DK36" s="12">
        <v>380059781</v>
      </c>
      <c r="DL36" s="12">
        <v>537406272</v>
      </c>
      <c r="DM36" s="13">
        <f t="shared" si="4"/>
        <v>16.719318496375077</v>
      </c>
      <c r="DN36" s="14">
        <f t="shared" si="5"/>
        <v>4.130693353570237</v>
      </c>
      <c r="DO36" s="12">
        <v>104039788</v>
      </c>
      <c r="DP36" s="12">
        <v>246329111</v>
      </c>
      <c r="DQ36" s="12">
        <v>374605038</v>
      </c>
      <c r="DR36" s="12"/>
      <c r="DS36" s="12" t="e">
        <f t="shared" si="6"/>
        <v>#DIV/0!</v>
      </c>
      <c r="DT36" s="13">
        <f t="shared" si="7"/>
        <v>-100</v>
      </c>
    </row>
    <row r="37" spans="1:124" ht="12">
      <c r="A37" s="11" t="s">
        <v>26</v>
      </c>
      <c r="B37" s="12">
        <v>7742024</v>
      </c>
      <c r="C37" s="12">
        <v>16082465</v>
      </c>
      <c r="D37" s="12">
        <v>20588141</v>
      </c>
      <c r="E37" s="12">
        <v>30650239</v>
      </c>
      <c r="F37" s="13">
        <f t="shared" si="8"/>
        <v>1.9018257055546162</v>
      </c>
      <c r="G37" s="11"/>
      <c r="H37" s="12">
        <v>7323959</v>
      </c>
      <c r="I37" s="12">
        <v>14282323</v>
      </c>
      <c r="J37" s="12">
        <v>22019883</v>
      </c>
      <c r="K37" s="12">
        <v>31570110</v>
      </c>
      <c r="L37" s="13">
        <f t="shared" si="9"/>
        <v>1.6683706959095226</v>
      </c>
      <c r="M37" s="14">
        <f t="shared" si="10"/>
        <v>3.0011870380521373</v>
      </c>
      <c r="N37" s="11"/>
      <c r="O37" s="12">
        <v>7160495</v>
      </c>
      <c r="P37" s="12">
        <v>14849224</v>
      </c>
      <c r="Q37" s="12">
        <v>22252728</v>
      </c>
      <c r="R37" s="12">
        <v>31194796</v>
      </c>
      <c r="S37" s="13">
        <f t="shared" si="11"/>
        <v>1.4931778767247392</v>
      </c>
      <c r="T37" s="14">
        <f t="shared" si="12"/>
        <v>-1.1888270265767176</v>
      </c>
      <c r="V37" s="12">
        <v>7877609</v>
      </c>
      <c r="W37" s="12">
        <v>18195808</v>
      </c>
      <c r="X37" s="12">
        <v>26668761</v>
      </c>
      <c r="Y37" s="12">
        <v>36235968</v>
      </c>
      <c r="Z37" s="13">
        <f t="shared" si="13"/>
        <v>1.7503948192997663</v>
      </c>
      <c r="AA37" s="14">
        <f t="shared" si="14"/>
        <v>16.160298018938803</v>
      </c>
      <c r="AC37" s="12">
        <v>9622414</v>
      </c>
      <c r="AD37" s="12">
        <v>16857441</v>
      </c>
      <c r="AE37" s="12">
        <v>24577620</v>
      </c>
      <c r="AF37" s="12">
        <v>34255089</v>
      </c>
      <c r="AG37" s="13">
        <f t="shared" si="15"/>
        <v>1.7203828952771993</v>
      </c>
      <c r="AH37" s="14">
        <f t="shared" si="16"/>
        <v>-5.4666098612296</v>
      </c>
      <c r="AJ37" s="12">
        <v>10154361</v>
      </c>
      <c r="AK37" s="12">
        <v>20606928</v>
      </c>
      <c r="AL37" s="12">
        <v>29809783</v>
      </c>
      <c r="AM37" s="12">
        <v>43614765</v>
      </c>
      <c r="AN37" s="13">
        <f t="shared" si="17"/>
        <v>2.0716181947092593</v>
      </c>
      <c r="AO37" s="14">
        <f t="shared" si="18"/>
        <v>27.323461340298962</v>
      </c>
      <c r="AQ37" s="12">
        <v>8905272</v>
      </c>
      <c r="AR37" s="12">
        <v>19300233</v>
      </c>
      <c r="AS37" s="12">
        <v>28486204</v>
      </c>
      <c r="AT37" s="12">
        <v>39381584</v>
      </c>
      <c r="AU37" s="13">
        <f t="shared" si="19"/>
        <v>1.707599821663332</v>
      </c>
      <c r="AV37" s="14">
        <f t="shared" si="20"/>
        <v>-9.705843881080185</v>
      </c>
      <c r="AX37" s="12">
        <v>9455050</v>
      </c>
      <c r="AY37" s="12">
        <v>21526597</v>
      </c>
      <c r="AZ37" s="12">
        <v>32634592</v>
      </c>
      <c r="BA37" s="12">
        <v>44611134</v>
      </c>
      <c r="BB37" s="13">
        <f t="shared" si="21"/>
        <v>1.5869339213542542</v>
      </c>
      <c r="BC37" s="14">
        <f t="shared" si="22"/>
        <v>13.279176378481878</v>
      </c>
      <c r="BE37" s="12">
        <v>10788129</v>
      </c>
      <c r="BF37" s="12">
        <v>23146267</v>
      </c>
      <c r="BG37" s="12">
        <v>37766053</v>
      </c>
      <c r="BH37" s="12">
        <v>54072992</v>
      </c>
      <c r="BI37" s="13">
        <f t="shared" si="23"/>
        <v>1.8222667841718707</v>
      </c>
      <c r="BJ37" s="14">
        <f t="shared" si="24"/>
        <v>21.209633451595295</v>
      </c>
      <c r="BL37" s="12">
        <v>14100765</v>
      </c>
      <c r="BM37" s="12">
        <v>31302332</v>
      </c>
      <c r="BN37" s="12">
        <v>43313289</v>
      </c>
      <c r="BO37" s="12">
        <v>55094735</v>
      </c>
      <c r="BP37" s="13">
        <f t="shared" si="25"/>
        <v>1.8000781466706952</v>
      </c>
      <c r="BQ37" s="14">
        <f t="shared" si="26"/>
        <v>1.8895625379856966</v>
      </c>
      <c r="BS37" s="12">
        <v>6292911</v>
      </c>
      <c r="BT37" s="12">
        <v>13954441</v>
      </c>
      <c r="BU37" s="12">
        <v>21887956</v>
      </c>
      <c r="BV37" s="12">
        <v>29371782</v>
      </c>
      <c r="BW37" s="13">
        <f t="shared" si="27"/>
        <v>1.329730430090977</v>
      </c>
      <c r="BX37" s="14">
        <f t="shared" si="28"/>
        <v>-46.68858648653088</v>
      </c>
      <c r="BZ37" s="12">
        <v>8374373</v>
      </c>
      <c r="CA37" s="12">
        <v>18845644</v>
      </c>
      <c r="CB37" s="12">
        <v>27996108</v>
      </c>
      <c r="CC37" s="12">
        <v>37052119</v>
      </c>
      <c r="CD37" s="13">
        <f t="shared" si="29"/>
        <v>1.4609496847768686</v>
      </c>
      <c r="CE37" s="14">
        <f t="shared" si="30"/>
        <v>26.14869264656805</v>
      </c>
      <c r="CG37" s="12">
        <v>9102490</v>
      </c>
      <c r="CH37" s="12">
        <v>22557886</v>
      </c>
      <c r="CI37" s="12">
        <v>34485244</v>
      </c>
      <c r="CJ37" s="12">
        <v>46122696</v>
      </c>
      <c r="CK37" s="13">
        <f t="shared" si="35"/>
        <v>1.6698254820227507</v>
      </c>
      <c r="CL37" s="14">
        <f t="shared" si="31"/>
        <v>24.480589085876574</v>
      </c>
      <c r="CN37" s="12">
        <v>13383585</v>
      </c>
      <c r="CO37" s="12">
        <v>30520613</v>
      </c>
      <c r="CP37" s="12">
        <v>44708233</v>
      </c>
      <c r="CQ37" s="12">
        <v>59325492</v>
      </c>
      <c r="CR37" s="13">
        <f t="shared" si="1"/>
        <v>2.082027328985238</v>
      </c>
      <c r="CS37" s="14">
        <f t="shared" si="32"/>
        <v>28.625377840011794</v>
      </c>
      <c r="CU37" s="12">
        <v>13263641</v>
      </c>
      <c r="CV37" s="12">
        <v>29628034</v>
      </c>
      <c r="CW37" s="12">
        <v>43161379</v>
      </c>
      <c r="CX37" s="12">
        <v>58651497</v>
      </c>
      <c r="CY37" s="13">
        <f t="shared" si="2"/>
        <v>1.9433017193338447</v>
      </c>
      <c r="CZ37" s="14">
        <f t="shared" si="33"/>
        <v>-1.1360967726993323</v>
      </c>
      <c r="DB37" s="12">
        <v>14510952</v>
      </c>
      <c r="DC37" s="12">
        <v>31638794</v>
      </c>
      <c r="DD37" s="12">
        <v>45125205</v>
      </c>
      <c r="DE37" s="12">
        <v>59065391</v>
      </c>
      <c r="DF37" s="13">
        <f t="shared" si="3"/>
        <v>1.9678644705151813</v>
      </c>
      <c r="DG37" s="14">
        <f t="shared" si="34"/>
        <v>0.7056836077005784</v>
      </c>
      <c r="DI37" s="12">
        <v>16558956</v>
      </c>
      <c r="DJ37" s="12">
        <v>36060413</v>
      </c>
      <c r="DK37" s="12">
        <v>49935457</v>
      </c>
      <c r="DL37" s="12">
        <v>65760097</v>
      </c>
      <c r="DM37" s="13">
        <f t="shared" si="4"/>
        <v>2.045871184204414</v>
      </c>
      <c r="DN37" s="14">
        <f t="shared" si="5"/>
        <v>11.334397159920599</v>
      </c>
      <c r="DO37" s="12">
        <v>14011123</v>
      </c>
      <c r="DP37" s="12">
        <v>32878928</v>
      </c>
      <c r="DQ37" s="12">
        <v>50662325</v>
      </c>
      <c r="DR37" s="12"/>
      <c r="DS37" s="12" t="e">
        <f t="shared" si="6"/>
        <v>#DIV/0!</v>
      </c>
      <c r="DT37" s="13">
        <f t="shared" si="7"/>
        <v>-100</v>
      </c>
    </row>
    <row r="38" spans="1:124" ht="12">
      <c r="A38" s="11" t="s">
        <v>27</v>
      </c>
      <c r="B38" s="12">
        <v>13278054</v>
      </c>
      <c r="C38" s="12">
        <v>29895492</v>
      </c>
      <c r="D38" s="12">
        <v>42952957</v>
      </c>
      <c r="E38" s="12">
        <v>55155336</v>
      </c>
      <c r="F38" s="13">
        <f t="shared" si="8"/>
        <v>3.422349685537588</v>
      </c>
      <c r="G38" s="11"/>
      <c r="H38" s="12">
        <v>22586439</v>
      </c>
      <c r="I38" s="12">
        <v>33356063</v>
      </c>
      <c r="J38" s="12">
        <v>43804165</v>
      </c>
      <c r="K38" s="12">
        <v>67394811</v>
      </c>
      <c r="L38" s="13">
        <f t="shared" si="9"/>
        <v>3.5615817533977787</v>
      </c>
      <c r="M38" s="14">
        <f t="shared" si="10"/>
        <v>22.190917303087417</v>
      </c>
      <c r="N38" s="11"/>
      <c r="O38" s="12">
        <v>14702780</v>
      </c>
      <c r="P38" s="12">
        <v>30075381</v>
      </c>
      <c r="Q38" s="12">
        <v>39905099</v>
      </c>
      <c r="R38" s="12">
        <v>46289238</v>
      </c>
      <c r="S38" s="13">
        <f t="shared" si="11"/>
        <v>2.215692197892434</v>
      </c>
      <c r="T38" s="14">
        <f t="shared" si="12"/>
        <v>-31.316317512931377</v>
      </c>
      <c r="V38" s="12">
        <v>7896709</v>
      </c>
      <c r="W38" s="12">
        <v>22853767</v>
      </c>
      <c r="X38" s="12">
        <v>41865947</v>
      </c>
      <c r="Y38" s="12">
        <v>55119792</v>
      </c>
      <c r="Z38" s="13">
        <f t="shared" si="13"/>
        <v>2.6625864764446394</v>
      </c>
      <c r="AA38" s="14">
        <f t="shared" si="14"/>
        <v>19.076905089688452</v>
      </c>
      <c r="AC38" s="12">
        <v>10717843</v>
      </c>
      <c r="AD38" s="12">
        <v>34915440</v>
      </c>
      <c r="AE38" s="12">
        <v>50772106</v>
      </c>
      <c r="AF38" s="12">
        <v>62990796</v>
      </c>
      <c r="AG38" s="13">
        <f t="shared" si="15"/>
        <v>3.1635675504534646</v>
      </c>
      <c r="AH38" s="14">
        <f t="shared" si="16"/>
        <v>14.279814408588479</v>
      </c>
      <c r="AJ38" s="12">
        <v>15265914</v>
      </c>
      <c r="AK38" s="12">
        <v>35780979</v>
      </c>
      <c r="AL38" s="12">
        <v>51691691</v>
      </c>
      <c r="AM38" s="12">
        <v>57071049</v>
      </c>
      <c r="AN38" s="13">
        <f t="shared" si="17"/>
        <v>2.710766033006109</v>
      </c>
      <c r="AO38" s="14">
        <f t="shared" si="18"/>
        <v>-9.39779678288238</v>
      </c>
      <c r="AQ38" s="12">
        <v>15722769</v>
      </c>
      <c r="AR38" s="12">
        <v>45881898</v>
      </c>
      <c r="AS38" s="12">
        <v>51334963</v>
      </c>
      <c r="AT38" s="12">
        <v>61435696</v>
      </c>
      <c r="AU38" s="13">
        <f t="shared" si="19"/>
        <v>2.663874148215132</v>
      </c>
      <c r="AV38" s="14">
        <f t="shared" si="20"/>
        <v>7.647742728541758</v>
      </c>
      <c r="AX38" s="12">
        <v>17759080</v>
      </c>
      <c r="AY38" s="12">
        <v>33105054</v>
      </c>
      <c r="AZ38" s="12">
        <v>48039323</v>
      </c>
      <c r="BA38" s="12">
        <v>52304244</v>
      </c>
      <c r="BB38" s="13">
        <f t="shared" si="21"/>
        <v>1.8605978282100992</v>
      </c>
      <c r="BC38" s="14">
        <f t="shared" si="22"/>
        <v>-14.863430537191277</v>
      </c>
      <c r="BE38" s="12">
        <v>6176875</v>
      </c>
      <c r="BF38" s="12">
        <v>30991139</v>
      </c>
      <c r="BG38" s="12">
        <v>40979131</v>
      </c>
      <c r="BH38" s="12">
        <v>43812437</v>
      </c>
      <c r="BI38" s="13">
        <f t="shared" si="23"/>
        <v>1.476484761167325</v>
      </c>
      <c r="BJ38" s="14">
        <f t="shared" si="24"/>
        <v>-16.235407207109233</v>
      </c>
      <c r="BL38" s="12">
        <v>7761389</v>
      </c>
      <c r="BM38" s="12">
        <v>17379225</v>
      </c>
      <c r="BN38" s="12">
        <v>23032583</v>
      </c>
      <c r="BO38" s="12">
        <v>27765962</v>
      </c>
      <c r="BP38" s="13">
        <f t="shared" si="25"/>
        <v>0.9071810839545548</v>
      </c>
      <c r="BQ38" s="14">
        <f t="shared" si="26"/>
        <v>-36.62538790070043</v>
      </c>
      <c r="BS38" s="12">
        <v>3085978</v>
      </c>
      <c r="BT38" s="12">
        <v>7716517</v>
      </c>
      <c r="BU38" s="12">
        <v>10942211</v>
      </c>
      <c r="BV38" s="12">
        <v>16266296</v>
      </c>
      <c r="BW38" s="13">
        <f t="shared" si="27"/>
        <v>0.7364139082901793</v>
      </c>
      <c r="BX38" s="14">
        <f t="shared" si="28"/>
        <v>-41.416414817538104</v>
      </c>
      <c r="BZ38" s="12">
        <v>1947922</v>
      </c>
      <c r="CA38" s="12">
        <v>11331256</v>
      </c>
      <c r="CB38" s="12">
        <v>16201644</v>
      </c>
      <c r="CC38" s="12">
        <v>20156540</v>
      </c>
      <c r="CD38" s="13">
        <f t="shared" si="29"/>
        <v>0.7947640122604687</v>
      </c>
      <c r="CE38" s="14">
        <f t="shared" si="30"/>
        <v>23.915979396907574</v>
      </c>
      <c r="CG38" s="12">
        <v>2619855</v>
      </c>
      <c r="CH38" s="12">
        <v>7684235</v>
      </c>
      <c r="CI38" s="12">
        <v>19691588</v>
      </c>
      <c r="CJ38" s="12">
        <v>21913273</v>
      </c>
      <c r="CK38" s="13">
        <f t="shared" si="35"/>
        <v>0.7933478487450328</v>
      </c>
      <c r="CL38" s="14">
        <f t="shared" si="31"/>
        <v>8.715449179273818</v>
      </c>
      <c r="CN38" s="12">
        <v>5073645</v>
      </c>
      <c r="CO38" s="12">
        <v>11876117</v>
      </c>
      <c r="CP38" s="12">
        <v>21650402</v>
      </c>
      <c r="CQ38" s="12">
        <v>23601493</v>
      </c>
      <c r="CR38" s="13">
        <f t="shared" si="1"/>
        <v>0.8282940734963274</v>
      </c>
      <c r="CS38" s="14">
        <f t="shared" si="32"/>
        <v>7.704097877117675</v>
      </c>
      <c r="CU38" s="12">
        <v>1910318</v>
      </c>
      <c r="CV38" s="12">
        <v>12846127</v>
      </c>
      <c r="CW38" s="12">
        <v>17401367</v>
      </c>
      <c r="CX38" s="12">
        <v>45448935</v>
      </c>
      <c r="CY38" s="13">
        <f t="shared" si="2"/>
        <v>1.5058608568404</v>
      </c>
      <c r="CZ38" s="14">
        <f t="shared" si="33"/>
        <v>92.56805067374339</v>
      </c>
      <c r="DB38" s="12">
        <v>1269353</v>
      </c>
      <c r="DC38" s="12">
        <v>13514537</v>
      </c>
      <c r="DD38" s="12">
        <v>22921387</v>
      </c>
      <c r="DE38" s="12">
        <v>26100886</v>
      </c>
      <c r="DF38" s="13">
        <f t="shared" si="3"/>
        <v>0.869595635257322</v>
      </c>
      <c r="DG38" s="14">
        <f t="shared" si="34"/>
        <v>-42.57096233388087</v>
      </c>
      <c r="DI38" s="12">
        <v>7732015</v>
      </c>
      <c r="DJ38" s="12">
        <v>60638883</v>
      </c>
      <c r="DK38" s="12">
        <v>81978701</v>
      </c>
      <c r="DL38" s="12">
        <v>88108441</v>
      </c>
      <c r="DM38" s="13">
        <f t="shared" si="4"/>
        <v>2.7411535072260422</v>
      </c>
      <c r="DN38" s="14">
        <f t="shared" si="5"/>
        <v>237.5687744852799</v>
      </c>
      <c r="DO38" s="12">
        <v>5244043</v>
      </c>
      <c r="DP38" s="12">
        <v>66307373</v>
      </c>
      <c r="DQ38" s="12">
        <v>119104617</v>
      </c>
      <c r="DR38" s="12"/>
      <c r="DS38" s="12" t="e">
        <f t="shared" si="6"/>
        <v>#DIV/0!</v>
      </c>
      <c r="DT38" s="13">
        <f t="shared" si="7"/>
        <v>-100</v>
      </c>
    </row>
    <row r="39" spans="1:124" ht="12">
      <c r="A39" s="11" t="s">
        <v>28</v>
      </c>
      <c r="B39" s="12">
        <v>39064780</v>
      </c>
      <c r="C39" s="12">
        <v>76621988</v>
      </c>
      <c r="D39" s="12">
        <v>104153209</v>
      </c>
      <c r="E39" s="12">
        <v>144174406</v>
      </c>
      <c r="F39" s="13">
        <f t="shared" si="8"/>
        <v>8.945920174190736</v>
      </c>
      <c r="G39" s="11"/>
      <c r="H39" s="12">
        <v>41743514</v>
      </c>
      <c r="I39" s="12">
        <v>83140040</v>
      </c>
      <c r="J39" s="12">
        <v>116962615</v>
      </c>
      <c r="K39" s="12">
        <v>166089851</v>
      </c>
      <c r="L39" s="13">
        <f t="shared" si="9"/>
        <v>8.777271928934644</v>
      </c>
      <c r="M39" s="14">
        <f t="shared" si="10"/>
        <v>15.200648719856702</v>
      </c>
      <c r="N39" s="11"/>
      <c r="O39" s="12">
        <v>46930888</v>
      </c>
      <c r="P39" s="12">
        <v>88997677</v>
      </c>
      <c r="Q39" s="12">
        <v>121668615</v>
      </c>
      <c r="R39" s="12">
        <v>166427635</v>
      </c>
      <c r="S39" s="13">
        <f t="shared" si="11"/>
        <v>7.966266638115534</v>
      </c>
      <c r="T39" s="14">
        <f t="shared" si="12"/>
        <v>0.20337425674492238</v>
      </c>
      <c r="V39" s="12">
        <v>46535318</v>
      </c>
      <c r="W39" s="12">
        <v>88891377</v>
      </c>
      <c r="X39" s="12">
        <v>122722566</v>
      </c>
      <c r="Y39" s="12">
        <v>164408796</v>
      </c>
      <c r="Z39" s="13">
        <f t="shared" si="13"/>
        <v>7.941841232603808</v>
      </c>
      <c r="AA39" s="14">
        <f t="shared" si="14"/>
        <v>-1.2130431343328354</v>
      </c>
      <c r="AC39" s="12">
        <v>45530391</v>
      </c>
      <c r="AD39" s="12">
        <v>82824339</v>
      </c>
      <c r="AE39" s="12">
        <v>110675317</v>
      </c>
      <c r="AF39" s="12">
        <v>150095923</v>
      </c>
      <c r="AG39" s="13">
        <f t="shared" si="15"/>
        <v>7.538221797644244</v>
      </c>
      <c r="AH39" s="14">
        <f t="shared" si="16"/>
        <v>-8.705661344299358</v>
      </c>
      <c r="AJ39" s="12">
        <v>43998143</v>
      </c>
      <c r="AK39" s="12">
        <v>84749637</v>
      </c>
      <c r="AL39" s="12">
        <v>115262989</v>
      </c>
      <c r="AM39" s="12">
        <v>158475472</v>
      </c>
      <c r="AN39" s="13">
        <f t="shared" si="17"/>
        <v>7.5272828183377305</v>
      </c>
      <c r="AO39" s="14">
        <f t="shared" si="18"/>
        <v>5.582795876474279</v>
      </c>
      <c r="AQ39" s="12">
        <v>44626648</v>
      </c>
      <c r="AR39" s="12">
        <v>84918391</v>
      </c>
      <c r="AS39" s="12">
        <v>114198664</v>
      </c>
      <c r="AT39" s="12">
        <v>152277744</v>
      </c>
      <c r="AU39" s="13">
        <f t="shared" si="19"/>
        <v>6.602818426442535</v>
      </c>
      <c r="AV39" s="14">
        <f t="shared" si="20"/>
        <v>-3.9108436919500065</v>
      </c>
      <c r="AX39" s="12">
        <v>40189198</v>
      </c>
      <c r="AY39" s="12">
        <v>77180417</v>
      </c>
      <c r="AZ39" s="12">
        <v>104709268</v>
      </c>
      <c r="BA39" s="12">
        <v>143231078</v>
      </c>
      <c r="BB39" s="13">
        <f t="shared" si="21"/>
        <v>5.095101511437415</v>
      </c>
      <c r="BC39" s="14">
        <f t="shared" si="22"/>
        <v>-5.940898362665521</v>
      </c>
      <c r="BE39" s="12">
        <v>45265509</v>
      </c>
      <c r="BF39" s="12">
        <v>84263472</v>
      </c>
      <c r="BG39" s="12">
        <v>117015413</v>
      </c>
      <c r="BH39" s="12">
        <v>161367551</v>
      </c>
      <c r="BI39" s="13">
        <f t="shared" si="23"/>
        <v>5.438107220522592</v>
      </c>
      <c r="BJ39" s="14">
        <f t="shared" si="24"/>
        <v>12.662386720289845</v>
      </c>
      <c r="BL39" s="12">
        <v>42511762</v>
      </c>
      <c r="BM39" s="12">
        <v>79099545</v>
      </c>
      <c r="BN39" s="12">
        <v>110646091</v>
      </c>
      <c r="BO39" s="12">
        <v>151520114</v>
      </c>
      <c r="BP39" s="13">
        <f t="shared" si="25"/>
        <v>4.95052832167089</v>
      </c>
      <c r="BQ39" s="14">
        <f t="shared" si="26"/>
        <v>-6.102488969421117</v>
      </c>
      <c r="BS39" s="12">
        <v>36960785</v>
      </c>
      <c r="BT39" s="12">
        <v>68902818</v>
      </c>
      <c r="BU39" s="12">
        <v>98090763</v>
      </c>
      <c r="BV39" s="12">
        <v>139388824</v>
      </c>
      <c r="BW39" s="13">
        <f t="shared" si="27"/>
        <v>6.310463590101394</v>
      </c>
      <c r="BX39" s="14">
        <f t="shared" si="28"/>
        <v>-8.006389171539297</v>
      </c>
      <c r="BZ39" s="12">
        <v>42690023</v>
      </c>
      <c r="CA39" s="12">
        <v>84722153</v>
      </c>
      <c r="CB39" s="12">
        <v>119291386</v>
      </c>
      <c r="CC39" s="12">
        <v>164385442</v>
      </c>
      <c r="CD39" s="13">
        <f t="shared" si="29"/>
        <v>6.481649799079135</v>
      </c>
      <c r="CE39" s="14">
        <f t="shared" si="30"/>
        <v>17.933014486154207</v>
      </c>
      <c r="CG39" s="12">
        <v>46514706</v>
      </c>
      <c r="CH39" s="12">
        <v>87835143</v>
      </c>
      <c r="CI39" s="12">
        <v>125552789</v>
      </c>
      <c r="CJ39" s="12">
        <v>171940180</v>
      </c>
      <c r="CK39" s="13">
        <f t="shared" si="35"/>
        <v>6.224920025220957</v>
      </c>
      <c r="CL39" s="14">
        <f t="shared" si="31"/>
        <v>4.595746380023115</v>
      </c>
      <c r="CN39" s="12">
        <v>48047601</v>
      </c>
      <c r="CO39" s="12">
        <v>91862680</v>
      </c>
      <c r="CP39" s="12">
        <v>125663565</v>
      </c>
      <c r="CQ39" s="12">
        <v>166805345</v>
      </c>
      <c r="CR39" s="13">
        <f t="shared" si="1"/>
        <v>5.854031297554364</v>
      </c>
      <c r="CS39" s="14">
        <f t="shared" si="32"/>
        <v>-2.9864078309095703</v>
      </c>
      <c r="CU39" s="12">
        <v>41697414</v>
      </c>
      <c r="CV39" s="12">
        <v>83517723</v>
      </c>
      <c r="CW39" s="12">
        <v>115735776</v>
      </c>
      <c r="CX39" s="12">
        <v>157975996</v>
      </c>
      <c r="CY39" s="13">
        <f t="shared" si="2"/>
        <v>5.234223171495121</v>
      </c>
      <c r="CZ39" s="14">
        <f t="shared" si="33"/>
        <v>-5.293205082846711</v>
      </c>
      <c r="DB39" s="12">
        <v>47571063</v>
      </c>
      <c r="DC39" s="12">
        <v>90547731</v>
      </c>
      <c r="DD39" s="12">
        <v>127307503</v>
      </c>
      <c r="DE39" s="12">
        <v>175498461</v>
      </c>
      <c r="DF39" s="13">
        <f t="shared" si="3"/>
        <v>5.847031234111261</v>
      </c>
      <c r="DG39" s="14">
        <f t="shared" si="34"/>
        <v>11.091852840731576</v>
      </c>
      <c r="DI39" s="12">
        <v>45986127</v>
      </c>
      <c r="DJ39" s="12">
        <v>88318905</v>
      </c>
      <c r="DK39" s="12">
        <v>128706511</v>
      </c>
      <c r="DL39" s="12">
        <v>174809259</v>
      </c>
      <c r="DM39" s="13">
        <f t="shared" si="4"/>
        <v>5.438514266793526</v>
      </c>
      <c r="DN39" s="14">
        <f t="shared" si="5"/>
        <v>-0.39271113608226926</v>
      </c>
      <c r="DO39" s="12">
        <v>42909204</v>
      </c>
      <c r="DP39" s="12">
        <v>84399040</v>
      </c>
      <c r="DQ39" s="12">
        <v>120759451</v>
      </c>
      <c r="DR39" s="12"/>
      <c r="DS39" s="12" t="e">
        <f t="shared" si="6"/>
        <v>#DIV/0!</v>
      </c>
      <c r="DT39" s="13">
        <f t="shared" si="7"/>
        <v>-100</v>
      </c>
    </row>
    <row r="40" spans="1:124" ht="12">
      <c r="A40" s="11" t="s">
        <v>29</v>
      </c>
      <c r="B40" s="12">
        <v>12765227</v>
      </c>
      <c r="C40" s="12">
        <v>27297409</v>
      </c>
      <c r="D40" s="12">
        <v>40808553</v>
      </c>
      <c r="E40" s="12">
        <v>63104228</v>
      </c>
      <c r="F40" s="13">
        <f t="shared" si="8"/>
        <v>3.9155728260252514</v>
      </c>
      <c r="G40" s="11"/>
      <c r="H40" s="12">
        <v>16340704</v>
      </c>
      <c r="I40" s="12">
        <v>32168373</v>
      </c>
      <c r="J40" s="12">
        <v>48656344</v>
      </c>
      <c r="K40" s="12">
        <v>76111081</v>
      </c>
      <c r="L40" s="13">
        <f t="shared" si="9"/>
        <v>4.0222063583052465</v>
      </c>
      <c r="M40" s="14">
        <f t="shared" si="10"/>
        <v>20.61169815753074</v>
      </c>
      <c r="N40" s="11"/>
      <c r="O40" s="12">
        <v>23465455</v>
      </c>
      <c r="P40" s="12">
        <v>44645927</v>
      </c>
      <c r="Q40" s="12">
        <v>67451166</v>
      </c>
      <c r="R40" s="12">
        <v>92525758</v>
      </c>
      <c r="S40" s="13">
        <f t="shared" si="11"/>
        <v>4.4288609828635215</v>
      </c>
      <c r="T40" s="14">
        <f t="shared" si="12"/>
        <v>21.566737437351605</v>
      </c>
      <c r="V40" s="12">
        <v>24951070</v>
      </c>
      <c r="W40" s="12">
        <v>46670351</v>
      </c>
      <c r="X40" s="12">
        <v>70208443</v>
      </c>
      <c r="Y40" s="12">
        <v>100959760</v>
      </c>
      <c r="Z40" s="13">
        <f t="shared" si="13"/>
        <v>4.8769068584492565</v>
      </c>
      <c r="AA40" s="14">
        <f t="shared" si="14"/>
        <v>9.11530170874147</v>
      </c>
      <c r="AC40" s="12">
        <v>25415293</v>
      </c>
      <c r="AD40" s="12">
        <v>48159569</v>
      </c>
      <c r="AE40" s="12">
        <v>77390161</v>
      </c>
      <c r="AF40" s="12">
        <v>118944393</v>
      </c>
      <c r="AG40" s="13">
        <f t="shared" si="15"/>
        <v>5.973708000184412</v>
      </c>
      <c r="AH40" s="14">
        <f t="shared" si="16"/>
        <v>17.813664572895178</v>
      </c>
      <c r="AJ40" s="12">
        <v>29349481</v>
      </c>
      <c r="AK40" s="12">
        <v>57904278</v>
      </c>
      <c r="AL40" s="12">
        <v>89741260</v>
      </c>
      <c r="AM40" s="12">
        <v>138904296</v>
      </c>
      <c r="AN40" s="13">
        <f t="shared" si="17"/>
        <v>6.597689266854484</v>
      </c>
      <c r="AO40" s="14">
        <f t="shared" si="18"/>
        <v>16.78086919153894</v>
      </c>
      <c r="AQ40" s="12">
        <v>34059985</v>
      </c>
      <c r="AR40" s="12">
        <v>77132026</v>
      </c>
      <c r="AS40" s="12">
        <v>119481520</v>
      </c>
      <c r="AT40" s="12">
        <v>186563847</v>
      </c>
      <c r="AU40" s="13">
        <f t="shared" si="19"/>
        <v>8.089476336605077</v>
      </c>
      <c r="AV40" s="14">
        <f t="shared" si="20"/>
        <v>34.3110705517704</v>
      </c>
      <c r="AX40" s="12">
        <v>46188200</v>
      </c>
      <c r="AY40" s="12">
        <v>99752501</v>
      </c>
      <c r="AZ40" s="12">
        <v>152786254</v>
      </c>
      <c r="BA40" s="12">
        <v>229040300</v>
      </c>
      <c r="BB40" s="13">
        <f t="shared" si="21"/>
        <v>8.147558441961031</v>
      </c>
      <c r="BC40" s="14">
        <f t="shared" si="22"/>
        <v>22.767783621014203</v>
      </c>
      <c r="BE40" s="12">
        <v>53950682</v>
      </c>
      <c r="BF40" s="12">
        <v>110016271</v>
      </c>
      <c r="BG40" s="12">
        <v>175389672</v>
      </c>
      <c r="BH40" s="12">
        <v>263915908</v>
      </c>
      <c r="BI40" s="13">
        <f t="shared" si="23"/>
        <v>8.894000039113044</v>
      </c>
      <c r="BJ40" s="14">
        <f t="shared" si="24"/>
        <v>15.226843485622396</v>
      </c>
      <c r="BL40" s="12">
        <v>56614395</v>
      </c>
      <c r="BM40" s="12">
        <v>117002908</v>
      </c>
      <c r="BN40" s="12">
        <v>179726479</v>
      </c>
      <c r="BO40" s="12">
        <v>250814522</v>
      </c>
      <c r="BP40" s="13">
        <f t="shared" si="25"/>
        <v>8.194716608036254</v>
      </c>
      <c r="BQ40" s="14">
        <f t="shared" si="26"/>
        <v>-4.96422746900123</v>
      </c>
      <c r="BS40" s="12">
        <v>32206771</v>
      </c>
      <c r="BT40" s="12">
        <v>59590829</v>
      </c>
      <c r="BU40" s="12">
        <v>90786599</v>
      </c>
      <c r="BV40" s="12">
        <v>143967721</v>
      </c>
      <c r="BW40" s="13">
        <f t="shared" si="27"/>
        <v>6.51776114791223</v>
      </c>
      <c r="BX40" s="14">
        <f t="shared" si="28"/>
        <v>-42.599926091998775</v>
      </c>
      <c r="BZ40" s="12">
        <v>33571133</v>
      </c>
      <c r="CA40" s="12">
        <v>74656572</v>
      </c>
      <c r="CB40" s="12">
        <v>117074044</v>
      </c>
      <c r="CC40" s="12">
        <v>170707574</v>
      </c>
      <c r="CD40" s="13">
        <f t="shared" si="29"/>
        <v>6.73092884173032</v>
      </c>
      <c r="CE40" s="14">
        <f t="shared" si="30"/>
        <v>18.57350579301037</v>
      </c>
      <c r="CG40" s="12">
        <v>46875864</v>
      </c>
      <c r="CH40" s="12">
        <v>91943999</v>
      </c>
      <c r="CI40" s="12">
        <v>141388328</v>
      </c>
      <c r="CJ40" s="12">
        <v>208565547</v>
      </c>
      <c r="CK40" s="13">
        <f t="shared" si="35"/>
        <v>7.550904332492049</v>
      </c>
      <c r="CL40" s="14">
        <f t="shared" si="31"/>
        <v>22.177090396703775</v>
      </c>
      <c r="CN40" s="12">
        <v>48275255</v>
      </c>
      <c r="CO40" s="12">
        <v>100076262</v>
      </c>
      <c r="CP40" s="12">
        <v>150450442</v>
      </c>
      <c r="CQ40" s="12">
        <v>209657902</v>
      </c>
      <c r="CR40" s="13">
        <f t="shared" si="1"/>
        <v>7.357941198392568</v>
      </c>
      <c r="CS40" s="14">
        <f t="shared" si="32"/>
        <v>0.5237466186109856</v>
      </c>
      <c r="CU40" s="12">
        <v>45812051</v>
      </c>
      <c r="CV40" s="12">
        <v>98695550</v>
      </c>
      <c r="CW40" s="12">
        <v>149346161</v>
      </c>
      <c r="CX40" s="12">
        <v>216328503</v>
      </c>
      <c r="CY40" s="13">
        <f t="shared" si="2"/>
        <v>7.167618446649653</v>
      </c>
      <c r="CZ40" s="14">
        <f t="shared" si="33"/>
        <v>3.1816597115428493</v>
      </c>
      <c r="DB40" s="12">
        <v>54180063</v>
      </c>
      <c r="DC40" s="12">
        <v>111290881</v>
      </c>
      <c r="DD40" s="12">
        <v>171239231</v>
      </c>
      <c r="DE40" s="12">
        <v>246173565</v>
      </c>
      <c r="DF40" s="13">
        <f t="shared" si="3"/>
        <v>8.201693139448777</v>
      </c>
      <c r="DG40" s="14">
        <f t="shared" si="34"/>
        <v>13.796176456691882</v>
      </c>
      <c r="DI40" s="12">
        <v>59079444</v>
      </c>
      <c r="DJ40" s="12">
        <v>123138372</v>
      </c>
      <c r="DK40" s="12">
        <v>190155073</v>
      </c>
      <c r="DL40" s="12">
        <v>270840886</v>
      </c>
      <c r="DM40" s="13">
        <f t="shared" si="4"/>
        <v>8.426167074719988</v>
      </c>
      <c r="DN40" s="14">
        <f t="shared" si="5"/>
        <v>10.020296452220606</v>
      </c>
      <c r="DO40" s="12">
        <v>68342275</v>
      </c>
      <c r="DP40" s="12">
        <v>155753812</v>
      </c>
      <c r="DQ40" s="12">
        <v>244022406</v>
      </c>
      <c r="DR40" s="12"/>
      <c r="DS40" s="12" t="e">
        <f t="shared" si="6"/>
        <v>#DIV/0!</v>
      </c>
      <c r="DT40" s="13">
        <f t="shared" si="7"/>
        <v>-100</v>
      </c>
    </row>
    <row r="41" spans="1:124" ht="12">
      <c r="A41" s="11" t="s">
        <v>30</v>
      </c>
      <c r="B41" s="12">
        <v>0</v>
      </c>
      <c r="C41" s="12">
        <v>0</v>
      </c>
      <c r="D41" s="12">
        <v>0</v>
      </c>
      <c r="E41" s="12">
        <v>0</v>
      </c>
      <c r="F41" s="13">
        <f t="shared" si="8"/>
        <v>0</v>
      </c>
      <c r="G41" s="11"/>
      <c r="H41" s="12">
        <v>0</v>
      </c>
      <c r="I41" s="12">
        <v>0</v>
      </c>
      <c r="J41" s="12">
        <v>0</v>
      </c>
      <c r="K41" s="12">
        <v>321</v>
      </c>
      <c r="L41" s="13">
        <f t="shared" si="9"/>
        <v>1.6963735425279062E-05</v>
      </c>
      <c r="M41" s="14" t="e">
        <f t="shared" si="10"/>
        <v>#DIV/0!</v>
      </c>
      <c r="N41" s="11"/>
      <c r="O41" s="12">
        <v>0</v>
      </c>
      <c r="P41" s="12">
        <v>0</v>
      </c>
      <c r="Q41" s="12">
        <v>0</v>
      </c>
      <c r="R41" s="12">
        <v>0</v>
      </c>
      <c r="S41" s="13">
        <f t="shared" si="11"/>
        <v>0</v>
      </c>
      <c r="T41" s="14">
        <f t="shared" si="12"/>
        <v>-100</v>
      </c>
      <c r="V41" s="12">
        <v>0</v>
      </c>
      <c r="W41" s="12">
        <v>0</v>
      </c>
      <c r="X41" s="12">
        <v>0</v>
      </c>
      <c r="Y41" s="12">
        <v>0</v>
      </c>
      <c r="Z41" s="13">
        <f t="shared" si="13"/>
        <v>0</v>
      </c>
      <c r="AA41" s="14" t="e">
        <f t="shared" si="14"/>
        <v>#DIV/0!</v>
      </c>
      <c r="AC41" s="12">
        <v>0</v>
      </c>
      <c r="AD41" s="12">
        <v>0</v>
      </c>
      <c r="AE41" s="12">
        <v>0</v>
      </c>
      <c r="AF41" s="12">
        <v>0</v>
      </c>
      <c r="AG41" s="13">
        <f t="shared" si="15"/>
        <v>0</v>
      </c>
      <c r="AH41" s="14" t="e">
        <f t="shared" si="16"/>
        <v>#DIV/0!</v>
      </c>
      <c r="AJ41" s="12">
        <v>0</v>
      </c>
      <c r="AK41" s="12">
        <v>0</v>
      </c>
      <c r="AL41" s="12">
        <v>0</v>
      </c>
      <c r="AM41" s="12">
        <v>0</v>
      </c>
      <c r="AN41" s="13">
        <f t="shared" si="17"/>
        <v>0</v>
      </c>
      <c r="AO41" s="14" t="e">
        <f t="shared" si="18"/>
        <v>#DIV/0!</v>
      </c>
      <c r="AQ41" s="12">
        <v>0</v>
      </c>
      <c r="AR41" s="12">
        <v>0</v>
      </c>
      <c r="AS41" s="12">
        <v>0</v>
      </c>
      <c r="AT41" s="12">
        <v>0</v>
      </c>
      <c r="AU41" s="13">
        <f t="shared" si="19"/>
        <v>0</v>
      </c>
      <c r="AV41" s="14" t="e">
        <f t="shared" si="20"/>
        <v>#DIV/0!</v>
      </c>
      <c r="AX41" s="12">
        <v>0</v>
      </c>
      <c r="AY41" s="12">
        <v>0</v>
      </c>
      <c r="AZ41" s="12">
        <v>0</v>
      </c>
      <c r="BA41" s="12">
        <v>0</v>
      </c>
      <c r="BB41" s="13">
        <f t="shared" si="21"/>
        <v>0</v>
      </c>
      <c r="BC41" s="14" t="e">
        <f t="shared" si="22"/>
        <v>#DIV/0!</v>
      </c>
      <c r="BE41" s="12">
        <v>0</v>
      </c>
      <c r="BF41" s="12">
        <v>0</v>
      </c>
      <c r="BG41" s="12">
        <v>0</v>
      </c>
      <c r="BH41" s="12">
        <v>0</v>
      </c>
      <c r="BI41" s="13">
        <f t="shared" si="23"/>
        <v>0</v>
      </c>
      <c r="BJ41" s="14" t="e">
        <f t="shared" si="24"/>
        <v>#DIV/0!</v>
      </c>
      <c r="BL41" s="12">
        <v>0</v>
      </c>
      <c r="BM41" s="12">
        <v>0</v>
      </c>
      <c r="BN41" s="12">
        <v>0</v>
      </c>
      <c r="BO41" s="12">
        <v>0</v>
      </c>
      <c r="BP41" s="13">
        <f t="shared" si="25"/>
        <v>0</v>
      </c>
      <c r="BQ41" s="14" t="e">
        <f t="shared" si="26"/>
        <v>#DIV/0!</v>
      </c>
      <c r="BS41" s="12">
        <v>0</v>
      </c>
      <c r="BT41" s="12">
        <v>0</v>
      </c>
      <c r="BU41" s="12">
        <v>0</v>
      </c>
      <c r="BV41" s="12">
        <v>0</v>
      </c>
      <c r="BW41" s="13">
        <f t="shared" si="27"/>
        <v>0</v>
      </c>
      <c r="BX41" s="14" t="e">
        <f t="shared" si="28"/>
        <v>#DIV/0!</v>
      </c>
      <c r="BZ41" s="12">
        <v>0</v>
      </c>
      <c r="CA41" s="12">
        <v>0</v>
      </c>
      <c r="CB41" s="12">
        <v>0</v>
      </c>
      <c r="CC41" s="12">
        <v>0</v>
      </c>
      <c r="CD41" s="13">
        <f t="shared" si="29"/>
        <v>0</v>
      </c>
      <c r="CE41" s="14" t="e">
        <f t="shared" si="30"/>
        <v>#DIV/0!</v>
      </c>
      <c r="CG41" s="12">
        <v>0</v>
      </c>
      <c r="CH41" s="12">
        <v>0</v>
      </c>
      <c r="CI41" s="12">
        <v>0</v>
      </c>
      <c r="CJ41" s="12">
        <v>0</v>
      </c>
      <c r="CK41" s="13">
        <f t="shared" si="35"/>
        <v>0</v>
      </c>
      <c r="CL41" s="14" t="e">
        <f t="shared" si="31"/>
        <v>#DIV/0!</v>
      </c>
      <c r="CN41" s="12">
        <v>0</v>
      </c>
      <c r="CO41" s="12">
        <v>0</v>
      </c>
      <c r="CP41" s="12">
        <v>0</v>
      </c>
      <c r="CQ41" s="12">
        <v>0</v>
      </c>
      <c r="CR41" s="13">
        <f t="shared" si="1"/>
        <v>0</v>
      </c>
      <c r="CS41" s="14" t="e">
        <f t="shared" si="32"/>
        <v>#DIV/0!</v>
      </c>
      <c r="CU41" s="12">
        <v>0</v>
      </c>
      <c r="CV41" s="12">
        <v>0</v>
      </c>
      <c r="CW41" s="12">
        <v>0</v>
      </c>
      <c r="CX41" s="12">
        <v>0</v>
      </c>
      <c r="CY41" s="13">
        <f t="shared" si="2"/>
        <v>0</v>
      </c>
      <c r="CZ41" s="14" t="e">
        <f t="shared" si="33"/>
        <v>#DIV/0!</v>
      </c>
      <c r="DB41" s="12">
        <v>0</v>
      </c>
      <c r="DC41" s="12">
        <v>0</v>
      </c>
      <c r="DD41" s="12">
        <v>0</v>
      </c>
      <c r="DE41" s="12">
        <v>0</v>
      </c>
      <c r="DF41" s="13">
        <f t="shared" si="3"/>
        <v>0</v>
      </c>
      <c r="DG41" s="14" t="e">
        <f t="shared" si="34"/>
        <v>#DIV/0!</v>
      </c>
      <c r="DI41" s="12">
        <v>0</v>
      </c>
      <c r="DJ41" s="12">
        <v>0</v>
      </c>
      <c r="DK41" s="12">
        <v>0</v>
      </c>
      <c r="DL41" s="12">
        <v>0</v>
      </c>
      <c r="DM41" s="13">
        <f t="shared" si="4"/>
        <v>0</v>
      </c>
      <c r="DN41" s="14" t="e">
        <f t="shared" si="5"/>
        <v>#DIV/0!</v>
      </c>
      <c r="DO41" s="12">
        <v>0</v>
      </c>
      <c r="DP41" s="12">
        <v>0</v>
      </c>
      <c r="DQ41" s="12">
        <v>0</v>
      </c>
      <c r="DR41" s="12"/>
      <c r="DS41" s="12" t="e">
        <f t="shared" si="6"/>
        <v>#DIV/0!</v>
      </c>
      <c r="DT41" s="13" t="e">
        <f t="shared" si="7"/>
        <v>#DIV/0!</v>
      </c>
    </row>
    <row r="42" spans="1:124" ht="24">
      <c r="A42" s="11" t="s">
        <v>74</v>
      </c>
      <c r="B42" s="12">
        <v>0</v>
      </c>
      <c r="C42" s="12">
        <v>0</v>
      </c>
      <c r="D42" s="12">
        <v>0</v>
      </c>
      <c r="E42" s="12">
        <v>0</v>
      </c>
      <c r="F42" s="13">
        <f t="shared" si="8"/>
        <v>0</v>
      </c>
      <c r="G42" s="11"/>
      <c r="H42" s="12">
        <v>0</v>
      </c>
      <c r="I42" s="12">
        <v>0</v>
      </c>
      <c r="J42" s="12">
        <v>0</v>
      </c>
      <c r="K42" s="12">
        <v>0</v>
      </c>
      <c r="L42" s="13">
        <f t="shared" si="9"/>
        <v>0</v>
      </c>
      <c r="M42" s="14" t="e">
        <f>K42*100/E42-100</f>
        <v>#DIV/0!</v>
      </c>
      <c r="N42" s="11"/>
      <c r="O42" s="12">
        <v>0</v>
      </c>
      <c r="P42" s="12">
        <v>0</v>
      </c>
      <c r="Q42" s="12">
        <v>0</v>
      </c>
      <c r="R42" s="12">
        <v>0</v>
      </c>
      <c r="S42" s="13">
        <f t="shared" si="11"/>
        <v>0</v>
      </c>
      <c r="T42" s="14" t="e">
        <f>R42*100/K42-100</f>
        <v>#DIV/0!</v>
      </c>
      <c r="V42" s="12">
        <v>0</v>
      </c>
      <c r="W42" s="12">
        <v>0</v>
      </c>
      <c r="X42" s="12">
        <v>0</v>
      </c>
      <c r="Y42" s="12">
        <v>0</v>
      </c>
      <c r="Z42" s="13">
        <f t="shared" si="13"/>
        <v>0</v>
      </c>
      <c r="AA42" s="14" t="e">
        <f>Y42*100/R42-100</f>
        <v>#DIV/0!</v>
      </c>
      <c r="AC42" s="12">
        <v>0</v>
      </c>
      <c r="AD42" s="12">
        <v>0</v>
      </c>
      <c r="AE42" s="12">
        <v>0</v>
      </c>
      <c r="AF42" s="12">
        <v>0</v>
      </c>
      <c r="AG42" s="13">
        <f t="shared" si="15"/>
        <v>0</v>
      </c>
      <c r="AH42" s="14" t="e">
        <f>AF42*100/Y42-100</f>
        <v>#DIV/0!</v>
      </c>
      <c r="AJ42" s="12">
        <v>0</v>
      </c>
      <c r="AK42" s="12">
        <v>0</v>
      </c>
      <c r="AL42" s="12">
        <v>0</v>
      </c>
      <c r="AM42" s="12">
        <v>0</v>
      </c>
      <c r="AN42" s="13">
        <f t="shared" si="17"/>
        <v>0</v>
      </c>
      <c r="AO42" s="14" t="e">
        <f>AM42*100/AF42-100</f>
        <v>#DIV/0!</v>
      </c>
      <c r="AQ42" s="12">
        <v>0</v>
      </c>
      <c r="AR42" s="12">
        <v>0</v>
      </c>
      <c r="AS42" s="12">
        <v>0</v>
      </c>
      <c r="AT42" s="12">
        <v>0</v>
      </c>
      <c r="AU42" s="13">
        <f t="shared" si="19"/>
        <v>0</v>
      </c>
      <c r="AV42" s="14" t="e">
        <f>AT42*100/AM42-100</f>
        <v>#DIV/0!</v>
      </c>
      <c r="AX42" s="12">
        <v>0</v>
      </c>
      <c r="AY42" s="12">
        <v>0</v>
      </c>
      <c r="AZ42" s="12">
        <v>0</v>
      </c>
      <c r="BA42" s="12">
        <v>0</v>
      </c>
      <c r="BB42" s="13">
        <f t="shared" si="21"/>
        <v>0</v>
      </c>
      <c r="BC42" s="14" t="e">
        <f>BA42*100/AT42-100</f>
        <v>#DIV/0!</v>
      </c>
      <c r="BE42" s="12">
        <v>0</v>
      </c>
      <c r="BF42" s="12">
        <v>0</v>
      </c>
      <c r="BG42" s="12">
        <v>0</v>
      </c>
      <c r="BH42" s="12">
        <v>0</v>
      </c>
      <c r="BI42" s="13">
        <f t="shared" si="23"/>
        <v>0</v>
      </c>
      <c r="BJ42" s="14" t="e">
        <f>BH42*100/BA42-100</f>
        <v>#DIV/0!</v>
      </c>
      <c r="BL42" s="12">
        <v>0</v>
      </c>
      <c r="BM42" s="12">
        <v>0</v>
      </c>
      <c r="BN42" s="12">
        <v>0</v>
      </c>
      <c r="BO42" s="12"/>
      <c r="BP42" s="13">
        <f t="shared" si="25"/>
        <v>0</v>
      </c>
      <c r="BQ42" s="14" t="e">
        <f>BO42*100/BH42-100</f>
        <v>#DIV/0!</v>
      </c>
      <c r="BS42" s="12">
        <v>0</v>
      </c>
      <c r="BT42" s="12">
        <v>0</v>
      </c>
      <c r="BU42" s="12">
        <v>0</v>
      </c>
      <c r="BV42" s="12">
        <v>0</v>
      </c>
      <c r="BW42" s="13">
        <f t="shared" si="27"/>
        <v>0</v>
      </c>
      <c r="BX42" s="14" t="e">
        <f>BV42*100/BO42-100</f>
        <v>#DIV/0!</v>
      </c>
      <c r="BZ42" s="12">
        <v>0</v>
      </c>
      <c r="CA42" s="12">
        <v>0</v>
      </c>
      <c r="CB42" s="12">
        <v>0</v>
      </c>
      <c r="CC42" s="12">
        <v>0</v>
      </c>
      <c r="CD42" s="13">
        <f t="shared" si="29"/>
        <v>0</v>
      </c>
      <c r="CE42" s="14" t="e">
        <f>CC42*100/BV42-100</f>
        <v>#DIV/0!</v>
      </c>
      <c r="CG42" s="12">
        <v>0</v>
      </c>
      <c r="CH42" s="12">
        <v>0</v>
      </c>
      <c r="CI42" s="12">
        <v>0</v>
      </c>
      <c r="CJ42" s="12">
        <v>0</v>
      </c>
      <c r="CK42" s="13">
        <f t="shared" si="35"/>
        <v>0</v>
      </c>
      <c r="CL42" s="14" t="e">
        <f aca="true" t="shared" si="36" ref="CL42:CL51">CJ42*100/CC42-100</f>
        <v>#DIV/0!</v>
      </c>
      <c r="CN42" s="12">
        <v>0</v>
      </c>
      <c r="CO42" s="12">
        <v>0</v>
      </c>
      <c r="CP42" s="12">
        <v>0</v>
      </c>
      <c r="CQ42" s="12">
        <v>0</v>
      </c>
      <c r="CR42" s="13">
        <f t="shared" si="1"/>
        <v>0</v>
      </c>
      <c r="CS42" s="14" t="e">
        <f t="shared" si="32"/>
        <v>#DIV/0!</v>
      </c>
      <c r="CU42" s="12">
        <v>0</v>
      </c>
      <c r="CV42" s="12">
        <v>0</v>
      </c>
      <c r="CW42" s="12">
        <v>0</v>
      </c>
      <c r="CX42" s="12">
        <v>0</v>
      </c>
      <c r="CY42" s="13">
        <f t="shared" si="2"/>
        <v>0</v>
      </c>
      <c r="CZ42" s="14" t="e">
        <f t="shared" si="33"/>
        <v>#DIV/0!</v>
      </c>
      <c r="DB42" s="12">
        <v>0</v>
      </c>
      <c r="DC42" s="12">
        <v>0</v>
      </c>
      <c r="DD42" s="12">
        <v>0</v>
      </c>
      <c r="DE42" s="12">
        <v>0</v>
      </c>
      <c r="DF42" s="13">
        <f t="shared" si="3"/>
        <v>0</v>
      </c>
      <c r="DG42" s="14" t="e">
        <f t="shared" si="34"/>
        <v>#DIV/0!</v>
      </c>
      <c r="DI42" s="12">
        <v>0</v>
      </c>
      <c r="DJ42" s="12">
        <v>0</v>
      </c>
      <c r="DK42" s="12">
        <v>0</v>
      </c>
      <c r="DL42" s="12">
        <v>0</v>
      </c>
      <c r="DM42" s="13">
        <f t="shared" si="4"/>
        <v>0</v>
      </c>
      <c r="DN42" s="14" t="e">
        <f t="shared" si="5"/>
        <v>#DIV/0!</v>
      </c>
      <c r="DO42" s="12">
        <v>0</v>
      </c>
      <c r="DP42" s="12">
        <v>0</v>
      </c>
      <c r="DQ42" s="12">
        <v>0</v>
      </c>
      <c r="DR42" s="12"/>
      <c r="DS42" s="12" t="e">
        <f t="shared" si="6"/>
        <v>#DIV/0!</v>
      </c>
      <c r="DT42" s="13" t="e">
        <f t="shared" si="7"/>
        <v>#DIV/0!</v>
      </c>
    </row>
    <row r="43" spans="1:124" ht="36">
      <c r="A43" s="11" t="s">
        <v>31</v>
      </c>
      <c r="B43" s="12">
        <v>36558</v>
      </c>
      <c r="C43" s="12">
        <v>99398</v>
      </c>
      <c r="D43" s="12">
        <v>149243</v>
      </c>
      <c r="E43" s="12">
        <v>321204</v>
      </c>
      <c r="F43" s="13">
        <f t="shared" si="8"/>
        <v>0.019930481583747682</v>
      </c>
      <c r="G43" s="11"/>
      <c r="H43" s="12">
        <v>154544</v>
      </c>
      <c r="I43" s="12">
        <v>269558</v>
      </c>
      <c r="J43" s="12">
        <v>379119</v>
      </c>
      <c r="K43" s="12">
        <v>635134</v>
      </c>
      <c r="L43" s="13">
        <f t="shared" si="9"/>
        <v>0.03356462659065169</v>
      </c>
      <c r="M43" s="14">
        <f t="shared" si="10"/>
        <v>97.73539557415225</v>
      </c>
      <c r="N43" s="11"/>
      <c r="O43" s="12">
        <v>219047</v>
      </c>
      <c r="P43" s="12">
        <v>287450</v>
      </c>
      <c r="Q43" s="12">
        <v>411812</v>
      </c>
      <c r="R43" s="12">
        <v>565372</v>
      </c>
      <c r="S43" s="13">
        <f t="shared" si="11"/>
        <v>0.02706223700003101</v>
      </c>
      <c r="T43" s="14">
        <f t="shared" si="12"/>
        <v>-10.983823885983114</v>
      </c>
      <c r="V43" s="12">
        <v>227335</v>
      </c>
      <c r="W43" s="12">
        <v>434641</v>
      </c>
      <c r="X43" s="12">
        <v>610567</v>
      </c>
      <c r="Y43" s="12">
        <v>786382</v>
      </c>
      <c r="Z43" s="13">
        <f t="shared" si="13"/>
        <v>0.037986538093603264</v>
      </c>
      <c r="AA43" s="14">
        <f t="shared" si="14"/>
        <v>39.09107631789334</v>
      </c>
      <c r="AC43" s="12">
        <v>107256</v>
      </c>
      <c r="AD43" s="12">
        <v>222667</v>
      </c>
      <c r="AE43" s="12">
        <v>341850</v>
      </c>
      <c r="AF43" s="12">
        <v>537907</v>
      </c>
      <c r="AG43" s="13">
        <f t="shared" si="15"/>
        <v>0.027015139328637344</v>
      </c>
      <c r="AH43" s="14">
        <f t="shared" si="16"/>
        <v>-31.5972390008927</v>
      </c>
      <c r="AJ43" s="12">
        <v>918938</v>
      </c>
      <c r="AK43" s="12">
        <v>2228233</v>
      </c>
      <c r="AL43" s="12">
        <v>2549000</v>
      </c>
      <c r="AM43" s="12">
        <v>2709098</v>
      </c>
      <c r="AN43" s="13">
        <f t="shared" si="17"/>
        <v>0.12867699064870497</v>
      </c>
      <c r="AO43" s="14">
        <f t="shared" si="18"/>
        <v>403.6368740321282</v>
      </c>
      <c r="AQ43" s="12">
        <v>671065</v>
      </c>
      <c r="AR43" s="12">
        <v>1508129</v>
      </c>
      <c r="AS43" s="12">
        <v>2200781</v>
      </c>
      <c r="AT43" s="12">
        <v>2688744</v>
      </c>
      <c r="AU43" s="13">
        <f t="shared" si="19"/>
        <v>0.11658491885187638</v>
      </c>
      <c r="AV43" s="14">
        <f t="shared" si="20"/>
        <v>-0.7513201811082553</v>
      </c>
      <c r="AX43" s="12">
        <v>707812</v>
      </c>
      <c r="AY43" s="12">
        <v>2496403</v>
      </c>
      <c r="AZ43" s="12">
        <v>3689804</v>
      </c>
      <c r="BA43" s="12">
        <v>4913371</v>
      </c>
      <c r="BB43" s="13">
        <f t="shared" si="21"/>
        <v>0.174781369783119</v>
      </c>
      <c r="BC43" s="14">
        <f t="shared" si="22"/>
        <v>82.73852029051483</v>
      </c>
      <c r="BE43" s="12">
        <v>1876609</v>
      </c>
      <c r="BF43" s="12">
        <v>4179011</v>
      </c>
      <c r="BG43" s="12">
        <v>5447060</v>
      </c>
      <c r="BH43" s="12">
        <v>6134745</v>
      </c>
      <c r="BI43" s="13">
        <f t="shared" si="23"/>
        <v>0.2067416954265165</v>
      </c>
      <c r="BJ43" s="14">
        <f t="shared" si="24"/>
        <v>24.858167640912924</v>
      </c>
      <c r="BL43" s="12">
        <v>2779971</v>
      </c>
      <c r="BM43" s="12">
        <v>3433509</v>
      </c>
      <c r="BN43" s="12">
        <v>3929839</v>
      </c>
      <c r="BO43" s="12">
        <v>4351571</v>
      </c>
      <c r="BP43" s="13">
        <f t="shared" si="25"/>
        <v>0.14217634154671846</v>
      </c>
      <c r="BQ43" s="14">
        <f t="shared" si="26"/>
        <v>-29.066799027506434</v>
      </c>
      <c r="BS43" s="12">
        <v>603308</v>
      </c>
      <c r="BT43" s="12">
        <v>1704621</v>
      </c>
      <c r="BU43" s="12">
        <v>1943865</v>
      </c>
      <c r="BV43" s="12">
        <v>2635169</v>
      </c>
      <c r="BW43" s="13">
        <f t="shared" si="27"/>
        <v>0.1193003682150579</v>
      </c>
      <c r="BX43" s="14">
        <f t="shared" si="28"/>
        <v>-39.44327232624723</v>
      </c>
      <c r="BZ43" s="12">
        <v>604063</v>
      </c>
      <c r="CA43" s="12">
        <v>1149008</v>
      </c>
      <c r="CB43" s="12">
        <v>1467970</v>
      </c>
      <c r="CC43" s="12">
        <v>1635616</v>
      </c>
      <c r="CD43" s="13">
        <f t="shared" si="29"/>
        <v>0.06449166050708201</v>
      </c>
      <c r="CE43" s="14">
        <f t="shared" si="30"/>
        <v>-37.93126740637887</v>
      </c>
      <c r="CG43" s="12">
        <v>723766</v>
      </c>
      <c r="CH43" s="12">
        <v>1789585</v>
      </c>
      <c r="CI43" s="12">
        <v>2679936</v>
      </c>
      <c r="CJ43" s="12">
        <v>3336673</v>
      </c>
      <c r="CK43" s="13">
        <f t="shared" si="35"/>
        <v>0.12080086559938513</v>
      </c>
      <c r="CL43" s="14">
        <f t="shared" si="36"/>
        <v>104.00100023477393</v>
      </c>
      <c r="CN43" s="12">
        <v>1504682</v>
      </c>
      <c r="CO43" s="12">
        <v>3158021</v>
      </c>
      <c r="CP43" s="12">
        <v>3507070</v>
      </c>
      <c r="CQ43" s="12">
        <v>3679957</v>
      </c>
      <c r="CR43" s="13">
        <f t="shared" si="1"/>
        <v>0.12914804049986686</v>
      </c>
      <c r="CS43" s="14">
        <f t="shared" si="32"/>
        <v>10.288212240156582</v>
      </c>
      <c r="CU43" s="12">
        <v>547885</v>
      </c>
      <c r="CV43" s="12">
        <v>1605059</v>
      </c>
      <c r="CW43" s="12">
        <v>1921045</v>
      </c>
      <c r="CX43" s="12">
        <v>2945197</v>
      </c>
      <c r="CY43" s="13">
        <f t="shared" si="2"/>
        <v>0.09758329602187105</v>
      </c>
      <c r="CZ43" s="14">
        <f t="shared" si="33"/>
        <v>-19.96653765247801</v>
      </c>
      <c r="DB43" s="12">
        <v>500737</v>
      </c>
      <c r="DC43" s="12">
        <v>702409</v>
      </c>
      <c r="DD43" s="12">
        <v>1477983</v>
      </c>
      <c r="DE43" s="12">
        <v>2008534</v>
      </c>
      <c r="DF43" s="13">
        <f t="shared" si="3"/>
        <v>0.06691774369904263</v>
      </c>
      <c r="DG43" s="14">
        <f t="shared" si="34"/>
        <v>-31.8030678423209</v>
      </c>
      <c r="DI43" s="12">
        <v>671659</v>
      </c>
      <c r="DJ43" s="12">
        <v>3088116</v>
      </c>
      <c r="DK43" s="12">
        <v>4532843</v>
      </c>
      <c r="DL43" s="12">
        <v>5381356</v>
      </c>
      <c r="DM43" s="13">
        <f t="shared" si="4"/>
        <v>0.1674200871745297</v>
      </c>
      <c r="DN43" s="14">
        <f t="shared" si="5"/>
        <v>167.9245658774011</v>
      </c>
      <c r="DO43" s="12">
        <v>1095448</v>
      </c>
      <c r="DP43" s="12">
        <v>2042542</v>
      </c>
      <c r="DQ43" s="12">
        <v>2832174</v>
      </c>
      <c r="DR43" s="12"/>
      <c r="DS43" s="12" t="e">
        <f t="shared" si="6"/>
        <v>#DIV/0!</v>
      </c>
      <c r="DT43" s="13">
        <f t="shared" si="7"/>
        <v>-100</v>
      </c>
    </row>
    <row r="44" spans="1:124" ht="12">
      <c r="A44" s="11" t="s">
        <v>32</v>
      </c>
      <c r="B44" s="12">
        <v>1090478</v>
      </c>
      <c r="C44" s="12">
        <v>1768026</v>
      </c>
      <c r="D44" s="12">
        <v>2786740</v>
      </c>
      <c r="E44" s="12">
        <v>3982898</v>
      </c>
      <c r="F44" s="13">
        <f t="shared" si="8"/>
        <v>0.24713601088076573</v>
      </c>
      <c r="G44" s="11"/>
      <c r="H44" s="12">
        <v>556031</v>
      </c>
      <c r="I44" s="12">
        <v>857216</v>
      </c>
      <c r="J44" s="12">
        <v>1484650</v>
      </c>
      <c r="K44" s="12">
        <v>3360149</v>
      </c>
      <c r="L44" s="13">
        <f t="shared" si="9"/>
        <v>0.17757220755612466</v>
      </c>
      <c r="M44" s="14">
        <f t="shared" si="10"/>
        <v>-15.635574900487029</v>
      </c>
      <c r="N44" s="11"/>
      <c r="O44" s="12">
        <v>786917</v>
      </c>
      <c r="P44" s="12">
        <v>1216958</v>
      </c>
      <c r="Q44" s="12">
        <v>2099058</v>
      </c>
      <c r="R44" s="12">
        <v>3352325</v>
      </c>
      <c r="S44" s="13">
        <f t="shared" si="11"/>
        <v>0.16046322359637363</v>
      </c>
      <c r="T44" s="14">
        <f t="shared" si="12"/>
        <v>-0.232846817209591</v>
      </c>
      <c r="V44" s="12">
        <v>953938</v>
      </c>
      <c r="W44" s="12">
        <v>1820956</v>
      </c>
      <c r="X44" s="12">
        <v>2731010</v>
      </c>
      <c r="Y44" s="12">
        <v>3342233</v>
      </c>
      <c r="Z44" s="13">
        <f t="shared" si="13"/>
        <v>0.16144807634482722</v>
      </c>
      <c r="AA44" s="14">
        <f t="shared" si="14"/>
        <v>-0.30104479726756495</v>
      </c>
      <c r="AC44" s="12">
        <v>290856</v>
      </c>
      <c r="AD44" s="12">
        <v>581221</v>
      </c>
      <c r="AE44" s="12">
        <v>854245</v>
      </c>
      <c r="AF44" s="12">
        <v>1041531</v>
      </c>
      <c r="AG44" s="13">
        <f t="shared" si="15"/>
        <v>0.05230849399635064</v>
      </c>
      <c r="AH44" s="14">
        <f t="shared" si="16"/>
        <v>-68.83727136917145</v>
      </c>
      <c r="AJ44" s="12">
        <v>274898</v>
      </c>
      <c r="AK44" s="12">
        <v>807105</v>
      </c>
      <c r="AL44" s="12">
        <v>1582471</v>
      </c>
      <c r="AM44" s="12">
        <v>2168614</v>
      </c>
      <c r="AN44" s="13">
        <f t="shared" si="17"/>
        <v>0.1030050309729108</v>
      </c>
      <c r="AO44" s="14">
        <f t="shared" si="18"/>
        <v>108.21406179940877</v>
      </c>
      <c r="AQ44" s="12">
        <v>509269</v>
      </c>
      <c r="AR44" s="12">
        <v>1193982</v>
      </c>
      <c r="AS44" s="12">
        <v>1624834</v>
      </c>
      <c r="AT44" s="12">
        <v>2071377</v>
      </c>
      <c r="AU44" s="13">
        <f t="shared" si="19"/>
        <v>0.08981566093932451</v>
      </c>
      <c r="AV44" s="14">
        <f t="shared" si="20"/>
        <v>-4.483831608575798</v>
      </c>
      <c r="AX44" s="12">
        <v>611473</v>
      </c>
      <c r="AY44" s="12">
        <v>1192098</v>
      </c>
      <c r="AZ44" s="12">
        <v>1808049</v>
      </c>
      <c r="BA44" s="12">
        <v>2255245</v>
      </c>
      <c r="BB44" s="13">
        <f t="shared" si="21"/>
        <v>0.08022492303075225</v>
      </c>
      <c r="BC44" s="14">
        <f t="shared" si="22"/>
        <v>8.876607203806941</v>
      </c>
      <c r="BE44" s="12">
        <v>519143</v>
      </c>
      <c r="BF44" s="12">
        <v>1388673</v>
      </c>
      <c r="BG44" s="12">
        <v>1695013</v>
      </c>
      <c r="BH44" s="12">
        <v>2145917</v>
      </c>
      <c r="BI44" s="13">
        <f t="shared" si="23"/>
        <v>0.07231767886433486</v>
      </c>
      <c r="BJ44" s="14">
        <f t="shared" si="24"/>
        <v>-4.847721644433307</v>
      </c>
      <c r="BL44" s="12">
        <v>390472</v>
      </c>
      <c r="BM44" s="12">
        <v>1147029</v>
      </c>
      <c r="BN44" s="12">
        <v>1358886</v>
      </c>
      <c r="BO44" s="12">
        <v>1683780</v>
      </c>
      <c r="BP44" s="13">
        <f t="shared" si="25"/>
        <v>0.055013161998168844</v>
      </c>
      <c r="BQ44" s="14">
        <f t="shared" si="26"/>
        <v>-21.535641872448934</v>
      </c>
      <c r="BS44" s="12">
        <v>491144</v>
      </c>
      <c r="BT44" s="12">
        <v>759308</v>
      </c>
      <c r="BU44" s="12">
        <v>1103074</v>
      </c>
      <c r="BV44" s="12">
        <v>1538215</v>
      </c>
      <c r="BW44" s="13">
        <f t="shared" si="27"/>
        <v>0.06963865159840803</v>
      </c>
      <c r="BX44" s="14">
        <f t="shared" si="28"/>
        <v>-8.64513178681301</v>
      </c>
      <c r="BZ44" s="12">
        <v>215020</v>
      </c>
      <c r="CA44" s="12">
        <v>378923</v>
      </c>
      <c r="CB44" s="12">
        <v>602661</v>
      </c>
      <c r="CC44" s="12">
        <v>833761</v>
      </c>
      <c r="CD44" s="13">
        <f t="shared" si="29"/>
        <v>0.03287485042702273</v>
      </c>
      <c r="CE44" s="14">
        <f t="shared" si="30"/>
        <v>-45.79684894504344</v>
      </c>
      <c r="CG44" s="12">
        <v>200261</v>
      </c>
      <c r="CH44" s="12">
        <v>515137</v>
      </c>
      <c r="CI44" s="12">
        <v>762500</v>
      </c>
      <c r="CJ44" s="12">
        <v>998745</v>
      </c>
      <c r="CK44" s="13">
        <f t="shared" si="35"/>
        <v>0.036158550901768886</v>
      </c>
      <c r="CL44" s="14">
        <f t="shared" si="36"/>
        <v>19.78792483697366</v>
      </c>
      <c r="CN44" s="12">
        <v>191372</v>
      </c>
      <c r="CO44" s="12">
        <v>549775</v>
      </c>
      <c r="CP44" s="12">
        <v>698323</v>
      </c>
      <c r="CQ44" s="12">
        <v>891849</v>
      </c>
      <c r="CR44" s="13">
        <f t="shared" si="1"/>
        <v>0.03129942843673602</v>
      </c>
      <c r="CS44" s="14">
        <f t="shared" si="32"/>
        <v>-10.70303230554346</v>
      </c>
      <c r="CU44" s="12">
        <v>269297</v>
      </c>
      <c r="CV44" s="12">
        <v>705808</v>
      </c>
      <c r="CW44" s="12">
        <v>884491</v>
      </c>
      <c r="CX44" s="12">
        <v>1076919</v>
      </c>
      <c r="CY44" s="13">
        <f t="shared" si="2"/>
        <v>0.03568158787632112</v>
      </c>
      <c r="CZ44" s="14">
        <f t="shared" si="33"/>
        <v>20.751270674744262</v>
      </c>
      <c r="DB44" s="12">
        <v>309067</v>
      </c>
      <c r="DC44" s="12">
        <v>534360</v>
      </c>
      <c r="DD44" s="12">
        <v>884446</v>
      </c>
      <c r="DE44" s="12">
        <v>1239331</v>
      </c>
      <c r="DF44" s="13">
        <f t="shared" si="3"/>
        <v>0.0412904308397459</v>
      </c>
      <c r="DG44" s="14">
        <f t="shared" si="34"/>
        <v>15.081171378720214</v>
      </c>
      <c r="DI44" s="12">
        <v>251585</v>
      </c>
      <c r="DJ44" s="12">
        <v>577471</v>
      </c>
      <c r="DK44" s="12">
        <v>875561</v>
      </c>
      <c r="DL44" s="12">
        <v>1168904</v>
      </c>
      <c r="DM44" s="13">
        <f t="shared" si="4"/>
        <v>0.036365928880872485</v>
      </c>
      <c r="DN44" s="14">
        <f t="shared" si="5"/>
        <v>-5.682662662355739</v>
      </c>
      <c r="DO44" s="12">
        <v>250071</v>
      </c>
      <c r="DP44" s="12">
        <v>694319</v>
      </c>
      <c r="DQ44" s="12">
        <v>990242</v>
      </c>
      <c r="DR44" s="12"/>
      <c r="DS44" s="12" t="e">
        <f t="shared" si="6"/>
        <v>#DIV/0!</v>
      </c>
      <c r="DT44" s="13">
        <f t="shared" si="7"/>
        <v>-100</v>
      </c>
    </row>
    <row r="45" spans="1:124" ht="36">
      <c r="A45" s="11" t="s">
        <v>33</v>
      </c>
      <c r="B45" s="12">
        <v>11420</v>
      </c>
      <c r="C45" s="12">
        <v>21529</v>
      </c>
      <c r="D45" s="12">
        <v>28911</v>
      </c>
      <c r="E45" s="12">
        <v>70584</v>
      </c>
      <c r="F45" s="13">
        <f t="shared" si="8"/>
        <v>0.0043796874014870495</v>
      </c>
      <c r="G45" s="11"/>
      <c r="H45" s="12">
        <v>354</v>
      </c>
      <c r="I45" s="12">
        <v>6114</v>
      </c>
      <c r="J45" s="12">
        <v>13592</v>
      </c>
      <c r="K45" s="12">
        <v>95492</v>
      </c>
      <c r="L45" s="13">
        <f t="shared" si="9"/>
        <v>0.005046420633117595</v>
      </c>
      <c r="M45" s="14">
        <f t="shared" si="10"/>
        <v>35.288450640371764</v>
      </c>
      <c r="N45" s="11"/>
      <c r="O45" s="12">
        <v>4337</v>
      </c>
      <c r="P45" s="12">
        <v>17877</v>
      </c>
      <c r="Q45" s="12">
        <v>28832</v>
      </c>
      <c r="R45" s="12">
        <v>39743</v>
      </c>
      <c r="S45" s="13">
        <f t="shared" si="11"/>
        <v>0.0019023483389560014</v>
      </c>
      <c r="T45" s="14">
        <f t="shared" si="12"/>
        <v>-58.38080676915344</v>
      </c>
      <c r="V45" s="12">
        <v>15541</v>
      </c>
      <c r="W45" s="12">
        <v>27814</v>
      </c>
      <c r="X45" s="12">
        <v>36511</v>
      </c>
      <c r="Y45" s="12">
        <v>40563</v>
      </c>
      <c r="Z45" s="13">
        <f t="shared" si="13"/>
        <v>0.0019594140566427374</v>
      </c>
      <c r="AA45" s="14">
        <f t="shared" si="14"/>
        <v>2.0632564225146552</v>
      </c>
      <c r="AC45" s="12">
        <v>0</v>
      </c>
      <c r="AD45" s="12">
        <v>12178</v>
      </c>
      <c r="AE45" s="12">
        <v>13346</v>
      </c>
      <c r="AF45" s="12">
        <v>29186</v>
      </c>
      <c r="AG45" s="13">
        <f t="shared" si="15"/>
        <v>0.001465799583284117</v>
      </c>
      <c r="AH45" s="14">
        <f t="shared" si="16"/>
        <v>-28.04772822522989</v>
      </c>
      <c r="AJ45" s="12">
        <v>64135</v>
      </c>
      <c r="AK45" s="12">
        <v>68147</v>
      </c>
      <c r="AL45" s="12">
        <v>68770</v>
      </c>
      <c r="AM45" s="12">
        <v>76693</v>
      </c>
      <c r="AN45" s="13">
        <f t="shared" si="17"/>
        <v>0.0036427713001970143</v>
      </c>
      <c r="AO45" s="14">
        <f t="shared" si="18"/>
        <v>162.77324744740628</v>
      </c>
      <c r="AQ45" s="12">
        <v>5317</v>
      </c>
      <c r="AR45" s="12">
        <v>8417</v>
      </c>
      <c r="AS45" s="12">
        <v>19356</v>
      </c>
      <c r="AT45" s="12">
        <v>26589</v>
      </c>
      <c r="AU45" s="13">
        <f t="shared" si="19"/>
        <v>0.0011529087214522994</v>
      </c>
      <c r="AV45" s="14">
        <f t="shared" si="20"/>
        <v>-65.33060383607369</v>
      </c>
      <c r="AX45" s="12">
        <v>6693</v>
      </c>
      <c r="AY45" s="12">
        <v>18488</v>
      </c>
      <c r="AZ45" s="12">
        <v>53487</v>
      </c>
      <c r="BA45" s="12">
        <v>69573</v>
      </c>
      <c r="BB45" s="13">
        <f t="shared" si="21"/>
        <v>0.0024748923376478062</v>
      </c>
      <c r="BC45" s="14">
        <f t="shared" si="22"/>
        <v>161.66083718831095</v>
      </c>
      <c r="BE45" s="12">
        <v>7533</v>
      </c>
      <c r="BF45" s="12">
        <v>11495</v>
      </c>
      <c r="BG45" s="12">
        <v>23633</v>
      </c>
      <c r="BH45" s="12">
        <v>23752</v>
      </c>
      <c r="BI45" s="13">
        <f t="shared" si="23"/>
        <v>0.0008004454545006548</v>
      </c>
      <c r="BJ45" s="14">
        <f t="shared" si="24"/>
        <v>-65.86031937676972</v>
      </c>
      <c r="BL45" s="12">
        <v>2312</v>
      </c>
      <c r="BM45" s="12">
        <v>304190</v>
      </c>
      <c r="BN45" s="12">
        <v>304369</v>
      </c>
      <c r="BO45" s="12">
        <v>307164</v>
      </c>
      <c r="BP45" s="13">
        <f t="shared" si="25"/>
        <v>0.010035790241008645</v>
      </c>
      <c r="BQ45" s="14">
        <f t="shared" si="26"/>
        <v>1193.2132030986863</v>
      </c>
      <c r="BS45" s="12">
        <v>4408</v>
      </c>
      <c r="BT45" s="12">
        <v>4410</v>
      </c>
      <c r="BU45" s="12">
        <v>4412</v>
      </c>
      <c r="BV45" s="12">
        <v>4616</v>
      </c>
      <c r="BW45" s="13">
        <f t="shared" si="27"/>
        <v>0.00020897729886800706</v>
      </c>
      <c r="BX45" s="14">
        <f t="shared" si="28"/>
        <v>-98.49721972627</v>
      </c>
      <c r="BZ45" s="12">
        <v>5615</v>
      </c>
      <c r="CA45" s="12">
        <v>5691</v>
      </c>
      <c r="CB45" s="12">
        <v>6715</v>
      </c>
      <c r="CC45" s="12">
        <v>7715</v>
      </c>
      <c r="CD45" s="13">
        <f t="shared" si="29"/>
        <v>0.0003041992501981747</v>
      </c>
      <c r="CE45" s="14">
        <f t="shared" si="30"/>
        <v>67.13604852686308</v>
      </c>
      <c r="CG45" s="12">
        <v>32322</v>
      </c>
      <c r="CH45" s="12">
        <v>32420</v>
      </c>
      <c r="CI45" s="12">
        <v>3463130</v>
      </c>
      <c r="CJ45" s="12">
        <v>4115224</v>
      </c>
      <c r="CK45" s="13">
        <f t="shared" si="35"/>
        <v>0.14898751580852065</v>
      </c>
      <c r="CL45" s="14">
        <f t="shared" si="36"/>
        <v>53240.55735580039</v>
      </c>
      <c r="CN45" s="12">
        <v>409721</v>
      </c>
      <c r="CO45" s="12">
        <v>416791</v>
      </c>
      <c r="CP45" s="12">
        <v>417831</v>
      </c>
      <c r="CQ45" s="12">
        <v>421165</v>
      </c>
      <c r="CR45" s="13">
        <f t="shared" si="1"/>
        <v>0.014780779905071291</v>
      </c>
      <c r="CS45" s="14">
        <f t="shared" si="32"/>
        <v>-89.7656846869089</v>
      </c>
      <c r="CU45" s="12">
        <v>1444</v>
      </c>
      <c r="CV45" s="12">
        <v>1509</v>
      </c>
      <c r="CW45" s="12">
        <v>5019</v>
      </c>
      <c r="CX45" s="12">
        <v>6115</v>
      </c>
      <c r="CY45" s="13">
        <f t="shared" si="2"/>
        <v>0.0002026084690340719</v>
      </c>
      <c r="CZ45" s="14">
        <f t="shared" si="33"/>
        <v>-98.54807498248906</v>
      </c>
      <c r="DB45" s="12">
        <v>46497</v>
      </c>
      <c r="DC45" s="12">
        <v>148349</v>
      </c>
      <c r="DD45" s="12">
        <v>154323</v>
      </c>
      <c r="DE45" s="12">
        <v>155516</v>
      </c>
      <c r="DF45" s="13">
        <f t="shared" si="3"/>
        <v>0.005181281386872372</v>
      </c>
      <c r="DG45" s="14">
        <f t="shared" si="34"/>
        <v>2443.188879803761</v>
      </c>
      <c r="DI45" s="12">
        <v>402</v>
      </c>
      <c r="DJ45" s="12">
        <v>3975</v>
      </c>
      <c r="DK45" s="12">
        <v>58339</v>
      </c>
      <c r="DL45" s="12">
        <v>62370</v>
      </c>
      <c r="DM45" s="13">
        <f t="shared" si="4"/>
        <v>0.0019404014224436027</v>
      </c>
      <c r="DN45" s="14">
        <f t="shared" si="5"/>
        <v>-59.89480182103449</v>
      </c>
      <c r="DO45" s="12">
        <v>1019</v>
      </c>
      <c r="DP45" s="12">
        <v>2623</v>
      </c>
      <c r="DQ45" s="12">
        <v>5758</v>
      </c>
      <c r="DR45" s="12"/>
      <c r="DS45" s="12" t="e">
        <f t="shared" si="6"/>
        <v>#DIV/0!</v>
      </c>
      <c r="DT45" s="13">
        <f t="shared" si="7"/>
        <v>-100</v>
      </c>
    </row>
    <row r="46" spans="1:124" ht="24">
      <c r="A46" s="11" t="s">
        <v>34</v>
      </c>
      <c r="B46" s="12">
        <v>2533</v>
      </c>
      <c r="C46" s="12">
        <v>8567</v>
      </c>
      <c r="D46" s="12">
        <v>10380</v>
      </c>
      <c r="E46" s="12">
        <v>17046</v>
      </c>
      <c r="F46" s="13">
        <f t="shared" si="8"/>
        <v>0.0010576922736845213</v>
      </c>
      <c r="G46" s="11"/>
      <c r="H46" s="12">
        <v>0</v>
      </c>
      <c r="I46" s="12">
        <v>6249</v>
      </c>
      <c r="J46" s="12">
        <v>33080</v>
      </c>
      <c r="K46" s="12">
        <v>37794</v>
      </c>
      <c r="L46" s="13">
        <f t="shared" si="9"/>
        <v>0.001997281671847342</v>
      </c>
      <c r="M46" s="14">
        <f t="shared" si="10"/>
        <v>121.71770503343893</v>
      </c>
      <c r="N46" s="11"/>
      <c r="O46" s="12">
        <v>0</v>
      </c>
      <c r="P46" s="12">
        <v>0</v>
      </c>
      <c r="Q46" s="12">
        <v>0</v>
      </c>
      <c r="R46" s="12">
        <v>0</v>
      </c>
      <c r="S46" s="13">
        <f t="shared" si="11"/>
        <v>0</v>
      </c>
      <c r="T46" s="14">
        <f t="shared" si="12"/>
        <v>-100</v>
      </c>
      <c r="V46" s="12">
        <v>0</v>
      </c>
      <c r="W46" s="12">
        <v>1598</v>
      </c>
      <c r="X46" s="12">
        <v>1813</v>
      </c>
      <c r="Y46" s="12">
        <v>1813</v>
      </c>
      <c r="Z46" s="13">
        <f t="shared" si="13"/>
        <v>8.757778479632383E-05</v>
      </c>
      <c r="AA46" s="14" t="e">
        <f t="shared" si="14"/>
        <v>#DIV/0!</v>
      </c>
      <c r="AC46" s="12">
        <v>0</v>
      </c>
      <c r="AD46" s="12">
        <v>0</v>
      </c>
      <c r="AE46" s="12">
        <v>0</v>
      </c>
      <c r="AF46" s="12">
        <v>0</v>
      </c>
      <c r="AG46" s="13">
        <f t="shared" si="15"/>
        <v>0</v>
      </c>
      <c r="AH46" s="14">
        <f t="shared" si="16"/>
        <v>-100</v>
      </c>
      <c r="AJ46" s="12">
        <v>0</v>
      </c>
      <c r="AK46" s="12">
        <v>0</v>
      </c>
      <c r="AL46" s="12">
        <v>396</v>
      </c>
      <c r="AM46" s="12">
        <v>1213</v>
      </c>
      <c r="AN46" s="13">
        <f t="shared" si="17"/>
        <v>5.7615187659095074E-05</v>
      </c>
      <c r="AO46" s="14" t="e">
        <f t="shared" si="18"/>
        <v>#DIV/0!</v>
      </c>
      <c r="AQ46" s="12">
        <v>4719</v>
      </c>
      <c r="AR46" s="12">
        <v>4839</v>
      </c>
      <c r="AS46" s="12">
        <v>4839</v>
      </c>
      <c r="AT46" s="12">
        <v>4839</v>
      </c>
      <c r="AU46" s="13">
        <f t="shared" si="19"/>
        <v>0.00020982080195222372</v>
      </c>
      <c r="AV46" s="14">
        <f t="shared" si="20"/>
        <v>298.9282769991756</v>
      </c>
      <c r="AX46" s="12">
        <v>1733</v>
      </c>
      <c r="AY46" s="12">
        <v>52350</v>
      </c>
      <c r="AZ46" s="12">
        <v>57647</v>
      </c>
      <c r="BA46" s="12">
        <v>57647</v>
      </c>
      <c r="BB46" s="13">
        <f t="shared" si="21"/>
        <v>0.0020506535378434607</v>
      </c>
      <c r="BC46" s="14">
        <f t="shared" si="22"/>
        <v>1091.2998553420127</v>
      </c>
      <c r="BE46" s="12">
        <v>0</v>
      </c>
      <c r="BF46" s="12">
        <v>0</v>
      </c>
      <c r="BG46" s="12">
        <v>0</v>
      </c>
      <c r="BH46" s="12">
        <v>1135</v>
      </c>
      <c r="BI46" s="13">
        <f t="shared" si="23"/>
        <v>3.8249645960687235E-05</v>
      </c>
      <c r="BJ46" s="14">
        <f t="shared" si="24"/>
        <v>-98.03112043991882</v>
      </c>
      <c r="BL46" s="12">
        <v>0</v>
      </c>
      <c r="BM46" s="12">
        <v>0</v>
      </c>
      <c r="BN46" s="12">
        <v>0</v>
      </c>
      <c r="BO46" s="12">
        <v>0</v>
      </c>
      <c r="BP46" s="13">
        <f t="shared" si="25"/>
        <v>0</v>
      </c>
      <c r="BQ46" s="14">
        <f t="shared" si="26"/>
        <v>-100</v>
      </c>
      <c r="BS46" s="12">
        <v>0</v>
      </c>
      <c r="BT46" s="12">
        <v>0</v>
      </c>
      <c r="BU46" s="12">
        <v>15690</v>
      </c>
      <c r="BV46" s="12">
        <v>25857</v>
      </c>
      <c r="BW46" s="13">
        <f t="shared" si="27"/>
        <v>0.0011706078892612778</v>
      </c>
      <c r="BX46" s="14" t="e">
        <f t="shared" si="28"/>
        <v>#DIV/0!</v>
      </c>
      <c r="BZ46" s="12">
        <v>5187</v>
      </c>
      <c r="CA46" s="12">
        <v>8174</v>
      </c>
      <c r="CB46" s="12">
        <v>8174</v>
      </c>
      <c r="CC46" s="12">
        <v>8560</v>
      </c>
      <c r="CD46" s="13">
        <f t="shared" si="29"/>
        <v>0.00033751724973381405</v>
      </c>
      <c r="CE46" s="14">
        <f t="shared" si="30"/>
        <v>-66.89484472289902</v>
      </c>
      <c r="CG46" s="12">
        <v>0</v>
      </c>
      <c r="CH46" s="12">
        <v>0</v>
      </c>
      <c r="CI46" s="12">
        <v>0</v>
      </c>
      <c r="CJ46" s="12">
        <v>0</v>
      </c>
      <c r="CK46" s="13">
        <f t="shared" si="35"/>
        <v>0</v>
      </c>
      <c r="CL46" s="14">
        <f t="shared" si="36"/>
        <v>-100</v>
      </c>
      <c r="CN46" s="12">
        <v>7432</v>
      </c>
      <c r="CO46" s="12">
        <v>58962</v>
      </c>
      <c r="CP46" s="12">
        <v>132099</v>
      </c>
      <c r="CQ46" s="12">
        <v>227208</v>
      </c>
      <c r="CR46" s="13">
        <f t="shared" si="1"/>
        <v>0.00797386164726755</v>
      </c>
      <c r="CS46" s="14" t="e">
        <f t="shared" si="32"/>
        <v>#DIV/0!</v>
      </c>
      <c r="CU46" s="12">
        <v>15992</v>
      </c>
      <c r="CV46" s="12">
        <v>118409</v>
      </c>
      <c r="CW46" s="12">
        <v>143451</v>
      </c>
      <c r="CX46" s="12">
        <v>175007</v>
      </c>
      <c r="CY46" s="13">
        <f t="shared" si="2"/>
        <v>0.005798511911732759</v>
      </c>
      <c r="CZ46" s="14">
        <f t="shared" si="33"/>
        <v>-22.97498327523678</v>
      </c>
      <c r="DB46" s="12">
        <v>3782</v>
      </c>
      <c r="DC46" s="12">
        <v>3782</v>
      </c>
      <c r="DD46" s="12">
        <v>6190</v>
      </c>
      <c r="DE46" s="12">
        <v>6190</v>
      </c>
      <c r="DF46" s="13">
        <f t="shared" si="3"/>
        <v>0.0002062304314973378</v>
      </c>
      <c r="DG46" s="14">
        <f t="shared" si="34"/>
        <v>-96.46299862291222</v>
      </c>
      <c r="DI46" s="12">
        <v>0</v>
      </c>
      <c r="DJ46" s="12">
        <v>0</v>
      </c>
      <c r="DK46" s="12">
        <v>0</v>
      </c>
      <c r="DL46" s="12">
        <v>0</v>
      </c>
      <c r="DM46" s="13">
        <f t="shared" si="4"/>
        <v>0</v>
      </c>
      <c r="DN46" s="14">
        <f t="shared" si="5"/>
        <v>-100</v>
      </c>
      <c r="DO46" s="12">
        <v>0</v>
      </c>
      <c r="DP46" s="12">
        <v>0</v>
      </c>
      <c r="DQ46" s="12">
        <v>0</v>
      </c>
      <c r="DR46" s="12"/>
      <c r="DS46" s="12" t="e">
        <f t="shared" si="6"/>
        <v>#DIV/0!</v>
      </c>
      <c r="DT46" s="13" t="e">
        <f t="shared" si="7"/>
        <v>#DIV/0!</v>
      </c>
    </row>
    <row r="47" spans="1:124" ht="24">
      <c r="A47" s="11" t="s">
        <v>35</v>
      </c>
      <c r="B47" s="12">
        <v>21080</v>
      </c>
      <c r="C47" s="12">
        <v>108612</v>
      </c>
      <c r="D47" s="12">
        <v>124677</v>
      </c>
      <c r="E47" s="12">
        <v>182241</v>
      </c>
      <c r="F47" s="13">
        <f t="shared" si="8"/>
        <v>0.011307925475099193</v>
      </c>
      <c r="G47" s="11"/>
      <c r="H47" s="12">
        <v>6783</v>
      </c>
      <c r="I47" s="12">
        <v>36100</v>
      </c>
      <c r="J47" s="12">
        <v>55195</v>
      </c>
      <c r="K47" s="12">
        <v>94879</v>
      </c>
      <c r="L47" s="13">
        <f t="shared" si="9"/>
        <v>0.005014025711573371</v>
      </c>
      <c r="M47" s="14">
        <f t="shared" si="10"/>
        <v>-47.937621062219804</v>
      </c>
      <c r="N47" s="11"/>
      <c r="O47" s="12">
        <v>38973</v>
      </c>
      <c r="P47" s="12">
        <v>60577</v>
      </c>
      <c r="Q47" s="12">
        <v>119274</v>
      </c>
      <c r="R47" s="12">
        <v>157012</v>
      </c>
      <c r="S47" s="13">
        <f t="shared" si="11"/>
        <v>0.007515575507539936</v>
      </c>
      <c r="T47" s="14">
        <f t="shared" si="12"/>
        <v>65.48656710125528</v>
      </c>
      <c r="V47" s="12">
        <v>15243</v>
      </c>
      <c r="W47" s="12">
        <v>23337</v>
      </c>
      <c r="X47" s="12">
        <v>48125</v>
      </c>
      <c r="Y47" s="12">
        <v>98272</v>
      </c>
      <c r="Z47" s="13">
        <f t="shared" si="13"/>
        <v>0.004747073396306858</v>
      </c>
      <c r="AA47" s="14">
        <f t="shared" si="14"/>
        <v>-37.411153287646805</v>
      </c>
      <c r="AC47" s="12">
        <v>64</v>
      </c>
      <c r="AD47" s="12">
        <v>1333</v>
      </c>
      <c r="AE47" s="12">
        <v>1429</v>
      </c>
      <c r="AF47" s="12">
        <v>2256</v>
      </c>
      <c r="AG47" s="13">
        <f t="shared" si="15"/>
        <v>0.00011330240046217254</v>
      </c>
      <c r="AH47" s="14">
        <f t="shared" si="16"/>
        <v>-97.70433083686096</v>
      </c>
      <c r="AJ47" s="12">
        <v>5003</v>
      </c>
      <c r="AK47" s="12">
        <v>15071</v>
      </c>
      <c r="AL47" s="12">
        <v>18798</v>
      </c>
      <c r="AM47" s="12">
        <v>23455</v>
      </c>
      <c r="AN47" s="13">
        <f t="shared" si="17"/>
        <v>0.0011140677877527411</v>
      </c>
      <c r="AO47" s="14">
        <f t="shared" si="18"/>
        <v>939.6719858156027</v>
      </c>
      <c r="AQ47" s="12">
        <v>793</v>
      </c>
      <c r="AR47" s="12">
        <v>4629</v>
      </c>
      <c r="AS47" s="12">
        <v>5109</v>
      </c>
      <c r="AT47" s="12">
        <v>24468</v>
      </c>
      <c r="AU47" s="13">
        <f t="shared" si="19"/>
        <v>0.001060941389164499</v>
      </c>
      <c r="AV47" s="14">
        <f t="shared" si="20"/>
        <v>4.318908548283943</v>
      </c>
      <c r="AX47" s="12">
        <v>208</v>
      </c>
      <c r="AY47" s="12">
        <v>7618</v>
      </c>
      <c r="AZ47" s="12">
        <v>7633</v>
      </c>
      <c r="BA47" s="12">
        <v>28996</v>
      </c>
      <c r="BB47" s="13">
        <f t="shared" si="21"/>
        <v>0.0010314630420196886</v>
      </c>
      <c r="BC47" s="14">
        <f t="shared" si="22"/>
        <v>18.50580349844695</v>
      </c>
      <c r="BE47" s="12">
        <v>13428</v>
      </c>
      <c r="BF47" s="12">
        <v>13966</v>
      </c>
      <c r="BG47" s="12">
        <v>24016</v>
      </c>
      <c r="BH47" s="12">
        <v>24593</v>
      </c>
      <c r="BI47" s="13">
        <f t="shared" si="23"/>
        <v>0.000828787262653023</v>
      </c>
      <c r="BJ47" s="14">
        <f t="shared" si="24"/>
        <v>-15.184853083183881</v>
      </c>
      <c r="BL47" s="12">
        <v>372</v>
      </c>
      <c r="BM47" s="12">
        <v>137301</v>
      </c>
      <c r="BN47" s="12">
        <v>137591</v>
      </c>
      <c r="BO47" s="12">
        <v>146970</v>
      </c>
      <c r="BP47" s="13">
        <f t="shared" si="25"/>
        <v>0.00480186510047089</v>
      </c>
      <c r="BQ47" s="14">
        <f t="shared" si="26"/>
        <v>497.60907575326314</v>
      </c>
      <c r="BS47" s="12">
        <v>262</v>
      </c>
      <c r="BT47" s="12">
        <v>445</v>
      </c>
      <c r="BU47" s="12">
        <v>49947</v>
      </c>
      <c r="BV47" s="12">
        <v>50446</v>
      </c>
      <c r="BW47" s="13">
        <f t="shared" si="27"/>
        <v>0.002283810402663666</v>
      </c>
      <c r="BX47" s="14">
        <f t="shared" si="28"/>
        <v>-65.67598829693134</v>
      </c>
      <c r="BZ47" s="12">
        <v>13463</v>
      </c>
      <c r="CA47" s="12">
        <v>28580</v>
      </c>
      <c r="CB47" s="12">
        <v>36706</v>
      </c>
      <c r="CC47" s="12">
        <v>36807</v>
      </c>
      <c r="CD47" s="13">
        <f t="shared" si="29"/>
        <v>0.001451284744270151</v>
      </c>
      <c r="CE47" s="14">
        <f t="shared" si="30"/>
        <v>-27.036831463346942</v>
      </c>
      <c r="CG47" s="12">
        <v>50</v>
      </c>
      <c r="CH47" s="12">
        <v>227</v>
      </c>
      <c r="CI47" s="12">
        <v>36949</v>
      </c>
      <c r="CJ47" s="12">
        <v>56026</v>
      </c>
      <c r="CK47" s="13">
        <f t="shared" si="35"/>
        <v>0.0020283645703583035</v>
      </c>
      <c r="CL47" s="14">
        <f t="shared" si="36"/>
        <v>52.215611160920474</v>
      </c>
      <c r="CN47" s="12">
        <v>290</v>
      </c>
      <c r="CO47" s="12">
        <v>946</v>
      </c>
      <c r="CP47" s="12">
        <v>1343</v>
      </c>
      <c r="CQ47" s="12">
        <v>1443</v>
      </c>
      <c r="CR47" s="13">
        <f t="shared" si="1"/>
        <v>5.064206523100892E-05</v>
      </c>
      <c r="CS47" s="14">
        <f t="shared" si="32"/>
        <v>-97.4244100953129</v>
      </c>
      <c r="CU47" s="12">
        <v>11085</v>
      </c>
      <c r="CV47" s="12">
        <v>21781</v>
      </c>
      <c r="CW47" s="12">
        <v>22159</v>
      </c>
      <c r="CX47" s="12">
        <v>22417</v>
      </c>
      <c r="CY47" s="13">
        <f t="shared" si="2"/>
        <v>0.0007427430989921161</v>
      </c>
      <c r="CZ47" s="14">
        <f t="shared" si="33"/>
        <v>1453.4996534996535</v>
      </c>
      <c r="DB47" s="12">
        <v>3962</v>
      </c>
      <c r="DC47" s="12">
        <v>96402</v>
      </c>
      <c r="DD47" s="12">
        <v>128694</v>
      </c>
      <c r="DE47" s="12">
        <v>131323</v>
      </c>
      <c r="DF47" s="13">
        <f t="shared" si="3"/>
        <v>0.004375250235141339</v>
      </c>
      <c r="DG47" s="14">
        <f t="shared" si="34"/>
        <v>485.81879823348356</v>
      </c>
      <c r="DI47" s="12">
        <v>6100</v>
      </c>
      <c r="DJ47" s="12">
        <v>7430</v>
      </c>
      <c r="DK47" s="12">
        <v>89880</v>
      </c>
      <c r="DL47" s="12">
        <v>765486</v>
      </c>
      <c r="DM47" s="13">
        <f t="shared" si="4"/>
        <v>0.023815137458083432</v>
      </c>
      <c r="DN47" s="14">
        <f t="shared" si="5"/>
        <v>482.90322335006056</v>
      </c>
      <c r="DO47" s="12">
        <v>9501</v>
      </c>
      <c r="DP47" s="12">
        <v>12001</v>
      </c>
      <c r="DQ47" s="12">
        <v>48951</v>
      </c>
      <c r="DR47" s="12"/>
      <c r="DS47" s="12" t="e">
        <f t="shared" si="6"/>
        <v>#DIV/0!</v>
      </c>
      <c r="DT47" s="13">
        <f t="shared" si="7"/>
        <v>-100</v>
      </c>
    </row>
    <row r="48" spans="1:124" ht="24">
      <c r="A48" s="11" t="s">
        <v>36</v>
      </c>
      <c r="B48" s="12">
        <v>1397</v>
      </c>
      <c r="C48" s="12">
        <v>30532</v>
      </c>
      <c r="D48" s="12">
        <v>36359</v>
      </c>
      <c r="E48" s="12">
        <v>54371</v>
      </c>
      <c r="F48" s="13">
        <f t="shared" si="8"/>
        <v>0.003373682190103315</v>
      </c>
      <c r="G48" s="11"/>
      <c r="H48" s="12">
        <v>20988</v>
      </c>
      <c r="I48" s="12">
        <v>36614</v>
      </c>
      <c r="J48" s="12">
        <v>50751</v>
      </c>
      <c r="K48" s="12">
        <v>69986</v>
      </c>
      <c r="L48" s="13">
        <f t="shared" si="9"/>
        <v>0.0036985170949332723</v>
      </c>
      <c r="M48" s="14">
        <f t="shared" si="10"/>
        <v>28.719354067425655</v>
      </c>
      <c r="N48" s="11"/>
      <c r="O48" s="12">
        <v>6883</v>
      </c>
      <c r="P48" s="12">
        <v>14044</v>
      </c>
      <c r="Q48" s="12">
        <v>30475</v>
      </c>
      <c r="R48" s="12">
        <v>37930</v>
      </c>
      <c r="S48" s="13">
        <f t="shared" si="11"/>
        <v>0.0018155668292932374</v>
      </c>
      <c r="T48" s="14">
        <f t="shared" si="12"/>
        <v>-45.803446403566426</v>
      </c>
      <c r="V48" s="12">
        <v>3336</v>
      </c>
      <c r="W48" s="12">
        <v>27460</v>
      </c>
      <c r="X48" s="12">
        <v>41527</v>
      </c>
      <c r="Y48" s="12">
        <v>65548</v>
      </c>
      <c r="Z48" s="13">
        <f t="shared" si="13"/>
        <v>0.0031663257792771283</v>
      </c>
      <c r="AA48" s="14">
        <f t="shared" si="14"/>
        <v>72.81307672027418</v>
      </c>
      <c r="AC48" s="12">
        <v>0</v>
      </c>
      <c r="AD48" s="12">
        <v>0</v>
      </c>
      <c r="AE48" s="12">
        <v>0</v>
      </c>
      <c r="AF48" s="12">
        <v>3650</v>
      </c>
      <c r="AG48" s="13">
        <f t="shared" si="15"/>
        <v>0.00018331283762718518</v>
      </c>
      <c r="AH48" s="14">
        <f t="shared" si="16"/>
        <v>-94.43156160371026</v>
      </c>
      <c r="AJ48" s="12">
        <v>1306</v>
      </c>
      <c r="AK48" s="12">
        <v>1436</v>
      </c>
      <c r="AL48" s="12">
        <v>5578</v>
      </c>
      <c r="AM48" s="12">
        <v>9635</v>
      </c>
      <c r="AN48" s="13">
        <f t="shared" si="17"/>
        <v>0.00045764413280740396</v>
      </c>
      <c r="AO48" s="14">
        <f t="shared" si="18"/>
        <v>163.97260273972603</v>
      </c>
      <c r="AQ48" s="12">
        <v>1270</v>
      </c>
      <c r="AR48" s="12">
        <v>16948</v>
      </c>
      <c r="AS48" s="12">
        <v>18732</v>
      </c>
      <c r="AT48" s="12">
        <v>28423</v>
      </c>
      <c r="AU48" s="13">
        <f t="shared" si="19"/>
        <v>0.0012324316292391104</v>
      </c>
      <c r="AV48" s="14">
        <f t="shared" si="20"/>
        <v>194.9974052932019</v>
      </c>
      <c r="AX48" s="12">
        <v>3036</v>
      </c>
      <c r="AY48" s="12">
        <v>11951</v>
      </c>
      <c r="AZ48" s="12">
        <v>19718</v>
      </c>
      <c r="BA48" s="12">
        <v>29844</v>
      </c>
      <c r="BB48" s="13">
        <f t="shared" si="21"/>
        <v>0.0010616286048432744</v>
      </c>
      <c r="BC48" s="14">
        <f t="shared" si="22"/>
        <v>4.999472258382298</v>
      </c>
      <c r="BE48" s="12">
        <v>520</v>
      </c>
      <c r="BF48" s="12">
        <v>5531</v>
      </c>
      <c r="BG48" s="12">
        <v>10665</v>
      </c>
      <c r="BH48" s="12">
        <v>21765</v>
      </c>
      <c r="BI48" s="13">
        <f t="shared" si="23"/>
        <v>0.0007334832989730023</v>
      </c>
      <c r="BJ48" s="14">
        <f t="shared" si="24"/>
        <v>-27.070767993566548</v>
      </c>
      <c r="BL48" s="12">
        <v>1686</v>
      </c>
      <c r="BM48" s="12">
        <v>14880</v>
      </c>
      <c r="BN48" s="12">
        <v>15486</v>
      </c>
      <c r="BO48" s="12">
        <v>16191</v>
      </c>
      <c r="BP48" s="13">
        <f t="shared" si="25"/>
        <v>0.0005289991007805959</v>
      </c>
      <c r="BQ48" s="14">
        <f t="shared" si="26"/>
        <v>-25.609924190213647</v>
      </c>
      <c r="BS48" s="12">
        <v>0</v>
      </c>
      <c r="BT48" s="12">
        <v>3969</v>
      </c>
      <c r="BU48" s="12">
        <v>4215</v>
      </c>
      <c r="BV48" s="12">
        <v>4215</v>
      </c>
      <c r="BW48" s="13">
        <f t="shared" si="27"/>
        <v>0.0001908230751145255</v>
      </c>
      <c r="BX48" s="14">
        <f t="shared" si="28"/>
        <v>-73.96701871410042</v>
      </c>
      <c r="BZ48" s="12">
        <v>0</v>
      </c>
      <c r="CA48" s="12">
        <v>0</v>
      </c>
      <c r="CB48" s="12">
        <v>0</v>
      </c>
      <c r="CC48" s="12">
        <v>0</v>
      </c>
      <c r="CD48" s="13">
        <f t="shared" si="29"/>
        <v>0</v>
      </c>
      <c r="CE48" s="14">
        <f t="shared" si="30"/>
        <v>-100</v>
      </c>
      <c r="CG48" s="12">
        <v>0</v>
      </c>
      <c r="CH48" s="12">
        <v>0</v>
      </c>
      <c r="CI48" s="12">
        <v>0</v>
      </c>
      <c r="CJ48" s="12">
        <v>0</v>
      </c>
      <c r="CK48" s="13">
        <f t="shared" si="35"/>
        <v>0</v>
      </c>
      <c r="CL48" s="14" t="e">
        <f t="shared" si="36"/>
        <v>#DIV/0!</v>
      </c>
      <c r="CN48" s="12">
        <v>4932</v>
      </c>
      <c r="CO48" s="12">
        <v>4932</v>
      </c>
      <c r="CP48" s="12">
        <v>4932</v>
      </c>
      <c r="CQ48" s="12">
        <v>8149</v>
      </c>
      <c r="CR48" s="13">
        <f t="shared" si="1"/>
        <v>0.0002859890433593151</v>
      </c>
      <c r="CS48" s="14" t="e">
        <f t="shared" si="32"/>
        <v>#DIV/0!</v>
      </c>
      <c r="CU48" s="12">
        <v>10976</v>
      </c>
      <c r="CV48" s="12">
        <v>44700</v>
      </c>
      <c r="CW48" s="12">
        <v>44700</v>
      </c>
      <c r="CX48" s="12">
        <v>44700</v>
      </c>
      <c r="CY48" s="13">
        <f t="shared" si="2"/>
        <v>0.0014810463721705665</v>
      </c>
      <c r="CZ48" s="14">
        <f t="shared" si="33"/>
        <v>448.5335624002945</v>
      </c>
      <c r="DB48" s="12">
        <v>0</v>
      </c>
      <c r="DC48" s="12">
        <v>0</v>
      </c>
      <c r="DD48" s="12">
        <v>17831</v>
      </c>
      <c r="DE48" s="12">
        <v>17831</v>
      </c>
      <c r="DF48" s="13">
        <f t="shared" si="3"/>
        <v>0.0005940702462082439</v>
      </c>
      <c r="DG48" s="14">
        <f t="shared" si="34"/>
        <v>-60.1096196868009</v>
      </c>
      <c r="DI48" s="12">
        <v>0</v>
      </c>
      <c r="DJ48" s="12">
        <v>404393</v>
      </c>
      <c r="DK48" s="12">
        <v>404393</v>
      </c>
      <c r="DL48" s="12">
        <v>407206</v>
      </c>
      <c r="DM48" s="13">
        <f t="shared" si="4"/>
        <v>0.012668640398069099</v>
      </c>
      <c r="DN48" s="14">
        <f t="shared" si="5"/>
        <v>2183.6969323089</v>
      </c>
      <c r="DO48" s="12">
        <v>0</v>
      </c>
      <c r="DP48" s="12">
        <v>0</v>
      </c>
      <c r="DQ48" s="12">
        <v>0</v>
      </c>
      <c r="DR48" s="12"/>
      <c r="DS48" s="12" t="e">
        <f t="shared" si="6"/>
        <v>#DIV/0!</v>
      </c>
      <c r="DT48" s="13">
        <f t="shared" si="7"/>
        <v>-100</v>
      </c>
    </row>
    <row r="49" spans="1:124" ht="12">
      <c r="A49" s="11" t="s">
        <v>37</v>
      </c>
      <c r="B49" s="12">
        <v>0</v>
      </c>
      <c r="C49" s="12">
        <v>0</v>
      </c>
      <c r="D49" s="12">
        <v>0</v>
      </c>
      <c r="E49" s="12">
        <v>0</v>
      </c>
      <c r="F49" s="13">
        <f t="shared" si="8"/>
        <v>0</v>
      </c>
      <c r="G49" s="11"/>
      <c r="H49" s="12">
        <v>0</v>
      </c>
      <c r="I49" s="12">
        <v>558</v>
      </c>
      <c r="J49" s="12">
        <v>558</v>
      </c>
      <c r="K49" s="12">
        <v>558</v>
      </c>
      <c r="L49" s="13">
        <f t="shared" si="9"/>
        <v>2.9488362514971078E-05</v>
      </c>
      <c r="M49" s="14" t="e">
        <f t="shared" si="10"/>
        <v>#DIV/0!</v>
      </c>
      <c r="N49" s="11"/>
      <c r="O49" s="12">
        <v>0</v>
      </c>
      <c r="P49" s="12">
        <v>0</v>
      </c>
      <c r="Q49" s="12">
        <v>0</v>
      </c>
      <c r="R49" s="12">
        <v>0</v>
      </c>
      <c r="S49" s="13">
        <f t="shared" si="11"/>
        <v>0</v>
      </c>
      <c r="T49" s="14">
        <f t="shared" si="12"/>
        <v>-100</v>
      </c>
      <c r="V49" s="12">
        <v>0</v>
      </c>
      <c r="W49" s="12">
        <v>0</v>
      </c>
      <c r="X49" s="12">
        <v>0</v>
      </c>
      <c r="Y49" s="12">
        <v>0</v>
      </c>
      <c r="Z49" s="13">
        <f t="shared" si="13"/>
        <v>0</v>
      </c>
      <c r="AA49" s="14" t="e">
        <f t="shared" si="14"/>
        <v>#DIV/0!</v>
      </c>
      <c r="AC49" s="12">
        <v>0</v>
      </c>
      <c r="AD49" s="12">
        <v>0</v>
      </c>
      <c r="AE49" s="12">
        <v>0</v>
      </c>
      <c r="AF49" s="12">
        <v>0</v>
      </c>
      <c r="AG49" s="13">
        <f t="shared" si="15"/>
        <v>0</v>
      </c>
      <c r="AH49" s="14" t="e">
        <f t="shared" si="16"/>
        <v>#DIV/0!</v>
      </c>
      <c r="AJ49" s="12">
        <v>0</v>
      </c>
      <c r="AK49" s="12">
        <v>0</v>
      </c>
      <c r="AL49" s="12">
        <v>0</v>
      </c>
      <c r="AM49" s="12">
        <v>0</v>
      </c>
      <c r="AN49" s="13">
        <f t="shared" si="17"/>
        <v>0</v>
      </c>
      <c r="AO49" s="14" t="e">
        <f t="shared" si="18"/>
        <v>#DIV/0!</v>
      </c>
      <c r="AQ49" s="12">
        <v>0</v>
      </c>
      <c r="AR49" s="12">
        <v>0</v>
      </c>
      <c r="AS49" s="12">
        <v>0</v>
      </c>
      <c r="AT49" s="12">
        <v>0</v>
      </c>
      <c r="AU49" s="13">
        <f t="shared" si="19"/>
        <v>0</v>
      </c>
      <c r="AV49" s="14" t="e">
        <f t="shared" si="20"/>
        <v>#DIV/0!</v>
      </c>
      <c r="AX49" s="12">
        <v>0</v>
      </c>
      <c r="AY49" s="12">
        <v>0</v>
      </c>
      <c r="AZ49" s="12">
        <v>0</v>
      </c>
      <c r="BA49" s="12">
        <v>0</v>
      </c>
      <c r="BB49" s="13">
        <f t="shared" si="21"/>
        <v>0</v>
      </c>
      <c r="BC49" s="14" t="e">
        <f t="shared" si="22"/>
        <v>#DIV/0!</v>
      </c>
      <c r="BE49" s="12">
        <v>0</v>
      </c>
      <c r="BF49" s="12">
        <v>0</v>
      </c>
      <c r="BG49" s="12">
        <v>0</v>
      </c>
      <c r="BH49" s="12">
        <v>0</v>
      </c>
      <c r="BI49" s="13">
        <f t="shared" si="23"/>
        <v>0</v>
      </c>
      <c r="BJ49" s="14" t="e">
        <f t="shared" si="24"/>
        <v>#DIV/0!</v>
      </c>
      <c r="BL49" s="12">
        <v>0</v>
      </c>
      <c r="BM49" s="12">
        <v>0</v>
      </c>
      <c r="BN49" s="12">
        <v>0</v>
      </c>
      <c r="BO49" s="12">
        <v>0</v>
      </c>
      <c r="BP49" s="13">
        <f t="shared" si="25"/>
        <v>0</v>
      </c>
      <c r="BQ49" s="14" t="e">
        <f t="shared" si="26"/>
        <v>#DIV/0!</v>
      </c>
      <c r="BS49" s="12">
        <v>0</v>
      </c>
      <c r="BT49" s="12">
        <v>0</v>
      </c>
      <c r="BU49" s="12">
        <v>0</v>
      </c>
      <c r="BV49" s="12">
        <v>0</v>
      </c>
      <c r="BW49" s="13">
        <f t="shared" si="27"/>
        <v>0</v>
      </c>
      <c r="BX49" s="14" t="e">
        <f t="shared" si="28"/>
        <v>#DIV/0!</v>
      </c>
      <c r="BZ49" s="12">
        <v>0</v>
      </c>
      <c r="CA49" s="12">
        <v>0</v>
      </c>
      <c r="CB49" s="12">
        <v>0</v>
      </c>
      <c r="CC49" s="12">
        <v>0</v>
      </c>
      <c r="CD49" s="13">
        <f t="shared" si="29"/>
        <v>0</v>
      </c>
      <c r="CE49" s="14" t="e">
        <f t="shared" si="30"/>
        <v>#DIV/0!</v>
      </c>
      <c r="CG49" s="12">
        <v>0</v>
      </c>
      <c r="CH49" s="12">
        <v>0</v>
      </c>
      <c r="CI49" s="12">
        <v>0</v>
      </c>
      <c r="CJ49" s="12">
        <v>0</v>
      </c>
      <c r="CK49" s="13">
        <f t="shared" si="35"/>
        <v>0</v>
      </c>
      <c r="CL49" s="14" t="e">
        <f t="shared" si="36"/>
        <v>#DIV/0!</v>
      </c>
      <c r="CN49" s="12">
        <v>0</v>
      </c>
      <c r="CO49" s="12">
        <v>0</v>
      </c>
      <c r="CP49" s="12">
        <v>0</v>
      </c>
      <c r="CQ49" s="12">
        <v>0</v>
      </c>
      <c r="CR49" s="13">
        <f t="shared" si="1"/>
        <v>0</v>
      </c>
      <c r="CS49" s="14" t="e">
        <f t="shared" si="32"/>
        <v>#DIV/0!</v>
      </c>
      <c r="CU49" s="12">
        <v>0</v>
      </c>
      <c r="CV49" s="12">
        <v>0</v>
      </c>
      <c r="CW49" s="12">
        <v>0</v>
      </c>
      <c r="CX49" s="12">
        <v>0</v>
      </c>
      <c r="CY49" s="13">
        <f t="shared" si="2"/>
        <v>0</v>
      </c>
      <c r="CZ49" s="14" t="e">
        <f t="shared" si="33"/>
        <v>#DIV/0!</v>
      </c>
      <c r="DB49" s="12">
        <v>0</v>
      </c>
      <c r="DC49" s="12">
        <v>0</v>
      </c>
      <c r="DD49" s="12">
        <v>0</v>
      </c>
      <c r="DE49" s="12">
        <v>0</v>
      </c>
      <c r="DF49" s="13">
        <f t="shared" si="3"/>
        <v>0</v>
      </c>
      <c r="DG49" s="14" t="e">
        <f t="shared" si="34"/>
        <v>#DIV/0!</v>
      </c>
      <c r="DI49" s="12">
        <v>0</v>
      </c>
      <c r="DJ49" s="12">
        <v>0</v>
      </c>
      <c r="DK49" s="12">
        <v>0</v>
      </c>
      <c r="DL49" s="12">
        <v>0</v>
      </c>
      <c r="DM49" s="13">
        <f t="shared" si="4"/>
        <v>0</v>
      </c>
      <c r="DN49" s="14" t="e">
        <f t="shared" si="5"/>
        <v>#DIV/0!</v>
      </c>
      <c r="DO49" s="12">
        <v>0</v>
      </c>
      <c r="DP49" s="12">
        <v>0</v>
      </c>
      <c r="DQ49" s="12">
        <v>0</v>
      </c>
      <c r="DR49" s="12"/>
      <c r="DS49" s="12" t="e">
        <f t="shared" si="6"/>
        <v>#DIV/0!</v>
      </c>
      <c r="DT49" s="13" t="e">
        <f t="shared" si="7"/>
        <v>#DIV/0!</v>
      </c>
    </row>
    <row r="50" spans="1:124" ht="24">
      <c r="A50" s="11" t="s">
        <v>38</v>
      </c>
      <c r="B50" s="12">
        <v>461708</v>
      </c>
      <c r="C50" s="12">
        <v>1697275</v>
      </c>
      <c r="D50" s="12">
        <v>2597346</v>
      </c>
      <c r="E50" s="12">
        <v>3039418</v>
      </c>
      <c r="F50" s="13">
        <f t="shared" si="8"/>
        <v>0.18859374252596858</v>
      </c>
      <c r="G50" s="11"/>
      <c r="H50" s="12">
        <v>174232</v>
      </c>
      <c r="I50" s="12">
        <v>392715</v>
      </c>
      <c r="J50" s="12">
        <v>480241</v>
      </c>
      <c r="K50" s="12">
        <v>597611</v>
      </c>
      <c r="L50" s="13">
        <f t="shared" si="9"/>
        <v>0.03158166632783939</v>
      </c>
      <c r="M50" s="14">
        <f t="shared" si="10"/>
        <v>-80.3379791789086</v>
      </c>
      <c r="N50" s="11"/>
      <c r="O50" s="12">
        <v>6685</v>
      </c>
      <c r="P50" s="12">
        <v>8913</v>
      </c>
      <c r="Q50" s="12">
        <v>38188</v>
      </c>
      <c r="R50" s="12">
        <v>18097814</v>
      </c>
      <c r="S50" s="13">
        <f t="shared" si="11"/>
        <v>0.8662744735333182</v>
      </c>
      <c r="T50" s="14">
        <f t="shared" si="12"/>
        <v>2928.3602544129876</v>
      </c>
      <c r="V50" s="12">
        <v>21758</v>
      </c>
      <c r="W50" s="12">
        <v>66754</v>
      </c>
      <c r="X50" s="12">
        <v>134424</v>
      </c>
      <c r="Y50" s="12">
        <v>28140764</v>
      </c>
      <c r="Z50" s="13">
        <f t="shared" si="13"/>
        <v>1.3593523296172845</v>
      </c>
      <c r="AA50" s="14">
        <f t="shared" si="14"/>
        <v>55.49261363831013</v>
      </c>
      <c r="AC50" s="12">
        <v>113766</v>
      </c>
      <c r="AD50" s="12">
        <v>253879</v>
      </c>
      <c r="AE50" s="12">
        <v>303029</v>
      </c>
      <c r="AF50" s="12">
        <v>61292154</v>
      </c>
      <c r="AG50" s="13">
        <f t="shared" si="15"/>
        <v>3.078257170965049</v>
      </c>
      <c r="AH50" s="14">
        <f t="shared" si="16"/>
        <v>117.80557912358029</v>
      </c>
      <c r="AJ50" s="12">
        <v>184903</v>
      </c>
      <c r="AK50" s="12">
        <v>233698</v>
      </c>
      <c r="AL50" s="12">
        <v>299693</v>
      </c>
      <c r="AM50" s="12">
        <v>330389</v>
      </c>
      <c r="AN50" s="13">
        <f t="shared" si="17"/>
        <v>0.01569284767972033</v>
      </c>
      <c r="AO50" s="14">
        <f t="shared" si="18"/>
        <v>-99.46096037022944</v>
      </c>
      <c r="AQ50" s="12">
        <v>25517</v>
      </c>
      <c r="AR50" s="12">
        <v>57053</v>
      </c>
      <c r="AS50" s="12">
        <v>77312</v>
      </c>
      <c r="AT50" s="12">
        <v>107192</v>
      </c>
      <c r="AU50" s="13">
        <f t="shared" si="19"/>
        <v>0.004647884150209293</v>
      </c>
      <c r="AV50" s="14">
        <f t="shared" si="20"/>
        <v>-67.55582056303328</v>
      </c>
      <c r="AX50" s="12">
        <v>6460</v>
      </c>
      <c r="AY50" s="12">
        <v>31684</v>
      </c>
      <c r="AZ50" s="12">
        <v>85313</v>
      </c>
      <c r="BA50" s="12">
        <v>142407</v>
      </c>
      <c r="BB50" s="13">
        <f t="shared" si="21"/>
        <v>0.005065786916295274</v>
      </c>
      <c r="BC50" s="14">
        <f t="shared" si="22"/>
        <v>32.85226509441003</v>
      </c>
      <c r="BE50" s="12">
        <v>132611</v>
      </c>
      <c r="BF50" s="12">
        <v>264877</v>
      </c>
      <c r="BG50" s="12">
        <v>278986</v>
      </c>
      <c r="BH50" s="12">
        <v>341771</v>
      </c>
      <c r="BI50" s="13">
        <f t="shared" si="23"/>
        <v>0.01151772665165642</v>
      </c>
      <c r="BJ50" s="14">
        <f t="shared" si="24"/>
        <v>139.99592716650164</v>
      </c>
      <c r="BL50" s="12">
        <v>97640</v>
      </c>
      <c r="BM50" s="12">
        <v>272540</v>
      </c>
      <c r="BN50" s="12">
        <v>302140</v>
      </c>
      <c r="BO50" s="12">
        <v>360165</v>
      </c>
      <c r="BP50" s="13">
        <f t="shared" si="25"/>
        <v>0.011767461005042513</v>
      </c>
      <c r="BQ50" s="14">
        <f t="shared" si="26"/>
        <v>5.3819662873678595</v>
      </c>
      <c r="BS50" s="12">
        <v>83474</v>
      </c>
      <c r="BT50" s="12">
        <v>92225</v>
      </c>
      <c r="BU50" s="12">
        <v>154405</v>
      </c>
      <c r="BV50" s="12">
        <v>489560</v>
      </c>
      <c r="BW50" s="13">
        <f t="shared" si="27"/>
        <v>0.022163545587916278</v>
      </c>
      <c r="BX50" s="14">
        <f t="shared" si="28"/>
        <v>35.926589202171215</v>
      </c>
      <c r="BZ50" s="12">
        <v>108323</v>
      </c>
      <c r="CA50" s="12">
        <v>301275</v>
      </c>
      <c r="CB50" s="12">
        <v>369626</v>
      </c>
      <c r="CC50" s="12">
        <v>475623</v>
      </c>
      <c r="CD50" s="13">
        <f t="shared" si="29"/>
        <v>0.018753617625017035</v>
      </c>
      <c r="CE50" s="14">
        <f t="shared" si="30"/>
        <v>-2.846842062259995</v>
      </c>
      <c r="CG50" s="12">
        <v>112622</v>
      </c>
      <c r="CH50" s="12">
        <v>562883</v>
      </c>
      <c r="CI50" s="12">
        <v>668852</v>
      </c>
      <c r="CJ50" s="12">
        <v>748360</v>
      </c>
      <c r="CK50" s="13">
        <f t="shared" si="35"/>
        <v>0.027093615640476562</v>
      </c>
      <c r="CL50" s="14">
        <f t="shared" si="36"/>
        <v>57.343105779157014</v>
      </c>
      <c r="CN50" s="12">
        <v>148631</v>
      </c>
      <c r="CO50" s="12">
        <v>461650</v>
      </c>
      <c r="CP50" s="12">
        <v>621380</v>
      </c>
      <c r="CQ50" s="12">
        <v>762663</v>
      </c>
      <c r="CR50" s="13">
        <f t="shared" si="1"/>
        <v>0.02676564753657447</v>
      </c>
      <c r="CS50" s="14">
        <f t="shared" si="32"/>
        <v>1.911245924421408</v>
      </c>
      <c r="CU50" s="12">
        <v>24427</v>
      </c>
      <c r="CV50" s="12">
        <v>196622</v>
      </c>
      <c r="CW50" s="12">
        <v>304692</v>
      </c>
      <c r="CX50" s="12">
        <v>398339</v>
      </c>
      <c r="CY50" s="13">
        <f t="shared" si="2"/>
        <v>0.013198177423804278</v>
      </c>
      <c r="CZ50" s="14">
        <f t="shared" si="33"/>
        <v>-47.769984908144224</v>
      </c>
      <c r="DB50" s="12">
        <v>57693</v>
      </c>
      <c r="DC50" s="12">
        <v>161861</v>
      </c>
      <c r="DD50" s="12">
        <v>298229</v>
      </c>
      <c r="DE50" s="12">
        <v>457598</v>
      </c>
      <c r="DF50" s="13">
        <f t="shared" si="3"/>
        <v>0.015245659611036959</v>
      </c>
      <c r="DG50" s="14">
        <f t="shared" si="34"/>
        <v>14.876524769103696</v>
      </c>
      <c r="DI50" s="12">
        <v>680840</v>
      </c>
      <c r="DJ50" s="12">
        <v>937955</v>
      </c>
      <c r="DK50" s="12">
        <v>1313335</v>
      </c>
      <c r="DL50" s="12">
        <v>1439188</v>
      </c>
      <c r="DM50" s="13">
        <f t="shared" si="4"/>
        <v>0.04477477060066961</v>
      </c>
      <c r="DN50" s="14">
        <f t="shared" si="5"/>
        <v>214.50924173619637</v>
      </c>
      <c r="DO50" s="12">
        <v>125368</v>
      </c>
      <c r="DP50" s="12">
        <v>447276</v>
      </c>
      <c r="DQ50" s="12">
        <v>1081017</v>
      </c>
      <c r="DR50" s="12"/>
      <c r="DS50" s="12" t="e">
        <f t="shared" si="6"/>
        <v>#DIV/0!</v>
      </c>
      <c r="DT50" s="13">
        <f t="shared" si="7"/>
        <v>-100</v>
      </c>
    </row>
    <row r="51" spans="1:124" ht="18" customHeight="1">
      <c r="A51" s="15" t="s">
        <v>39</v>
      </c>
      <c r="B51" s="16">
        <f>SUM(B11:B50)</f>
        <v>361769316</v>
      </c>
      <c r="C51" s="16">
        <f>SUM(C11:C50)</f>
        <v>763326259</v>
      </c>
      <c r="D51" s="16">
        <f>SUM(D11:D50)</f>
        <v>1179704795</v>
      </c>
      <c r="E51" s="16">
        <f>SUM(E11:E50)</f>
        <v>1611621870</v>
      </c>
      <c r="F51" s="13">
        <f t="shared" si="8"/>
        <v>100</v>
      </c>
      <c r="G51" s="15"/>
      <c r="H51" s="16">
        <f>SUM(H11:H50)</f>
        <v>456448025</v>
      </c>
      <c r="I51" s="16">
        <f>SUM(I11:I50)</f>
        <v>898567497</v>
      </c>
      <c r="J51" s="16">
        <f>SUM(J11:J50)</f>
        <v>1374265438</v>
      </c>
      <c r="K51" s="16">
        <f>SUM(K11:K50)</f>
        <v>1892271908</v>
      </c>
      <c r="L51" s="13">
        <f t="shared" si="9"/>
        <v>100</v>
      </c>
      <c r="M51" s="14">
        <f t="shared" si="10"/>
        <v>17.41413685333025</v>
      </c>
      <c r="N51" s="15"/>
      <c r="O51" s="16">
        <f>SUM(O11:O50)</f>
        <v>498810474</v>
      </c>
      <c r="P51" s="16">
        <f>SUM(P11:P50)</f>
        <v>1015864508</v>
      </c>
      <c r="Q51" s="16">
        <f>SUM(Q11:Q50)</f>
        <v>1541101208</v>
      </c>
      <c r="R51" s="16">
        <f>SUM(R11:R50)</f>
        <v>2089154714</v>
      </c>
      <c r="S51" s="13">
        <f t="shared" si="11"/>
        <v>100</v>
      </c>
      <c r="T51" s="14">
        <f t="shared" si="12"/>
        <v>10.40457268152818</v>
      </c>
      <c r="V51" s="16">
        <f>SUM(V11:V50)</f>
        <v>511034623</v>
      </c>
      <c r="W51" s="16">
        <f>SUM(W11:W50)</f>
        <v>987113307</v>
      </c>
      <c r="X51" s="16">
        <f>SUM(X11:X50)</f>
        <v>1519795728</v>
      </c>
      <c r="Y51" s="16">
        <f>SUM(Y11:Y50)</f>
        <v>2070159692</v>
      </c>
      <c r="Z51" s="13">
        <f t="shared" si="13"/>
        <v>100</v>
      </c>
      <c r="AA51" s="14">
        <f t="shared" si="14"/>
        <v>-0.9092204551778309</v>
      </c>
      <c r="AC51" s="16">
        <f>SUM(AC11:AC50)</f>
        <v>484715348</v>
      </c>
      <c r="AD51" s="16">
        <f>SUM(AD11:AD50)</f>
        <v>947979347</v>
      </c>
      <c r="AE51" s="16">
        <f>SUM(AE11:AE50)</f>
        <v>1450465685</v>
      </c>
      <c r="AF51" s="16">
        <f>SUM(AF11:AF50)</f>
        <v>1991131689</v>
      </c>
      <c r="AG51" s="13">
        <f t="shared" si="15"/>
        <v>100</v>
      </c>
      <c r="AH51" s="14">
        <f t="shared" si="16"/>
        <v>-3.817483419535151</v>
      </c>
      <c r="AJ51" s="16">
        <f>SUM(AJ11:AJ50)</f>
        <v>509983968</v>
      </c>
      <c r="AK51" s="16">
        <f>SUM(AK11:AK50)</f>
        <v>1017646338</v>
      </c>
      <c r="AL51" s="16">
        <f>SUM(AL11:AL50)</f>
        <v>1559315439</v>
      </c>
      <c r="AM51" s="16">
        <f>SUM(AM11:AM50)</f>
        <v>2105347651</v>
      </c>
      <c r="AN51" s="13">
        <f t="shared" si="17"/>
        <v>100</v>
      </c>
      <c r="AO51" s="14">
        <f t="shared" si="18"/>
        <v>5.736233451106514</v>
      </c>
      <c r="AQ51" s="16">
        <f>SUM(AQ11:AQ50)</f>
        <v>540099714</v>
      </c>
      <c r="AR51" s="16">
        <f>SUM(AR11:AR50)</f>
        <v>1112580715</v>
      </c>
      <c r="AS51" s="16">
        <f>SUM(AS11:AS50)</f>
        <v>1685347148</v>
      </c>
      <c r="AT51" s="16">
        <f>SUM(AT11:AT50)</f>
        <v>2306253696</v>
      </c>
      <c r="AU51" s="13">
        <f t="shared" si="19"/>
        <v>100</v>
      </c>
      <c r="AV51" s="14">
        <f t="shared" si="20"/>
        <v>9.542654150471222</v>
      </c>
      <c r="AX51" s="16">
        <f>SUM(AX11:AX50)</f>
        <v>711097238</v>
      </c>
      <c r="AY51" s="16">
        <f>SUM(AY11:AY50)</f>
        <v>1453255397</v>
      </c>
      <c r="AZ51" s="16">
        <f>SUM(AZ11:AZ50)</f>
        <v>2119630205</v>
      </c>
      <c r="BA51" s="16">
        <f>SUM(BA11:BA50)</f>
        <v>2811152588</v>
      </c>
      <c r="BB51" s="13">
        <f t="shared" si="21"/>
        <v>100</v>
      </c>
      <c r="BC51" s="14">
        <f t="shared" si="22"/>
        <v>21.892599798352805</v>
      </c>
      <c r="BE51" s="16">
        <f>SUM(BE11:BE50)</f>
        <v>698357649</v>
      </c>
      <c r="BF51" s="16">
        <f>SUM(BF11:BF50)</f>
        <v>1448665869</v>
      </c>
      <c r="BG51" s="16">
        <f>SUM(BG11:BG50)</f>
        <v>2189648326</v>
      </c>
      <c r="BH51" s="16">
        <f>SUM(BH11:BH50)</f>
        <v>2967347727</v>
      </c>
      <c r="BI51" s="13">
        <f t="shared" si="23"/>
        <v>100</v>
      </c>
      <c r="BJ51" s="14">
        <f t="shared" si="24"/>
        <v>5.556266837550979</v>
      </c>
      <c r="BL51" s="16">
        <f>SUM(BL11:BL50)</f>
        <v>763406109</v>
      </c>
      <c r="BM51" s="16">
        <f>SUM(BM11:BM50)</f>
        <v>1525458065</v>
      </c>
      <c r="BN51" s="16">
        <f>SUM(BN11:BN50)</f>
        <v>2314048348</v>
      </c>
      <c r="BO51" s="16">
        <f>SUM(BO11:BO50)</f>
        <v>3060685732</v>
      </c>
      <c r="BP51" s="13">
        <f t="shared" si="25"/>
        <v>100</v>
      </c>
      <c r="BQ51" s="14">
        <f t="shared" si="26"/>
        <v>3.145502771741718</v>
      </c>
      <c r="BS51" s="16">
        <f>SUM(BS11:BS50)</f>
        <v>561691378</v>
      </c>
      <c r="BT51" s="16">
        <f>SUM(BT11:BT50)</f>
        <v>1067628893</v>
      </c>
      <c r="BU51" s="16">
        <f>SUM(BU11:BU50)</f>
        <v>1632563911</v>
      </c>
      <c r="BV51" s="16">
        <f>SUM(BV11:BV50)</f>
        <v>2208852361</v>
      </c>
      <c r="BW51" s="13">
        <f t="shared" si="27"/>
        <v>100</v>
      </c>
      <c r="BX51" s="14">
        <f t="shared" si="28"/>
        <v>-27.83145496102179</v>
      </c>
      <c r="BZ51" s="16">
        <f>SUM(BZ11:BZ50)</f>
        <v>567866109</v>
      </c>
      <c r="CA51" s="16">
        <f>SUM(CA11:CA50)</f>
        <v>1195877976</v>
      </c>
      <c r="CB51" s="16">
        <f>SUM(CB11:CB50)</f>
        <v>1866425879</v>
      </c>
      <c r="CC51" s="16">
        <f>SUM(CC11:CC50)</f>
        <v>2536166672</v>
      </c>
      <c r="CD51" s="13">
        <f t="shared" si="29"/>
        <v>100</v>
      </c>
      <c r="CE51" s="14">
        <f t="shared" si="30"/>
        <v>14.818297355637526</v>
      </c>
      <c r="CG51" s="16">
        <f>SUM(CG11:CG50)</f>
        <v>661311883</v>
      </c>
      <c r="CH51" s="16">
        <f>SUM(CH11:CH50)</f>
        <v>1350598692</v>
      </c>
      <c r="CI51" s="16">
        <f>SUM(CI11:CI50)</f>
        <v>2045072015</v>
      </c>
      <c r="CJ51" s="16">
        <f>SUM(CJ11:CJ50)</f>
        <v>2762126731</v>
      </c>
      <c r="CK51" s="13">
        <f t="shared" si="35"/>
        <v>100</v>
      </c>
      <c r="CL51" s="14">
        <f t="shared" si="36"/>
        <v>8.909511409272241</v>
      </c>
      <c r="CN51" s="16">
        <f>SUM(CN11:CN50)</f>
        <v>683105078</v>
      </c>
      <c r="CO51" s="16">
        <f>SUM(CO11:CO50)</f>
        <v>1391516673</v>
      </c>
      <c r="CP51" s="16">
        <f>SUM(CP11:CP50)</f>
        <v>2099947957</v>
      </c>
      <c r="CQ51" s="16">
        <f>SUM(CQ11:CQ50)</f>
        <v>2849409860</v>
      </c>
      <c r="CR51" s="13">
        <f t="shared" si="1"/>
        <v>100</v>
      </c>
      <c r="CS51" s="14">
        <f t="shared" si="32"/>
        <v>3.1599972593726733</v>
      </c>
      <c r="CU51" s="16">
        <f>SUM(CU11:CU50)</f>
        <v>734166559</v>
      </c>
      <c r="CV51" s="16">
        <f>SUM(CV11:CV50)</f>
        <v>1487443931</v>
      </c>
      <c r="CW51" s="16">
        <f>SUM(CW11:CW50)</f>
        <v>2230400452</v>
      </c>
      <c r="CX51" s="16">
        <f>SUM(CX11:CX50)</f>
        <v>3018136423</v>
      </c>
      <c r="CY51" s="13">
        <f t="shared" si="2"/>
        <v>100</v>
      </c>
      <c r="CZ51" s="14">
        <f t="shared" si="33"/>
        <v>5.921456416943826</v>
      </c>
      <c r="DB51" s="16">
        <f>SUM(DB11:DB50)</f>
        <v>719773046</v>
      </c>
      <c r="DC51" s="16">
        <f>SUM(DC11:DC50)</f>
        <v>1461419486</v>
      </c>
      <c r="DD51" s="16">
        <f>SUM(DD11:DD50)</f>
        <v>2219613154</v>
      </c>
      <c r="DE51" s="16">
        <f>SUM(DE11:DE50)</f>
        <v>3001496896</v>
      </c>
      <c r="DF51" s="13">
        <f t="shared" si="3"/>
        <v>100</v>
      </c>
      <c r="DG51" s="14">
        <f t="shared" si="34"/>
        <v>-0.5513179216551265</v>
      </c>
      <c r="DI51" s="16">
        <f>SUM(DI11:DI50)</f>
        <v>764860375</v>
      </c>
      <c r="DJ51" s="16">
        <f>SUM(DJ11:DJ50)</f>
        <v>1572308969</v>
      </c>
      <c r="DK51" s="16">
        <f>SUM(DK11:DK50)</f>
        <v>2371514193</v>
      </c>
      <c r="DL51" s="16">
        <f>SUM(DL11:DL50)</f>
        <v>3214283358</v>
      </c>
      <c r="DM51" s="13">
        <f t="shared" si="4"/>
        <v>100</v>
      </c>
      <c r="DN51" s="14">
        <f t="shared" si="5"/>
        <v>7.089344729410641</v>
      </c>
      <c r="DO51" s="16">
        <f>SUM(DO11:DO50)</f>
        <v>729252862</v>
      </c>
      <c r="DP51" s="16">
        <f>SUM(DP11:DP50)</f>
        <v>1591299677</v>
      </c>
      <c r="DQ51" s="16">
        <f>SUM(DQ11:DQ50)</f>
        <v>2435555759</v>
      </c>
      <c r="DR51" s="16">
        <f>SUM(DR11:DR50)</f>
        <v>0</v>
      </c>
      <c r="DS51" s="16" t="e">
        <f t="shared" si="6"/>
        <v>#DIV/0!</v>
      </c>
      <c r="DT51" s="13">
        <f t="shared" si="7"/>
        <v>-100</v>
      </c>
    </row>
    <row r="52" spans="1:124" ht="12.75" thickBo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</row>
    <row r="54" spans="1:124" ht="12">
      <c r="A54" s="2" t="s">
        <v>47</v>
      </c>
      <c r="B54" s="20">
        <f>B11+B12+B13</f>
        <v>40168872</v>
      </c>
      <c r="C54" s="20">
        <f>C11+C12+C13</f>
        <v>96828869</v>
      </c>
      <c r="D54" s="20">
        <f>D11+D12+D13</f>
        <v>194308105</v>
      </c>
      <c r="E54" s="20">
        <f>E11+E12+E13</f>
        <v>247905223</v>
      </c>
      <c r="F54" s="13">
        <f aca="true" t="shared" si="37" ref="F54:F66">E54*100/E$51</f>
        <v>15.382344184743534</v>
      </c>
      <c r="H54" s="20">
        <f>H11+H12+H13</f>
        <v>38834960</v>
      </c>
      <c r="I54" s="20">
        <f>I11+I12+I13</f>
        <v>86051754</v>
      </c>
      <c r="J54" s="20">
        <f>J11+J12+J13</f>
        <v>168287321</v>
      </c>
      <c r="K54" s="20">
        <f>K11+K12+K13</f>
        <v>215823506</v>
      </c>
      <c r="L54" s="13">
        <f aca="true" t="shared" si="38" ref="L54:L66">K54*100/K$51</f>
        <v>11.40552291071691</v>
      </c>
      <c r="M54" s="14">
        <f aca="true" t="shared" si="39" ref="M54:M66">K54*100/E54-100</f>
        <v>-12.941121857686724</v>
      </c>
      <c r="O54" s="20">
        <f>O11+O12+O13</f>
        <v>35307368</v>
      </c>
      <c r="P54" s="20">
        <f>P11+P12+P13</f>
        <v>85047111</v>
      </c>
      <c r="Q54" s="20">
        <f>Q11+Q12+Q13</f>
        <v>186130868</v>
      </c>
      <c r="R54" s="20">
        <f>R11+R12+R13</f>
        <v>241205646</v>
      </c>
      <c r="S54" s="13">
        <f aca="true" t="shared" si="40" ref="S54:S66">R54*100/R$51</f>
        <v>11.545609541678013</v>
      </c>
      <c r="T54" s="14">
        <f aca="true" t="shared" si="41" ref="T54:T66">R54*100/K54-100</f>
        <v>11.760600349064845</v>
      </c>
      <c r="V54" s="20">
        <f>V11+V12+V13</f>
        <v>39874085</v>
      </c>
      <c r="W54" s="20">
        <f>W11+W12+W13</f>
        <v>79084411</v>
      </c>
      <c r="X54" s="20">
        <f>X11+X12+X13</f>
        <v>154425690</v>
      </c>
      <c r="Y54" s="20">
        <f>Y11+Y12+Y13</f>
        <v>203084448</v>
      </c>
      <c r="Z54" s="13">
        <f aca="true" t="shared" si="42" ref="Z54:Z66">Y54*100/Y$51</f>
        <v>9.81008609069179</v>
      </c>
      <c r="AA54" s="14">
        <f aca="true" t="shared" si="43" ref="AA54:AA66">Y54*100/R54-100</f>
        <v>-15.804438508043873</v>
      </c>
      <c r="AC54" s="20">
        <f>AC11+AC12+AC13</f>
        <v>33988871</v>
      </c>
      <c r="AD54" s="20">
        <f>AD11+AD12+AD13</f>
        <v>64761351</v>
      </c>
      <c r="AE54" s="20">
        <f>AE11+AE12+AE13</f>
        <v>148008937</v>
      </c>
      <c r="AF54" s="20">
        <f>AF11+AF12+AF13</f>
        <v>194742392</v>
      </c>
      <c r="AG54" s="13">
        <f aca="true" t="shared" si="44" ref="AG54:AG66">AF54*100/AF$51</f>
        <v>9.78048780378785</v>
      </c>
      <c r="AH54" s="14">
        <f aca="true" t="shared" si="45" ref="AH54:AH66">AF54*100/Y54-100</f>
        <v>-4.107678397904692</v>
      </c>
      <c r="AJ54" s="20">
        <f>AJ11+AJ12+AJ13</f>
        <v>38118675</v>
      </c>
      <c r="AK54" s="20">
        <f>AK11+AK12+AK13</f>
        <v>72394970</v>
      </c>
      <c r="AL54" s="20">
        <f>AL11+AL12+AL13</f>
        <v>146413335</v>
      </c>
      <c r="AM54" s="20">
        <f>AM11+AM12+AM13</f>
        <v>193668982</v>
      </c>
      <c r="AN54" s="13">
        <f aca="true" t="shared" si="46" ref="AN54:AN66">AM54*100/AM$51</f>
        <v>9.198907453978487</v>
      </c>
      <c r="AO54" s="14">
        <f aca="true" t="shared" si="47" ref="AO54:AO66">AM54*100/AF54-100</f>
        <v>-0.5511948317857787</v>
      </c>
      <c r="AQ54" s="20">
        <f>AQ11+AQ12+AQ13</f>
        <v>41456343</v>
      </c>
      <c r="AR54" s="20">
        <f>AR11+AR12+AR13</f>
        <v>82272687</v>
      </c>
      <c r="AS54" s="20">
        <f>AS11+AS12+AS13</f>
        <v>152745423</v>
      </c>
      <c r="AT54" s="20">
        <f>AT11+AT12+AT13</f>
        <v>206482475</v>
      </c>
      <c r="AU54" s="13">
        <f aca="true" t="shared" si="48" ref="AU54:AU66">AT54*100/AT$51</f>
        <v>8.953155299355236</v>
      </c>
      <c r="AV54" s="14">
        <f aca="true" t="shared" si="49" ref="AV54:AV66">AT54*100/AM54-100</f>
        <v>6.616182347671966</v>
      </c>
      <c r="AX54" s="20">
        <f>AX11+AX12+AX13</f>
        <v>37561596</v>
      </c>
      <c r="AY54" s="20">
        <f>AY11+AY12+AY13</f>
        <v>75455568</v>
      </c>
      <c r="AZ54" s="20">
        <f>AZ11+AZ12+AZ13</f>
        <v>150422791</v>
      </c>
      <c r="BA54" s="20">
        <f>BA11+BA12+BA13</f>
        <v>197955250</v>
      </c>
      <c r="BB54" s="13">
        <f aca="true" t="shared" si="50" ref="BB54:BB66">BA54*100/BA$51</f>
        <v>7.041782464780243</v>
      </c>
      <c r="BC54" s="14">
        <f aca="true" t="shared" si="51" ref="BC54:BC66">BA54*100/AT54-100</f>
        <v>-4.129757259060369</v>
      </c>
      <c r="BE54" s="20">
        <f>BE11+BE12+BE13</f>
        <v>43765894</v>
      </c>
      <c r="BF54" s="20">
        <f>BF11+BF12+BF13</f>
        <v>83931439</v>
      </c>
      <c r="BG54" s="20">
        <f>BG11+BG12+BG13</f>
        <v>153651614</v>
      </c>
      <c r="BH54" s="20">
        <f>BH11+BH12+BH13</f>
        <v>210368229</v>
      </c>
      <c r="BI54" s="13">
        <f aca="true" t="shared" si="52" ref="BI54:BI66">BH54*100/BH$51</f>
        <v>7.08943637059628</v>
      </c>
      <c r="BJ54" s="14">
        <f aca="true" t="shared" si="53" ref="BJ54:BJ66">BH54*100/BA54-100</f>
        <v>6.2705985317388695</v>
      </c>
      <c r="BL54" s="20">
        <f>BL11+BL12+BL13</f>
        <v>50893642</v>
      </c>
      <c r="BM54" s="20">
        <f>BM11+BM12+BM13</f>
        <v>96344594</v>
      </c>
      <c r="BN54" s="20">
        <f>BN11+BN12+BN13</f>
        <v>175741561</v>
      </c>
      <c r="BO54" s="20">
        <f>BO11+BO12+BO13</f>
        <v>235940209</v>
      </c>
      <c r="BP54" s="13">
        <f aca="true" t="shared" si="54" ref="BP54:BP66">BO54*100/BO$51</f>
        <v>7.708736853745036</v>
      </c>
      <c r="BQ54" s="14">
        <f aca="true" t="shared" si="55" ref="BQ54:BQ66">BO54*100/BH54-100</f>
        <v>12.155818452985116</v>
      </c>
      <c r="BS54" s="20">
        <f>BS11+BS12+BS13</f>
        <v>54968612</v>
      </c>
      <c r="BT54" s="20">
        <f>BT11+BT12+BT13</f>
        <v>91302791</v>
      </c>
      <c r="BU54" s="20">
        <f>BU11+BU12+BU13</f>
        <v>163447347</v>
      </c>
      <c r="BV54" s="20">
        <f>BV11+BV12+BV13</f>
        <v>217444374</v>
      </c>
      <c r="BW54" s="13">
        <f aca="true" t="shared" si="56" ref="BW54:BW66">BV54*100/BV$51</f>
        <v>9.844223988857172</v>
      </c>
      <c r="BX54" s="14">
        <f aca="true" t="shared" si="57" ref="BX54:BX66">BV54*100/BO54-100</f>
        <v>-7.839204296034168</v>
      </c>
      <c r="BZ54" s="20">
        <f>BZ11+BZ12+BZ13</f>
        <v>53969408</v>
      </c>
      <c r="CA54" s="20">
        <f>CA11+CA12+CA13</f>
        <v>98425792</v>
      </c>
      <c r="CB54" s="20">
        <f>CB11+CB12+CB13</f>
        <v>174942325</v>
      </c>
      <c r="CC54" s="20">
        <f>CC11+CC12+CC13</f>
        <v>238018579</v>
      </c>
      <c r="CD54" s="13">
        <f aca="true" t="shared" si="58" ref="CD54:CD66">CC54*100/CC$51</f>
        <v>9.384973851592353</v>
      </c>
      <c r="CE54" s="14">
        <f aca="true" t="shared" si="59" ref="CE54:CE66">CC54*100/BV54-100</f>
        <v>9.461824475624283</v>
      </c>
      <c r="CG54" s="20">
        <f>CG11+CG12+CG13</f>
        <v>58128419</v>
      </c>
      <c r="CH54" s="20">
        <f>CH11+CH12+CH13</f>
        <v>101721145</v>
      </c>
      <c r="CI54" s="20">
        <f>CI11+CI12+CI13</f>
        <v>172122098</v>
      </c>
      <c r="CJ54" s="20">
        <f>CJ11+CJ12+CJ13</f>
        <v>241170631</v>
      </c>
      <c r="CK54" s="13">
        <f aca="true" t="shared" si="60" ref="CK54:CK59">CJ54*100/CJ$51</f>
        <v>8.731338366675399</v>
      </c>
      <c r="CL54" s="14">
        <f aca="true" t="shared" si="61" ref="CL54:CL66">CJ54*100/CC54-100</f>
        <v>1.3242882186940506</v>
      </c>
      <c r="CN54" s="20">
        <f>CN11+CN12+CN13</f>
        <v>57519329</v>
      </c>
      <c r="CO54" s="20">
        <f>CO11+CO12+CO13</f>
        <v>105861375</v>
      </c>
      <c r="CP54" s="20">
        <f>CP11+CP12+CP13</f>
        <v>187422461</v>
      </c>
      <c r="CQ54" s="20">
        <f>CQ11+CQ12+CQ13</f>
        <v>261128990</v>
      </c>
      <c r="CR54" s="13">
        <f aca="true" t="shared" si="62" ref="CR54:CR66">CQ54*100/CQ$51</f>
        <v>9.164318326602547</v>
      </c>
      <c r="CS54" s="14">
        <f aca="true" t="shared" si="63" ref="CS54:CS66">CQ54*100/CJ54-100</f>
        <v>8.275617523263023</v>
      </c>
      <c r="CU54" s="20">
        <f>CU11+CU12+CU13</f>
        <v>65907120</v>
      </c>
      <c r="CV54" s="20">
        <f>CV11+CV12+CV13</f>
        <v>113688474</v>
      </c>
      <c r="CW54" s="20">
        <f>CW11+CW12+CW13</f>
        <v>192817413</v>
      </c>
      <c r="CX54" s="20">
        <f>CX11+CX12+CX13</f>
        <v>264482251</v>
      </c>
      <c r="CY54" s="13">
        <f aca="true" t="shared" si="64" ref="CY54:CY66">CX54*100/CX$51</f>
        <v>8.76309794959855</v>
      </c>
      <c r="CZ54" s="14">
        <f aca="true" t="shared" si="65" ref="CZ54:CZ66">CX54*100/CQ54-100</f>
        <v>1.2841396889713366</v>
      </c>
      <c r="DB54" s="20">
        <f>DB11+DB12+DB13</f>
        <v>68769547</v>
      </c>
      <c r="DC54" s="20">
        <f>DC11+DC12+DC13</f>
        <v>114474720</v>
      </c>
      <c r="DD54" s="20">
        <f>DD11+DD12+DD13</f>
        <v>189269310</v>
      </c>
      <c r="DE54" s="20">
        <f>DE11+DE12+DE13</f>
        <v>264485377</v>
      </c>
      <c r="DF54" s="13">
        <f aca="true" t="shared" si="66" ref="DF54:DF66">DE54*100/DE$51</f>
        <v>8.811782459361238</v>
      </c>
      <c r="DG54" s="14">
        <f aca="true" t="shared" si="67" ref="DG54:DG66">DE54*100/CX54-100</f>
        <v>0.0011819318643091492</v>
      </c>
      <c r="DI54" s="20">
        <f>DI11+DI12+DI13</f>
        <v>65472091</v>
      </c>
      <c r="DJ54" s="20">
        <f>DJ11+DJ12+DJ13</f>
        <v>110127286</v>
      </c>
      <c r="DK54" s="20">
        <f>DK11+DK12+DK13</f>
        <v>187849087</v>
      </c>
      <c r="DL54" s="20">
        <f>DL11+DL12+DL13</f>
        <v>260369142</v>
      </c>
      <c r="DM54" s="13">
        <f aca="true" t="shared" si="68" ref="DM54:DM66">DL54*100/DL$51</f>
        <v>8.100379244784678</v>
      </c>
      <c r="DN54" s="14">
        <f aca="true" t="shared" si="69" ref="DN54:DN66">DL54*100/DE54-100</f>
        <v>-1.556318555940436</v>
      </c>
      <c r="DO54" s="20">
        <f>DO11+DO12+DO13</f>
        <v>65337198</v>
      </c>
      <c r="DP54" s="20">
        <f>DP11+DP12+DP13</f>
        <v>115972141</v>
      </c>
      <c r="DQ54" s="20">
        <f>DQ11+DQ12+DQ13</f>
        <v>198677467</v>
      </c>
      <c r="DR54" s="20">
        <f>DR11+DR12+DR13</f>
        <v>0</v>
      </c>
      <c r="DS54" s="20" t="e">
        <f aca="true" t="shared" si="70" ref="DS54:DS66">DR54*100/DR$51</f>
        <v>#DIV/0!</v>
      </c>
      <c r="DT54" s="13">
        <f aca="true" t="shared" si="71" ref="DT54:DT66">DR54*100/DL54-100</f>
        <v>-100</v>
      </c>
    </row>
    <row r="55" spans="1:124" ht="12">
      <c r="A55" s="2" t="s">
        <v>48</v>
      </c>
      <c r="B55" s="20">
        <f>B11+B12+B13+B18+B19+B20</f>
        <v>60292278</v>
      </c>
      <c r="C55" s="20">
        <f>C11+C12+C13+C18+C19+C20</f>
        <v>143679370</v>
      </c>
      <c r="D55" s="20">
        <f>D11+D12+D13+D18+D19+D20</f>
        <v>272173523</v>
      </c>
      <c r="E55" s="20">
        <f>E11+E12+E13+E18+E19+E20</f>
        <v>359338860</v>
      </c>
      <c r="F55" s="13">
        <f t="shared" si="37"/>
        <v>22.296722741793022</v>
      </c>
      <c r="H55" s="20">
        <f>H11+H12+H13+H18+H19+H20</f>
        <v>61700040</v>
      </c>
      <c r="I55" s="20">
        <f>I11+I12+I13+I18+I19+I20</f>
        <v>149918088</v>
      </c>
      <c r="J55" s="20">
        <f>J11+J12+J13+J18+J19+J20</f>
        <v>265812610</v>
      </c>
      <c r="K55" s="20">
        <f>K11+K12+K13+K18+K19+K20</f>
        <v>346584330</v>
      </c>
      <c r="L55" s="13">
        <f t="shared" si="38"/>
        <v>18.31577843198632</v>
      </c>
      <c r="M55" s="14">
        <f t="shared" si="39"/>
        <v>-3.54944355308524</v>
      </c>
      <c r="O55" s="20">
        <f>O11+O12+O13+O18+O19+O20</f>
        <v>62014897</v>
      </c>
      <c r="P55" s="20">
        <f>P11+P12+P13+P18+P19+P20</f>
        <v>145462216</v>
      </c>
      <c r="Q55" s="20">
        <f>Q11+Q12+Q13+Q18+Q19+Q20</f>
        <v>281599007</v>
      </c>
      <c r="R55" s="20">
        <f>R11+R12+R13+R18+R19+R20</f>
        <v>378128335</v>
      </c>
      <c r="S55" s="13">
        <f t="shared" si="40"/>
        <v>18.099585084151887</v>
      </c>
      <c r="T55" s="14">
        <f t="shared" si="41"/>
        <v>9.101393880098385</v>
      </c>
      <c r="V55" s="20">
        <f>V11+V12+V13+V18+V19+V20</f>
        <v>71161487</v>
      </c>
      <c r="W55" s="20">
        <f>W11+W12+W13+W18+W19+W20</f>
        <v>143813639</v>
      </c>
      <c r="X55" s="20">
        <f>X11+X12+X13+X18+X19+X20</f>
        <v>251753960</v>
      </c>
      <c r="Y55" s="20">
        <f>Y11+Y12+Y13+Y18+Y19+Y20</f>
        <v>339611391</v>
      </c>
      <c r="Z55" s="13">
        <f t="shared" si="42"/>
        <v>16.40508180660683</v>
      </c>
      <c r="AA55" s="14">
        <f t="shared" si="43"/>
        <v>-10.186209398986193</v>
      </c>
      <c r="AC55" s="20">
        <f>AC11+AC12+AC13+AC18+AC19+AC20</f>
        <v>61261564</v>
      </c>
      <c r="AD55" s="20">
        <f>AD11+AD12+AD13+AD18+AD19+AD20</f>
        <v>133362333</v>
      </c>
      <c r="AE55" s="20">
        <f>AE11+AE12+AE13+AE18+AE19+AE20</f>
        <v>244857799</v>
      </c>
      <c r="AF55" s="20">
        <f>AF11+AF12+AF13+AF18+AF19+AF20</f>
        <v>324798994</v>
      </c>
      <c r="AG55" s="13">
        <f t="shared" si="44"/>
        <v>16.312280890026052</v>
      </c>
      <c r="AH55" s="14">
        <f t="shared" si="45"/>
        <v>-4.361572489186614</v>
      </c>
      <c r="AJ55" s="20">
        <f>AJ11+AJ12+AJ13+AJ18+AJ19+AJ20</f>
        <v>68189004</v>
      </c>
      <c r="AK55" s="20">
        <f>AK11+AK12+AK13+AK18+AK19+AK20</f>
        <v>134423740</v>
      </c>
      <c r="AL55" s="20">
        <f>AL11+AL12+AL13+AL18+AL19+AL20</f>
        <v>239463355</v>
      </c>
      <c r="AM55" s="20">
        <f>AM11+AM12+AM13+AM18+AM19+AM20</f>
        <v>324135918</v>
      </c>
      <c r="AN55" s="13">
        <f t="shared" si="46"/>
        <v>15.395838204965418</v>
      </c>
      <c r="AO55" s="14">
        <f t="shared" si="47"/>
        <v>-0.20414964708911043</v>
      </c>
      <c r="AQ55" s="20">
        <f>AQ11+AQ12+AQ13+AQ18+AQ19+AQ20</f>
        <v>72280267</v>
      </c>
      <c r="AR55" s="20">
        <f>AR11+AR12+AR13+AR18+AR19+AR20</f>
        <v>147258069</v>
      </c>
      <c r="AS55" s="20">
        <f>AS11+AS12+AS13+AS18+AS19+AS20</f>
        <v>254993505</v>
      </c>
      <c r="AT55" s="20">
        <f>AT11+AT12+AT13+AT18+AT19+AT20</f>
        <v>356807798</v>
      </c>
      <c r="AU55" s="13">
        <f t="shared" si="48"/>
        <v>15.471316040332104</v>
      </c>
      <c r="AV55" s="14">
        <f t="shared" si="49"/>
        <v>10.07968515232551</v>
      </c>
      <c r="AX55" s="20">
        <f>AX11+AX12+AX13+AX18+AX19+AX20</f>
        <v>73339461</v>
      </c>
      <c r="AY55" s="20">
        <f>AY11+AY12+AY13+AY18+AY19+AY20</f>
        <v>153643881</v>
      </c>
      <c r="AZ55" s="20">
        <f>AZ11+AZ12+AZ13+AZ18+AZ19+AZ20</f>
        <v>270432930</v>
      </c>
      <c r="BA55" s="20">
        <f>BA11+BA12+BA13+BA18+BA19+BA20</f>
        <v>366026415</v>
      </c>
      <c r="BB55" s="13">
        <f t="shared" si="50"/>
        <v>13.020510397139638</v>
      </c>
      <c r="BC55" s="14">
        <f t="shared" si="51"/>
        <v>2.5836366390176266</v>
      </c>
      <c r="BE55" s="20">
        <f>BE11+BE12+BE13+BE18+BE19+BE20</f>
        <v>84342486</v>
      </c>
      <c r="BF55" s="20">
        <f>BF11+BF12+BF13+BF18+BF19+BF20</f>
        <v>171489327</v>
      </c>
      <c r="BG55" s="20">
        <f>BG11+BG12+BG13+BG18+BG19+BG20</f>
        <v>288525076</v>
      </c>
      <c r="BH55" s="20">
        <f>BH11+BH12+BH13+BH18+BH19+BH20</f>
        <v>399435406</v>
      </c>
      <c r="BI55" s="13">
        <f t="shared" si="52"/>
        <v>13.461024549483142</v>
      </c>
      <c r="BJ55" s="14">
        <f t="shared" si="53"/>
        <v>9.127480867740104</v>
      </c>
      <c r="BL55" s="20">
        <f>BL11+BL12+BL13+BL18+BL19+BL20</f>
        <v>95228796</v>
      </c>
      <c r="BM55" s="20">
        <f>BM11+BM12+BM13+BM18+BM19+BM20</f>
        <v>190437401</v>
      </c>
      <c r="BN55" s="20">
        <f>BN11+BN12+BN13+BN18+BN19+BN20</f>
        <v>323580819</v>
      </c>
      <c r="BO55" s="20">
        <f>BO11+BO12+BO13+BO18+BO19+BO20</f>
        <v>439809475</v>
      </c>
      <c r="BP55" s="13">
        <f t="shared" si="54"/>
        <v>14.36963848988858</v>
      </c>
      <c r="BQ55" s="14">
        <f t="shared" si="55"/>
        <v>10.107784235832113</v>
      </c>
      <c r="BS55" s="20">
        <f>BS11+BS12+BS13+BS18+BS19+BS20</f>
        <v>100207635</v>
      </c>
      <c r="BT55" s="20">
        <f>BT11+BT12+BT13+BT18+BT19+BT20</f>
        <v>183098322</v>
      </c>
      <c r="BU55" s="20">
        <f>BU11+BU12+BU13+BU18+BU19+BU20</f>
        <v>302955236</v>
      </c>
      <c r="BV55" s="20">
        <f>BV11+BV12+BV13+BV18+BV19+BV20</f>
        <v>413621437</v>
      </c>
      <c r="BW55" s="13">
        <f t="shared" si="56"/>
        <v>18.725626225772</v>
      </c>
      <c r="BX55" s="14">
        <f t="shared" si="57"/>
        <v>-5.954405143272552</v>
      </c>
      <c r="BZ55" s="20">
        <f>BZ11+BZ12+BZ13+BZ18+BZ19+BZ20</f>
        <v>98308709</v>
      </c>
      <c r="CA55" s="20">
        <f>CA11+CA12+CA13+CA18+CA19+CA20</f>
        <v>195317587</v>
      </c>
      <c r="CB55" s="20">
        <f>CB11+CB12+CB13+CB18+CB19+CB20</f>
        <v>325602911</v>
      </c>
      <c r="CC55" s="20">
        <f>CC11+CC12+CC13+CC18+CC19+CC20</f>
        <v>447762756</v>
      </c>
      <c r="CD55" s="13">
        <f t="shared" si="58"/>
        <v>17.65509975915337</v>
      </c>
      <c r="CE55" s="14">
        <f t="shared" si="59"/>
        <v>8.254243118448429</v>
      </c>
      <c r="CG55" s="20">
        <f>CG11+CG12+CG13+CG18+CG19+CG20</f>
        <v>103074515</v>
      </c>
      <c r="CH55" s="20">
        <f>CH11+CH12+CH13+CH18+CH19+CH20</f>
        <v>199638621</v>
      </c>
      <c r="CI55" s="20">
        <f>CI11+CI12+CI13+CI18+CI19+CI20</f>
        <v>324579762</v>
      </c>
      <c r="CJ55" s="20">
        <f>CJ11+CJ12+CJ13+CJ18+CJ19+CJ20</f>
        <v>456952929</v>
      </c>
      <c r="CK55" s="13">
        <f t="shared" si="60"/>
        <v>16.543517857870512</v>
      </c>
      <c r="CL55" s="14">
        <f t="shared" si="61"/>
        <v>2.0524648101817604</v>
      </c>
      <c r="CN55" s="20">
        <f>CN11+CN12+CN13+CN18+CN19+CN20</f>
        <v>106440601</v>
      </c>
      <c r="CO55" s="20">
        <f>CO11+CO12+CO13+CO18+CO19+CO20</f>
        <v>205801434</v>
      </c>
      <c r="CP55" s="20">
        <f>CP11+CP12+CP13+CP18+CP19+CP20</f>
        <v>338208251</v>
      </c>
      <c r="CQ55" s="20">
        <f>CQ11+CQ12+CQ13+CQ18+CQ19+CQ20</f>
        <v>487824259</v>
      </c>
      <c r="CR55" s="13">
        <f t="shared" si="62"/>
        <v>17.120185686449474</v>
      </c>
      <c r="CS55" s="14">
        <f t="shared" si="63"/>
        <v>6.755910300774104</v>
      </c>
      <c r="CU55" s="20">
        <f>CU11+CU12+CU13+CU18+CU19+CU20</f>
        <v>144770812</v>
      </c>
      <c r="CV55" s="20">
        <f>CV11+CV12+CV13+CV18+CV19+CV20</f>
        <v>247640693</v>
      </c>
      <c r="CW55" s="20">
        <f>CW11+CW12+CW13+CW18+CW19+CW20</f>
        <v>392703581</v>
      </c>
      <c r="CX55" s="20">
        <f>CX11+CX12+CX13+CX18+CX19+CX20</f>
        <v>526587632</v>
      </c>
      <c r="CY55" s="13">
        <f t="shared" si="64"/>
        <v>17.447442997840923</v>
      </c>
      <c r="CZ55" s="14">
        <f t="shared" si="65"/>
        <v>7.946175755888348</v>
      </c>
      <c r="DB55" s="20">
        <f>DB11+DB12+DB13+DB18+DB19+DB20</f>
        <v>114769633</v>
      </c>
      <c r="DC55" s="20">
        <f>DC11+DC12+DC13+DC18+DC19+DC20</f>
        <v>215286395</v>
      </c>
      <c r="DD55" s="20">
        <f>DD11+DD12+DD13+DD18+DD19+DD20</f>
        <v>341408809</v>
      </c>
      <c r="DE55" s="20">
        <f>DE11+DE12+DE13+DE18+DE19+DE20</f>
        <v>480300501</v>
      </c>
      <c r="DF55" s="13">
        <f t="shared" si="66"/>
        <v>16.002032240649033</v>
      </c>
      <c r="DG55" s="14">
        <f t="shared" si="67"/>
        <v>-8.790014840302973</v>
      </c>
      <c r="DI55" s="20">
        <f>DI11+DI12+DI13+DI18+DI19+DI20</f>
        <v>115142532</v>
      </c>
      <c r="DJ55" s="20">
        <f>DJ11+DJ12+DJ13+DJ18+DJ19+DJ20</f>
        <v>215081407</v>
      </c>
      <c r="DK55" s="20">
        <f>DK11+DK12+DK13+DK18+DK19+DK20</f>
        <v>349584041</v>
      </c>
      <c r="DL55" s="20">
        <f>DL11+DL12+DL13+DL18+DL19+DL20</f>
        <v>487447469</v>
      </c>
      <c r="DM55" s="13">
        <f t="shared" si="68"/>
        <v>15.165043485876767</v>
      </c>
      <c r="DN55" s="14">
        <f t="shared" si="69"/>
        <v>1.4880201009825669</v>
      </c>
      <c r="DO55" s="20">
        <f>DO11+DO12+DO13+DO18+DO19+DO20</f>
        <v>112922801</v>
      </c>
      <c r="DP55" s="20">
        <f>DP11+DP12+DP13+DP18+DP19+DP20</f>
        <v>219348739</v>
      </c>
      <c r="DQ55" s="20">
        <f>DQ11+DQ12+DQ13+DQ18+DQ19+DQ20</f>
        <v>356729915</v>
      </c>
      <c r="DR55" s="20">
        <f>DR11+DR12+DR13+DR18+DR19+DR20</f>
        <v>0</v>
      </c>
      <c r="DS55" s="20" t="e">
        <f t="shared" si="70"/>
        <v>#DIV/0!</v>
      </c>
      <c r="DT55" s="13">
        <f t="shared" si="71"/>
        <v>-100</v>
      </c>
    </row>
    <row r="56" spans="1:124" ht="12">
      <c r="A56" s="2" t="s">
        <v>49</v>
      </c>
      <c r="B56" s="20">
        <f>SUM(B14:B17)</f>
        <v>13242</v>
      </c>
      <c r="C56" s="20">
        <f>SUM(C14:C17)</f>
        <v>73318</v>
      </c>
      <c r="D56" s="20">
        <f>SUM(D14:D17)</f>
        <v>73899</v>
      </c>
      <c r="E56" s="20">
        <f>SUM(E14:E17)</f>
        <v>112243</v>
      </c>
      <c r="F56" s="13">
        <f t="shared" si="37"/>
        <v>0.006964598960176682</v>
      </c>
      <c r="H56" s="20">
        <f>SUM(H14:H17)</f>
        <v>9434</v>
      </c>
      <c r="I56" s="20">
        <f>SUM(I14:I17)</f>
        <v>20088</v>
      </c>
      <c r="J56" s="20">
        <f>SUM(J14:J17)</f>
        <v>83475</v>
      </c>
      <c r="K56" s="20">
        <f>SUM(K14:K17)</f>
        <v>113742</v>
      </c>
      <c r="L56" s="13">
        <f t="shared" si="38"/>
        <v>0.006010869765551685</v>
      </c>
      <c r="M56" s="14">
        <f t="shared" si="39"/>
        <v>1.335495309284326</v>
      </c>
      <c r="O56" s="20">
        <f>SUM(O14:O17)</f>
        <v>166462</v>
      </c>
      <c r="P56" s="20">
        <f>SUM(P14:P17)</f>
        <v>183888</v>
      </c>
      <c r="Q56" s="20">
        <f>SUM(Q14:Q17)</f>
        <v>193168</v>
      </c>
      <c r="R56" s="20">
        <f>SUM(R14:R17)</f>
        <v>277757</v>
      </c>
      <c r="S56" s="13">
        <f t="shared" si="40"/>
        <v>0.01329518575808072</v>
      </c>
      <c r="T56" s="14">
        <f t="shared" si="41"/>
        <v>144.19915246786587</v>
      </c>
      <c r="V56" s="20">
        <f>SUM(V14:V17)</f>
        <v>255006</v>
      </c>
      <c r="W56" s="20">
        <f>SUM(W14:W17)</f>
        <v>382768</v>
      </c>
      <c r="X56" s="20">
        <f>SUM(X14:X17)</f>
        <v>442868</v>
      </c>
      <c r="Y56" s="20">
        <f>SUM(Y14:Y17)</f>
        <v>862794</v>
      </c>
      <c r="Z56" s="13">
        <f t="shared" si="42"/>
        <v>0.04167765430532786</v>
      </c>
      <c r="AA56" s="14">
        <f t="shared" si="43"/>
        <v>210.6290750548141</v>
      </c>
      <c r="AC56" s="20">
        <f>SUM(AC14:AC17)</f>
        <v>49057</v>
      </c>
      <c r="AD56" s="20">
        <f>SUM(AD14:AD17)</f>
        <v>230378</v>
      </c>
      <c r="AE56" s="20">
        <f>SUM(AE14:AE17)</f>
        <v>290854</v>
      </c>
      <c r="AF56" s="20">
        <f>SUM(AF14:AF17)</f>
        <v>326038</v>
      </c>
      <c r="AG56" s="13">
        <f t="shared" si="44"/>
        <v>0.016374507110764987</v>
      </c>
      <c r="AH56" s="14">
        <f t="shared" si="45"/>
        <v>-62.211373746224474</v>
      </c>
      <c r="AJ56" s="20">
        <f>SUM(AJ14:AJ17)</f>
        <v>58288</v>
      </c>
      <c r="AK56" s="20">
        <f>SUM(AK14:AK17)</f>
        <v>90568</v>
      </c>
      <c r="AL56" s="20">
        <f>SUM(AL14:AL17)</f>
        <v>146492</v>
      </c>
      <c r="AM56" s="20">
        <f>SUM(AM14:AM17)</f>
        <v>234231</v>
      </c>
      <c r="AN56" s="13">
        <f t="shared" si="46"/>
        <v>0.011125525985636849</v>
      </c>
      <c r="AO56" s="14">
        <f t="shared" si="47"/>
        <v>-28.158374177243147</v>
      </c>
      <c r="AQ56" s="20">
        <f>SUM(AQ14:AQ17)</f>
        <v>54528</v>
      </c>
      <c r="AR56" s="20">
        <f>SUM(AR14:AR17)</f>
        <v>139403</v>
      </c>
      <c r="AS56" s="20">
        <f>SUM(AS14:AS17)</f>
        <v>176225</v>
      </c>
      <c r="AT56" s="20">
        <f>SUM(AT14:AT17)</f>
        <v>194805</v>
      </c>
      <c r="AU56" s="13">
        <f t="shared" si="48"/>
        <v>0.008446815731412058</v>
      </c>
      <c r="AV56" s="14">
        <f t="shared" si="49"/>
        <v>-16.832101643249615</v>
      </c>
      <c r="AX56" s="20">
        <f>SUM(AX14:AX17)</f>
        <v>4344</v>
      </c>
      <c r="AY56" s="20">
        <f>SUM(AY14:AY17)</f>
        <v>5143</v>
      </c>
      <c r="AZ56" s="20">
        <f>SUM(AZ14:AZ17)</f>
        <v>171303</v>
      </c>
      <c r="BA56" s="20">
        <f>SUM(BA14:BA17)</f>
        <v>211511</v>
      </c>
      <c r="BB56" s="13">
        <f t="shared" si="50"/>
        <v>0.007523995705636168</v>
      </c>
      <c r="BC56" s="14">
        <f t="shared" si="51"/>
        <v>8.575755242421906</v>
      </c>
      <c r="BE56" s="20">
        <f>SUM(BE14:BE17)</f>
        <v>108131</v>
      </c>
      <c r="BF56" s="20">
        <f>SUM(BF14:BF17)</f>
        <v>374449</v>
      </c>
      <c r="BG56" s="20">
        <f>SUM(BG14:BG17)</f>
        <v>576641</v>
      </c>
      <c r="BH56" s="20">
        <f>SUM(BH14:BH17)</f>
        <v>653196</v>
      </c>
      <c r="BI56" s="13">
        <f t="shared" si="52"/>
        <v>0.022012789200825604</v>
      </c>
      <c r="BJ56" s="14">
        <f t="shared" si="53"/>
        <v>208.8236545617013</v>
      </c>
      <c r="BL56" s="20">
        <f>SUM(BL14:BL17)</f>
        <v>27277</v>
      </c>
      <c r="BM56" s="20">
        <f>SUM(BM14:BM17)</f>
        <v>158815</v>
      </c>
      <c r="BN56" s="20">
        <f>SUM(BN14:BN17)</f>
        <v>352649</v>
      </c>
      <c r="BO56" s="20">
        <f>SUM(BO14:BO17)</f>
        <v>386609</v>
      </c>
      <c r="BP56" s="13">
        <f t="shared" si="54"/>
        <v>0.01263145039550895</v>
      </c>
      <c r="BQ56" s="14">
        <f t="shared" si="55"/>
        <v>-40.812711651632895</v>
      </c>
      <c r="BS56" s="20">
        <f>SUM(BS14:BS17)</f>
        <v>32351</v>
      </c>
      <c r="BT56" s="20">
        <f>SUM(BT14:BT17)</f>
        <v>77024</v>
      </c>
      <c r="BU56" s="20">
        <f>SUM(BU14:BU17)</f>
        <v>174107</v>
      </c>
      <c r="BV56" s="20">
        <f>SUM(BV14:BV17)</f>
        <v>217804</v>
      </c>
      <c r="BW56" s="13">
        <f t="shared" si="56"/>
        <v>0.009860505113225174</v>
      </c>
      <c r="BX56" s="14">
        <f t="shared" si="57"/>
        <v>-43.66297732334219</v>
      </c>
      <c r="BZ56" s="20">
        <f>SUM(BZ14:BZ17)</f>
        <v>61401</v>
      </c>
      <c r="CA56" s="20">
        <f>SUM(CA14:CA17)</f>
        <v>104613</v>
      </c>
      <c r="CB56" s="20">
        <f>SUM(CB14:CB17)</f>
        <v>144276</v>
      </c>
      <c r="CC56" s="20">
        <f>SUM(CC14:CC17)</f>
        <v>187394</v>
      </c>
      <c r="CD56" s="13">
        <f t="shared" si="58"/>
        <v>0.007388867698203077</v>
      </c>
      <c r="CE56" s="14">
        <f t="shared" si="59"/>
        <v>-13.962094360066843</v>
      </c>
      <c r="CG56" s="20">
        <f>SUM(CG14:CG17)</f>
        <v>39828</v>
      </c>
      <c r="CH56" s="20">
        <f>SUM(CH14:CH17)</f>
        <v>90706</v>
      </c>
      <c r="CI56" s="20">
        <f>SUM(CI14:CI17)</f>
        <v>116108</v>
      </c>
      <c r="CJ56" s="20">
        <f>SUM(CJ14:CJ17)</f>
        <v>201995</v>
      </c>
      <c r="CK56" s="13">
        <f t="shared" si="60"/>
        <v>0.0073130243349431604</v>
      </c>
      <c r="CL56" s="14">
        <f t="shared" si="61"/>
        <v>7.791604853944094</v>
      </c>
      <c r="CN56" s="20">
        <f>SUM(CN14:CN17)</f>
        <v>43309</v>
      </c>
      <c r="CO56" s="20">
        <f>SUM(CO14:CO17)</f>
        <v>104348</v>
      </c>
      <c r="CP56" s="20">
        <f>SUM(CP14:CP17)</f>
        <v>153034</v>
      </c>
      <c r="CQ56" s="20">
        <f>SUM(CQ14:CQ17)</f>
        <v>170907</v>
      </c>
      <c r="CR56" s="13">
        <f t="shared" si="62"/>
        <v>0.005997978823587001</v>
      </c>
      <c r="CS56" s="14">
        <f t="shared" si="63"/>
        <v>-15.39047996237531</v>
      </c>
      <c r="CU56" s="20">
        <f>SUM(CU14:CU17)</f>
        <v>36410</v>
      </c>
      <c r="CV56" s="20">
        <f>SUM(CV14:CV17)</f>
        <v>59013</v>
      </c>
      <c r="CW56" s="20">
        <f>SUM(CW14:CW17)</f>
        <v>115853</v>
      </c>
      <c r="CX56" s="20">
        <f>SUM(CX14:CX17)</f>
        <v>218838</v>
      </c>
      <c r="CY56" s="13">
        <f t="shared" si="64"/>
        <v>0.0072507656821714185</v>
      </c>
      <c r="CZ56" s="14">
        <f t="shared" si="65"/>
        <v>28.04507714722041</v>
      </c>
      <c r="DB56" s="20">
        <f>SUM(DB14:DB17)</f>
        <v>9118</v>
      </c>
      <c r="DC56" s="20">
        <f>SUM(DC14:DC17)</f>
        <v>54741</v>
      </c>
      <c r="DD56" s="20">
        <f>SUM(DD14:DD17)</f>
        <v>69037</v>
      </c>
      <c r="DE56" s="20">
        <f>SUM(DE14:DE17)</f>
        <v>194292</v>
      </c>
      <c r="DF56" s="13">
        <f t="shared" si="66"/>
        <v>0.0064731701125170845</v>
      </c>
      <c r="DG56" s="14">
        <f t="shared" si="67"/>
        <v>-11.21651632714611</v>
      </c>
      <c r="DI56" s="20">
        <f>SUM(DI14:DI17)</f>
        <v>32834</v>
      </c>
      <c r="DJ56" s="20">
        <f>SUM(DJ14:DJ17)</f>
        <v>83967</v>
      </c>
      <c r="DK56" s="20">
        <f>SUM(DK14:DK17)</f>
        <v>139986</v>
      </c>
      <c r="DL56" s="20">
        <f>SUM(DL14:DL17)</f>
        <v>202318</v>
      </c>
      <c r="DM56" s="13">
        <f t="shared" si="68"/>
        <v>0.006294342391950374</v>
      </c>
      <c r="DN56" s="14">
        <f t="shared" si="69"/>
        <v>4.130895765137012</v>
      </c>
      <c r="DO56" s="20">
        <f>SUM(DO14:DO17)</f>
        <v>51802</v>
      </c>
      <c r="DP56" s="20">
        <f>SUM(DP14:DP17)</f>
        <v>112542</v>
      </c>
      <c r="DQ56" s="20">
        <f>SUM(DQ14:DQ17)</f>
        <v>167929</v>
      </c>
      <c r="DR56" s="20">
        <f>SUM(DR14:DR17)</f>
        <v>0</v>
      </c>
      <c r="DS56" s="20" t="e">
        <f t="shared" si="70"/>
        <v>#DIV/0!</v>
      </c>
      <c r="DT56" s="13">
        <f t="shared" si="71"/>
        <v>-100</v>
      </c>
    </row>
    <row r="57" spans="1:124" ht="12">
      <c r="A57" s="2" t="s">
        <v>50</v>
      </c>
      <c r="B57" s="20">
        <f>SUM(B18:B40)</f>
        <v>319962028</v>
      </c>
      <c r="C57" s="20">
        <f>SUM(C18:C40)</f>
        <v>662690133</v>
      </c>
      <c r="D57" s="20">
        <f>SUM(D18:D40)</f>
        <v>979589135</v>
      </c>
      <c r="E57" s="20">
        <f>SUM(E18:E40)</f>
        <v>1355936642</v>
      </c>
      <c r="F57" s="13">
        <f t="shared" si="37"/>
        <v>84.13491199396543</v>
      </c>
      <c r="H57" s="20">
        <f>SUM(H18:H40)</f>
        <v>416690699</v>
      </c>
      <c r="I57" s="20">
        <f>SUM(I18:I40)</f>
        <v>810890531</v>
      </c>
      <c r="J57" s="20">
        <f>SUM(J18:J40)</f>
        <v>1203397456</v>
      </c>
      <c r="K57" s="20">
        <f>SUM(K18:K40)</f>
        <v>1671442736</v>
      </c>
      <c r="L57" s="13">
        <f t="shared" si="38"/>
        <v>88.32994502183351</v>
      </c>
      <c r="M57" s="14">
        <f t="shared" si="39"/>
        <v>23.268498263652646</v>
      </c>
      <c r="O57" s="20">
        <f>SUM(O18:O40)</f>
        <v>462273802</v>
      </c>
      <c r="P57" s="20">
        <f>SUM(P18:P40)</f>
        <v>929027690</v>
      </c>
      <c r="Q57" s="20">
        <f>SUM(Q18:Q40)</f>
        <v>1352049533</v>
      </c>
      <c r="R57" s="20">
        <f>SUM(R18:R40)</f>
        <v>1825421115</v>
      </c>
      <c r="S57" s="13">
        <f t="shared" si="40"/>
        <v>87.3760618477584</v>
      </c>
      <c r="T57" s="14">
        <f t="shared" si="41"/>
        <v>9.212303579630387</v>
      </c>
      <c r="V57" s="20">
        <f>SUM(V18:V40)</f>
        <v>469668381</v>
      </c>
      <c r="W57" s="20">
        <f>SUM(W18:W40)</f>
        <v>905243568</v>
      </c>
      <c r="X57" s="20">
        <f>SUM(X18:X40)</f>
        <v>1361323193</v>
      </c>
      <c r="Y57" s="20">
        <f>SUM(Y18:Y40)</f>
        <v>1833736875</v>
      </c>
      <c r="Z57" s="13">
        <f t="shared" si="42"/>
        <v>88.57948891993014</v>
      </c>
      <c r="AA57" s="14">
        <f t="shared" si="43"/>
        <v>0.4555529642813383</v>
      </c>
      <c r="AC57" s="20">
        <f>SUM(AC18:AC40)</f>
        <v>450165478</v>
      </c>
      <c r="AD57" s="20">
        <f>SUM(AD18:AD40)</f>
        <v>881916340</v>
      </c>
      <c r="AE57" s="20">
        <f>SUM(AE18:AE40)</f>
        <v>1300651995</v>
      </c>
      <c r="AF57" s="20">
        <f>SUM(AF18:AF40)</f>
        <v>1733156575</v>
      </c>
      <c r="AG57" s="13">
        <f t="shared" si="44"/>
        <v>87.04379446998998</v>
      </c>
      <c r="AH57" s="14">
        <f t="shared" si="45"/>
        <v>-5.484990860534452</v>
      </c>
      <c r="AJ57" s="20">
        <f>SUM(AJ18:AJ40)</f>
        <v>470357822</v>
      </c>
      <c r="AK57" s="20">
        <f>SUM(AK18:AK40)</f>
        <v>941807110</v>
      </c>
      <c r="AL57" s="20">
        <f>SUM(AL18:AL40)</f>
        <v>1408230906</v>
      </c>
      <c r="AM57" s="20">
        <f>SUM(AM18:AM40)</f>
        <v>1906125341</v>
      </c>
      <c r="AN57" s="13">
        <f t="shared" si="46"/>
        <v>90.53732005232612</v>
      </c>
      <c r="AO57" s="14">
        <f t="shared" si="47"/>
        <v>9.979984987796044</v>
      </c>
      <c r="AQ57" s="20">
        <f>SUM(AQ18:AQ40)</f>
        <v>497370893</v>
      </c>
      <c r="AR57" s="20">
        <f>SUM(AR18:AR40)</f>
        <v>1027374628</v>
      </c>
      <c r="AS57" s="20">
        <f>SUM(AS18:AS40)</f>
        <v>1528474537</v>
      </c>
      <c r="AT57" s="20">
        <f>SUM(AT18:AT40)</f>
        <v>2094624784</v>
      </c>
      <c r="AU57" s="13">
        <f t="shared" si="48"/>
        <v>90.82369331843013</v>
      </c>
      <c r="AV57" s="14">
        <f t="shared" si="49"/>
        <v>9.889142069802645</v>
      </c>
      <c r="AX57" s="20">
        <f>SUM(AX18:AX40)</f>
        <v>672193883</v>
      </c>
      <c r="AY57" s="20">
        <f>SUM(AY18:AY40)</f>
        <v>1373984094</v>
      </c>
      <c r="AZ57" s="20">
        <f>SUM(AZ18:AZ40)</f>
        <v>1963314460</v>
      </c>
      <c r="BA57" s="20">
        <f>SUM(BA18:BA40)</f>
        <v>2605488744</v>
      </c>
      <c r="BB57" s="13">
        <f t="shared" si="50"/>
        <v>92.6840028222616</v>
      </c>
      <c r="BC57" s="14">
        <f t="shared" si="51"/>
        <v>24.389282696465983</v>
      </c>
      <c r="BE57" s="20">
        <f>SUM(BE18:BE40)</f>
        <v>651933780</v>
      </c>
      <c r="BF57" s="20">
        <f>SUM(BF18:BF40)</f>
        <v>1358496428</v>
      </c>
      <c r="BG57" s="20">
        <f>SUM(BG18:BG40)</f>
        <v>2027940698</v>
      </c>
      <c r="BH57" s="20">
        <f>SUM(BH18:BH40)</f>
        <v>2747632624</v>
      </c>
      <c r="BI57" s="13">
        <f t="shared" si="52"/>
        <v>92.5955727735983</v>
      </c>
      <c r="BJ57" s="14">
        <f t="shared" si="53"/>
        <v>5.455555328240564</v>
      </c>
      <c r="BL57" s="20">
        <f>SUM(BL18:BL40)</f>
        <v>709212737</v>
      </c>
      <c r="BM57" s="20">
        <f>SUM(BM18:BM40)</f>
        <v>1423645207</v>
      </c>
      <c r="BN57" s="20">
        <f>SUM(BN18:BN40)</f>
        <v>2131905827</v>
      </c>
      <c r="BO57" s="20">
        <f>SUM(BO18:BO40)</f>
        <v>2817493073</v>
      </c>
      <c r="BP57" s="13">
        <f t="shared" si="54"/>
        <v>92.05430807686727</v>
      </c>
      <c r="BQ57" s="14">
        <f t="shared" si="55"/>
        <v>2.5425687695576045</v>
      </c>
      <c r="BS57" s="20">
        <f>SUM(BS18:BS40)</f>
        <v>505507819</v>
      </c>
      <c r="BT57" s="20">
        <f>SUM(BT18:BT40)</f>
        <v>973684100</v>
      </c>
      <c r="BU57" s="20">
        <f>SUM(BU18:BU40)</f>
        <v>1465666849</v>
      </c>
      <c r="BV57" s="20">
        <f>SUM(BV18:BV40)</f>
        <v>1986442105</v>
      </c>
      <c r="BW57" s="13">
        <f t="shared" si="56"/>
        <v>89.93095872196231</v>
      </c>
      <c r="BX57" s="14">
        <f t="shared" si="57"/>
        <v>-29.496113973232113</v>
      </c>
      <c r="BZ57" s="20">
        <f>SUM(BZ18:BZ40)</f>
        <v>512883629</v>
      </c>
      <c r="CA57" s="20">
        <f>SUM(CA18:CA40)</f>
        <v>1095475920</v>
      </c>
      <c r="CB57" s="20">
        <f>SUM(CB18:CB40)</f>
        <v>1688847426</v>
      </c>
      <c r="CC57" s="20">
        <f>SUM(CC18:CC40)</f>
        <v>2294962617</v>
      </c>
      <c r="CD57" s="13">
        <f t="shared" si="58"/>
        <v>90.48942415090612</v>
      </c>
      <c r="CE57" s="14">
        <f t="shared" si="59"/>
        <v>15.531311545573587</v>
      </c>
      <c r="CG57" s="20">
        <f>SUM(CG18:CG40)</f>
        <v>602074615</v>
      </c>
      <c r="CH57" s="20">
        <f>SUM(CH18:CH40)</f>
        <v>1245886589</v>
      </c>
      <c r="CI57" s="20">
        <f>SUM(CI18:CI40)</f>
        <v>1865222442</v>
      </c>
      <c r="CJ57" s="20">
        <f>SUM(CJ18:CJ40)</f>
        <v>2511499077</v>
      </c>
      <c r="CK57" s="13">
        <f t="shared" si="60"/>
        <v>90.92627969646915</v>
      </c>
      <c r="CL57" s="14">
        <f t="shared" si="61"/>
        <v>9.435293559729473</v>
      </c>
      <c r="CN57" s="20">
        <f>SUM(CN18:CN40)</f>
        <v>623275380</v>
      </c>
      <c r="CO57" s="20">
        <f>SUM(CO18:CO40)</f>
        <v>1280899873</v>
      </c>
      <c r="CP57" s="20">
        <f>SUM(CP18:CP40)</f>
        <v>1906989484</v>
      </c>
      <c r="CQ57" s="20">
        <f>SUM(CQ18:CQ40)</f>
        <v>2582117529</v>
      </c>
      <c r="CR57" s="13">
        <f t="shared" si="62"/>
        <v>90.61937930543976</v>
      </c>
      <c r="CS57" s="14">
        <f t="shared" si="63"/>
        <v>2.811804815964905</v>
      </c>
      <c r="CU57" s="20">
        <f>SUM(CU18:CU40)</f>
        <v>667341923</v>
      </c>
      <c r="CV57" s="20">
        <f>SUM(CV18:CV40)</f>
        <v>1371002556</v>
      </c>
      <c r="CW57" s="20">
        <f>SUM(CW18:CW40)</f>
        <v>2034141629</v>
      </c>
      <c r="CX57" s="20">
        <f>SUM(CX18:CX40)</f>
        <v>2748766640</v>
      </c>
      <c r="CY57" s="13">
        <f t="shared" si="64"/>
        <v>91.07496331354535</v>
      </c>
      <c r="CZ57" s="14">
        <f t="shared" si="65"/>
        <v>6.4539707867030955</v>
      </c>
      <c r="DB57" s="20">
        <f>SUM(DB18:DB40)</f>
        <v>650072643</v>
      </c>
      <c r="DC57" s="20">
        <f>SUM(DC18:DC40)</f>
        <v>1345242862</v>
      </c>
      <c r="DD57" s="20">
        <f>SUM(DD18:DD40)</f>
        <v>2027307111</v>
      </c>
      <c r="DE57" s="20">
        <f>SUM(DE18:DE40)</f>
        <v>2732800904</v>
      </c>
      <c r="DF57" s="13">
        <f t="shared" si="66"/>
        <v>91.0479337040767</v>
      </c>
      <c r="DG57" s="14">
        <f t="shared" si="67"/>
        <v>-0.5808327184878834</v>
      </c>
      <c r="DI57" s="20">
        <f>SUM(DI18:DI40)</f>
        <v>697744864</v>
      </c>
      <c r="DJ57" s="20">
        <f>SUM(DJ18:DJ40)</f>
        <v>1457078376</v>
      </c>
      <c r="DK57" s="20">
        <f>SUM(DK18:DK40)</f>
        <v>2176250769</v>
      </c>
      <c r="DL57" s="20">
        <f>SUM(DL18:DL40)</f>
        <v>2944487388</v>
      </c>
      <c r="DM57" s="13">
        <f t="shared" si="68"/>
        <v>91.6063414468887</v>
      </c>
      <c r="DN57" s="14">
        <f t="shared" si="69"/>
        <v>7.746136342759343</v>
      </c>
      <c r="DO57" s="20">
        <f>SUM(DO18:DO40)</f>
        <v>662382455</v>
      </c>
      <c r="DP57" s="20">
        <f>SUM(DP18:DP40)</f>
        <v>1472016233</v>
      </c>
      <c r="DQ57" s="20">
        <f>SUM(DQ18:DQ40)</f>
        <v>2231752221</v>
      </c>
      <c r="DR57" s="20">
        <f>SUM(DR18:DR40)</f>
        <v>0</v>
      </c>
      <c r="DS57" s="20" t="e">
        <f t="shared" si="70"/>
        <v>#DIV/0!</v>
      </c>
      <c r="DT57" s="13">
        <f t="shared" si="71"/>
        <v>-100</v>
      </c>
    </row>
    <row r="58" spans="1:124" ht="12">
      <c r="A58" s="18" t="s">
        <v>51</v>
      </c>
      <c r="B58" s="20">
        <f>B18+B19+B20</f>
        <v>20123406</v>
      </c>
      <c r="C58" s="20">
        <f>C18+C19+C20</f>
        <v>46850501</v>
      </c>
      <c r="D58" s="20">
        <f>D18+D19+D20</f>
        <v>77865418</v>
      </c>
      <c r="E58" s="20">
        <f>E18+E19+E20</f>
        <v>111433637</v>
      </c>
      <c r="F58" s="13">
        <f t="shared" si="37"/>
        <v>6.914378557049489</v>
      </c>
      <c r="H58" s="20">
        <f>H18+H19+H20</f>
        <v>22865080</v>
      </c>
      <c r="I58" s="20">
        <f>I18+I19+I20</f>
        <v>63866334</v>
      </c>
      <c r="J58" s="20">
        <f>J18+J19+J20</f>
        <v>97525289</v>
      </c>
      <c r="K58" s="20">
        <f>K18+K19+K20</f>
        <v>130760824</v>
      </c>
      <c r="L58" s="13">
        <f t="shared" si="38"/>
        <v>6.910255521269409</v>
      </c>
      <c r="M58" s="14">
        <f t="shared" si="39"/>
        <v>17.34412294198026</v>
      </c>
      <c r="O58" s="20">
        <f>O18+O19+O20</f>
        <v>26707529</v>
      </c>
      <c r="P58" s="20">
        <f>P18+P19+P20</f>
        <v>60415105</v>
      </c>
      <c r="Q58" s="20">
        <f>Q18+Q19+Q20</f>
        <v>95468139</v>
      </c>
      <c r="R58" s="20">
        <f>R18+R19+R20</f>
        <v>136922689</v>
      </c>
      <c r="S58" s="13">
        <f t="shared" si="40"/>
        <v>6.553975542473873</v>
      </c>
      <c r="T58" s="14">
        <f t="shared" si="41"/>
        <v>4.712317352787565</v>
      </c>
      <c r="V58" s="20">
        <f>V18+V19+V20</f>
        <v>31287402</v>
      </c>
      <c r="W58" s="20">
        <f>W18+W19+W20</f>
        <v>64729228</v>
      </c>
      <c r="X58" s="20">
        <f>X18+X19+X20</f>
        <v>97328270</v>
      </c>
      <c r="Y58" s="20">
        <f>Y18+Y19+Y20</f>
        <v>136526943</v>
      </c>
      <c r="Z58" s="13">
        <f t="shared" si="42"/>
        <v>6.594995715915041</v>
      </c>
      <c r="AA58" s="14">
        <f t="shared" si="43"/>
        <v>-0.2890287963888909</v>
      </c>
      <c r="AC58" s="20">
        <f>AC18+AC19+AC20</f>
        <v>27272693</v>
      </c>
      <c r="AD58" s="20">
        <f>AD18+AD19+AD20</f>
        <v>68600982</v>
      </c>
      <c r="AE58" s="20">
        <f>AE18+AE19+AE20</f>
        <v>96848862</v>
      </c>
      <c r="AF58" s="20">
        <f>AF18+AF19+AF20</f>
        <v>130056602</v>
      </c>
      <c r="AG58" s="13">
        <f t="shared" si="44"/>
        <v>6.531793086238205</v>
      </c>
      <c r="AH58" s="14">
        <f t="shared" si="45"/>
        <v>-4.739241103494123</v>
      </c>
      <c r="AJ58" s="20">
        <f>AJ18+AJ19+AJ20</f>
        <v>30070329</v>
      </c>
      <c r="AK58" s="20">
        <f>AK18+AK19+AK20</f>
        <v>62028770</v>
      </c>
      <c r="AL58" s="20">
        <f>AL18+AL19+AL20</f>
        <v>93050020</v>
      </c>
      <c r="AM58" s="20">
        <f>AM18+AM19+AM20</f>
        <v>130466936</v>
      </c>
      <c r="AN58" s="13">
        <f t="shared" si="46"/>
        <v>6.1969307509869305</v>
      </c>
      <c r="AO58" s="14">
        <f t="shared" si="47"/>
        <v>0.3155041679468127</v>
      </c>
      <c r="AQ58" s="20">
        <f>AQ18+AQ19+AQ20</f>
        <v>30823924</v>
      </c>
      <c r="AR58" s="20">
        <f>AR18+AR19+AR20</f>
        <v>64985382</v>
      </c>
      <c r="AS58" s="20">
        <f>AS18+AS19+AS20</f>
        <v>102248082</v>
      </c>
      <c r="AT58" s="20">
        <f>AT18+AT19+AT20</f>
        <v>150325323</v>
      </c>
      <c r="AU58" s="13">
        <f t="shared" si="48"/>
        <v>6.518160740976867</v>
      </c>
      <c r="AV58" s="14">
        <f t="shared" si="49"/>
        <v>15.221011245331923</v>
      </c>
      <c r="AX58" s="20">
        <f>AX18+AX19+AX20</f>
        <v>35777865</v>
      </c>
      <c r="AY58" s="20">
        <f>AY18+AY19+AY20</f>
        <v>78188313</v>
      </c>
      <c r="AZ58" s="20">
        <f>AZ18+AZ19+AZ20</f>
        <v>120010139</v>
      </c>
      <c r="BA58" s="20">
        <f>BA18+BA19+BA20</f>
        <v>168071165</v>
      </c>
      <c r="BB58" s="13">
        <f t="shared" si="50"/>
        <v>5.978727932359394</v>
      </c>
      <c r="BC58" s="14">
        <f t="shared" si="51"/>
        <v>11.804958503232356</v>
      </c>
      <c r="BE58" s="20">
        <f>BE18+BE19+BE20</f>
        <v>40576592</v>
      </c>
      <c r="BF58" s="20">
        <f>BF18+BF19+BF20</f>
        <v>87557888</v>
      </c>
      <c r="BG58" s="20">
        <f>BG18+BG19+BG20</f>
        <v>134873462</v>
      </c>
      <c r="BH58" s="20">
        <f>BH18+BH19+BH20</f>
        <v>189067177</v>
      </c>
      <c r="BI58" s="13">
        <f t="shared" si="52"/>
        <v>6.371588178886862</v>
      </c>
      <c r="BJ58" s="14">
        <f t="shared" si="53"/>
        <v>12.492334422742886</v>
      </c>
      <c r="BL58" s="20">
        <f>BL18+BL19+BL20</f>
        <v>44335154</v>
      </c>
      <c r="BM58" s="20">
        <f>BM18+BM19+BM20</f>
        <v>94092807</v>
      </c>
      <c r="BN58" s="20">
        <f>BN18+BN19+BN20</f>
        <v>147839258</v>
      </c>
      <c r="BO58" s="20">
        <f>BO18+BO19+BO20</f>
        <v>203869266</v>
      </c>
      <c r="BP58" s="13">
        <f t="shared" si="54"/>
        <v>6.660901636143544</v>
      </c>
      <c r="BQ58" s="14">
        <f t="shared" si="55"/>
        <v>7.829010426278273</v>
      </c>
      <c r="BS58" s="20">
        <f>BS18+BS19+BS20</f>
        <v>45239023</v>
      </c>
      <c r="BT58" s="20">
        <f>BT18+BT19+BT20</f>
        <v>91795531</v>
      </c>
      <c r="BU58" s="20">
        <f>BU18+BU19+BU20</f>
        <v>139507889</v>
      </c>
      <c r="BV58" s="20">
        <f>BV18+BV19+BV20</f>
        <v>196177063</v>
      </c>
      <c r="BW58" s="13">
        <f t="shared" si="56"/>
        <v>8.881402236914829</v>
      </c>
      <c r="BX58" s="14">
        <f t="shared" si="57"/>
        <v>-3.7731057510159474</v>
      </c>
      <c r="BZ58" s="20">
        <f>BZ18+BZ19+BZ20</f>
        <v>44339301</v>
      </c>
      <c r="CA58" s="20">
        <f>CA18+CA19+CA20</f>
        <v>96891795</v>
      </c>
      <c r="CB58" s="20">
        <f>CB18+CB19+CB20</f>
        <v>150660586</v>
      </c>
      <c r="CC58" s="20">
        <f>CC18+CC19+CC20</f>
        <v>209744177</v>
      </c>
      <c r="CD58" s="13">
        <f t="shared" si="58"/>
        <v>8.270125907561015</v>
      </c>
      <c r="CE58" s="14">
        <f t="shared" si="59"/>
        <v>6.9157493707610485</v>
      </c>
      <c r="CG58" s="20">
        <f>CG18+CG19+CG20</f>
        <v>44946096</v>
      </c>
      <c r="CH58" s="20">
        <f>CH18+CH19+CH20</f>
        <v>97917476</v>
      </c>
      <c r="CI58" s="20">
        <f>CI18+CI19+CI20</f>
        <v>152457664</v>
      </c>
      <c r="CJ58" s="20">
        <f>CJ18+CJ19+CJ20</f>
        <v>215782298</v>
      </c>
      <c r="CK58" s="13">
        <f t="shared" si="60"/>
        <v>7.812179491195113</v>
      </c>
      <c r="CL58" s="14">
        <f t="shared" si="61"/>
        <v>2.8788026854256827</v>
      </c>
      <c r="CN58" s="20">
        <f>CN18+CN19+CN20</f>
        <v>48921272</v>
      </c>
      <c r="CO58" s="20">
        <f>CO18+CO19+CO20</f>
        <v>99940059</v>
      </c>
      <c r="CP58" s="20">
        <f>CP18+CP19+CP20</f>
        <v>150785790</v>
      </c>
      <c r="CQ58" s="20">
        <f>CQ18+CQ19+CQ20</f>
        <v>226695269</v>
      </c>
      <c r="CR58" s="13">
        <f t="shared" si="62"/>
        <v>7.955867359846926</v>
      </c>
      <c r="CS58" s="14">
        <f t="shared" si="63"/>
        <v>5.0573986379550036</v>
      </c>
      <c r="CU58" s="20">
        <f>CU18+CU19+CU20</f>
        <v>78863692</v>
      </c>
      <c r="CV58" s="20">
        <f>CV18+CV19+CV20</f>
        <v>133952219</v>
      </c>
      <c r="CW58" s="20">
        <f>CW18+CW19+CW20</f>
        <v>199886168</v>
      </c>
      <c r="CX58" s="20">
        <f>CX18+CX19+CX20</f>
        <v>262105381</v>
      </c>
      <c r="CY58" s="13">
        <f t="shared" si="64"/>
        <v>8.684345048242374</v>
      </c>
      <c r="CZ58" s="14">
        <f t="shared" si="65"/>
        <v>15.620137180719027</v>
      </c>
      <c r="DB58" s="20">
        <f>DB18+DB19+DB20</f>
        <v>46000086</v>
      </c>
      <c r="DC58" s="20">
        <f>DC18+DC19+DC20</f>
        <v>100811675</v>
      </c>
      <c r="DD58" s="20">
        <f>DD18+DD19+DD20</f>
        <v>152139499</v>
      </c>
      <c r="DE58" s="20">
        <f>DE18+DE19+DE20</f>
        <v>215815124</v>
      </c>
      <c r="DF58" s="13">
        <f t="shared" si="66"/>
        <v>7.190249781287797</v>
      </c>
      <c r="DG58" s="14">
        <f t="shared" si="67"/>
        <v>-17.66093348537548</v>
      </c>
      <c r="DI58" s="20">
        <f>DI18+DI19+DI20</f>
        <v>49670441</v>
      </c>
      <c r="DJ58" s="20">
        <f>DJ18+DJ19+DJ20</f>
        <v>104954121</v>
      </c>
      <c r="DK58" s="20">
        <f>DK18+DK19+DK20</f>
        <v>161734954</v>
      </c>
      <c r="DL58" s="20">
        <f>DL18+DL19+DL20</f>
        <v>227078327</v>
      </c>
      <c r="DM58" s="13">
        <f t="shared" si="68"/>
        <v>7.064664241092088</v>
      </c>
      <c r="DN58" s="14">
        <f t="shared" si="69"/>
        <v>5.21891273940561</v>
      </c>
      <c r="DO58" s="20">
        <f>DO18+DO19+DO20</f>
        <v>47585603</v>
      </c>
      <c r="DP58" s="20">
        <f>DP18+DP19+DP20</f>
        <v>103376598</v>
      </c>
      <c r="DQ58" s="20">
        <f>DQ18+DQ19+DQ20</f>
        <v>158052448</v>
      </c>
      <c r="DR58" s="20">
        <f>DR18+DR19+DR20</f>
        <v>0</v>
      </c>
      <c r="DS58" s="20" t="e">
        <f t="shared" si="70"/>
        <v>#DIV/0!</v>
      </c>
      <c r="DT58" s="13">
        <f t="shared" si="71"/>
        <v>-100</v>
      </c>
    </row>
    <row r="59" spans="1:124" ht="12">
      <c r="A59" s="18" t="s">
        <v>52</v>
      </c>
      <c r="B59" s="20">
        <f>B21+B22+B23</f>
        <v>53556061</v>
      </c>
      <c r="C59" s="20">
        <f>C21+C22+C23</f>
        <v>89961968</v>
      </c>
      <c r="D59" s="20">
        <f>D21+D22+D23</f>
        <v>140609955</v>
      </c>
      <c r="E59" s="20">
        <f>E21+E22+E23</f>
        <v>192772102</v>
      </c>
      <c r="F59" s="13">
        <f>E59*100/E$51</f>
        <v>11.961372924282792</v>
      </c>
      <c r="H59" s="20">
        <f>H21+H22+H23</f>
        <v>77516427</v>
      </c>
      <c r="I59" s="20">
        <f>I21+I22+I23</f>
        <v>124715201</v>
      </c>
      <c r="J59" s="20">
        <f>J21+J22+J23</f>
        <v>195836683</v>
      </c>
      <c r="K59" s="20">
        <f>K21+K22+K23</f>
        <v>258352402</v>
      </c>
      <c r="L59" s="13">
        <f>K59*100/K$51</f>
        <v>13.653027395680176</v>
      </c>
      <c r="M59" s="14">
        <f t="shared" si="39"/>
        <v>34.01960103127371</v>
      </c>
      <c r="O59" s="20">
        <f>O21+O22+O23</f>
        <v>91358349</v>
      </c>
      <c r="P59" s="20">
        <f>P21+P22+P23</f>
        <v>151473501</v>
      </c>
      <c r="Q59" s="20">
        <f>Q21+Q22+Q23</f>
        <v>235715779</v>
      </c>
      <c r="R59" s="20">
        <f>R21+R22+R23</f>
        <v>304949830</v>
      </c>
      <c r="S59" s="13">
        <f>R59*100/R$51</f>
        <v>14.59680453326158</v>
      </c>
      <c r="T59" s="14">
        <f t="shared" si="41"/>
        <v>18.036382723470865</v>
      </c>
      <c r="V59" s="20">
        <f>V21+V22+V23</f>
        <v>86632131</v>
      </c>
      <c r="W59" s="20">
        <f>W21+W22+W23</f>
        <v>140305039</v>
      </c>
      <c r="X59" s="20">
        <f>X21+X22+X23</f>
        <v>228121209</v>
      </c>
      <c r="Y59" s="20">
        <f>Y21+Y22+Y23</f>
        <v>296028852</v>
      </c>
      <c r="Z59" s="13">
        <f>Y59*100/Y$51</f>
        <v>14.299807553203967</v>
      </c>
      <c r="AA59" s="14">
        <f t="shared" si="43"/>
        <v>-2.925392022681237</v>
      </c>
      <c r="AC59" s="20">
        <f>AC21+AC22+AC23</f>
        <v>91461102</v>
      </c>
      <c r="AD59" s="20">
        <f>AD21+AD22+AD23</f>
        <v>149829423</v>
      </c>
      <c r="AE59" s="20">
        <f>AE21+AE22+AE23</f>
        <v>232887959</v>
      </c>
      <c r="AF59" s="20">
        <f>AF21+AF22+AF23</f>
        <v>293901945</v>
      </c>
      <c r="AG59" s="13">
        <f>AF59*100/AF$51</f>
        <v>14.760547814273675</v>
      </c>
      <c r="AH59" s="14">
        <f t="shared" si="45"/>
        <v>-0.7184796298166276</v>
      </c>
      <c r="AJ59" s="20">
        <f>AJ21+AJ22+AJ23</f>
        <v>85939586</v>
      </c>
      <c r="AK59" s="20">
        <f>AK21+AK22+AK23</f>
        <v>141357621</v>
      </c>
      <c r="AL59" s="20">
        <f>AL21+AL22+AL23</f>
        <v>233221928</v>
      </c>
      <c r="AM59" s="20">
        <f>AM21+AM22+AM23</f>
        <v>297289661</v>
      </c>
      <c r="AN59" s="13">
        <f>AM59*100/AM$51</f>
        <v>14.120692174463114</v>
      </c>
      <c r="AO59" s="14">
        <f t="shared" si="47"/>
        <v>1.1526687923075798</v>
      </c>
      <c r="AQ59" s="20">
        <f>AQ21+AQ22+AQ23</f>
        <v>85730388</v>
      </c>
      <c r="AR59" s="20">
        <f>AR21+AR22+AR23</f>
        <v>144201575</v>
      </c>
      <c r="AS59" s="20">
        <f>AS21+AS22+AS23</f>
        <v>231659127</v>
      </c>
      <c r="AT59" s="20">
        <f>AT21+AT22+AT23</f>
        <v>302698313</v>
      </c>
      <c r="AU59" s="13">
        <f>AT59*100/AT$51</f>
        <v>13.125109068659894</v>
      </c>
      <c r="AV59" s="14">
        <f t="shared" si="49"/>
        <v>1.819320585117822</v>
      </c>
      <c r="AX59" s="20">
        <f>AX21+AX22+AX23</f>
        <v>95431582</v>
      </c>
      <c r="AY59" s="20">
        <f>AY21+AY22+AY23</f>
        <v>158854608</v>
      </c>
      <c r="AZ59" s="20">
        <f>AZ21+AZ22+AZ23</f>
        <v>255651562</v>
      </c>
      <c r="BA59" s="20">
        <f>BA21+BA22+BA23</f>
        <v>331887559</v>
      </c>
      <c r="BB59" s="13">
        <f>BA59*100/BA$51</f>
        <v>11.806102607760685</v>
      </c>
      <c r="BC59" s="14">
        <f t="shared" si="51"/>
        <v>9.643015750801354</v>
      </c>
      <c r="BE59" s="20">
        <f>BE21+BE22+BE23</f>
        <v>101968029</v>
      </c>
      <c r="BF59" s="20">
        <f>BF21+BF22+BF23</f>
        <v>178715211</v>
      </c>
      <c r="BG59" s="20">
        <f>BG21+BG22+BG23</f>
        <v>290368518</v>
      </c>
      <c r="BH59" s="20">
        <f>BH21+BH22+BH23</f>
        <v>384777163</v>
      </c>
      <c r="BI59" s="13">
        <f>BH59*100/BH$51</f>
        <v>12.96703987533713</v>
      </c>
      <c r="BJ59" s="14">
        <f t="shared" si="53"/>
        <v>15.936000782722928</v>
      </c>
      <c r="BL59" s="20">
        <f>BL21+BL22+BL23</f>
        <v>123331098</v>
      </c>
      <c r="BM59" s="20">
        <f>BM21+BM22+BM23</f>
        <v>215359622</v>
      </c>
      <c r="BN59" s="20">
        <f>BN21+BN22+BN23</f>
        <v>339680788</v>
      </c>
      <c r="BO59" s="20">
        <f>BO21+BO22+BO23</f>
        <v>432724680</v>
      </c>
      <c r="BP59" s="13">
        <f>BO59*100/BO$51</f>
        <v>14.138161114543333</v>
      </c>
      <c r="BQ59" s="14">
        <f t="shared" si="55"/>
        <v>12.46111297930642</v>
      </c>
      <c r="BS59" s="20">
        <f>BS21+BS22+BS23</f>
        <v>108126425</v>
      </c>
      <c r="BT59" s="20">
        <f>BT21+BT22+BT23</f>
        <v>174756720</v>
      </c>
      <c r="BU59" s="20">
        <f>BU21+BU22+BU23</f>
        <v>268880200</v>
      </c>
      <c r="BV59" s="20">
        <f>BV21+BV22+BV23</f>
        <v>326600506</v>
      </c>
      <c r="BW59" s="13">
        <f>BV59*100/BV$51</f>
        <v>14.785981705546865</v>
      </c>
      <c r="BX59" s="14">
        <f t="shared" si="57"/>
        <v>-24.524640933352813</v>
      </c>
      <c r="BZ59" s="20">
        <f>BZ21+BZ22+BZ23</f>
        <v>91605149</v>
      </c>
      <c r="CA59" s="20">
        <f>CA21+CA22+CA23</f>
        <v>153004881</v>
      </c>
      <c r="CB59" s="20">
        <f>CB21+CB22+CB23</f>
        <v>258561104</v>
      </c>
      <c r="CC59" s="20">
        <f>CC21+CC22+CC23</f>
        <v>325869909</v>
      </c>
      <c r="CD59" s="13">
        <f>CC59*100/CC$51</f>
        <v>12.84891535708975</v>
      </c>
      <c r="CE59" s="14">
        <f t="shared" si="59"/>
        <v>-0.2236974488949528</v>
      </c>
      <c r="CG59" s="20">
        <f>CG21+CG22+CG23</f>
        <v>107454333</v>
      </c>
      <c r="CH59" s="20">
        <f>CH21+CH22+CH23</f>
        <v>181513704</v>
      </c>
      <c r="CI59" s="20">
        <f>CI21+CI22+CI23</f>
        <v>299669396</v>
      </c>
      <c r="CJ59" s="20">
        <f>CJ21+CJ22+CJ23</f>
        <v>384263957</v>
      </c>
      <c r="CK59" s="13">
        <f t="shared" si="60"/>
        <v>13.911887267420244</v>
      </c>
      <c r="CL59" s="14">
        <f t="shared" si="61"/>
        <v>17.919435451771037</v>
      </c>
      <c r="CN59" s="20">
        <f>CN21+CN22+CN23</f>
        <v>121607454</v>
      </c>
      <c r="CO59" s="20">
        <f>CO21+CO22+CO23</f>
        <v>206936904</v>
      </c>
      <c r="CP59" s="20">
        <f>CP21+CP22+CP23</f>
        <v>327204048</v>
      </c>
      <c r="CQ59" s="20">
        <f>CQ21+CQ22+CQ23</f>
        <v>421327077</v>
      </c>
      <c r="CR59" s="13">
        <f t="shared" si="62"/>
        <v>14.786467995165848</v>
      </c>
      <c r="CS59" s="14">
        <f t="shared" si="63"/>
        <v>9.645224155124183</v>
      </c>
      <c r="CU59" s="20">
        <f>CU21+CU22+CU23</f>
        <v>128393004</v>
      </c>
      <c r="CV59" s="20">
        <f>CV21+CV22+CV23</f>
        <v>224025118</v>
      </c>
      <c r="CW59" s="20">
        <f>CW21+CW22+CW23</f>
        <v>356919457</v>
      </c>
      <c r="CX59" s="20">
        <f>CX21+CX22+CX23</f>
        <v>453128612</v>
      </c>
      <c r="CY59" s="13">
        <f t="shared" si="64"/>
        <v>15.013523197523137</v>
      </c>
      <c r="CZ59" s="14">
        <f t="shared" si="65"/>
        <v>7.547944752670148</v>
      </c>
      <c r="DB59" s="20">
        <f>DB21+DB22+DB23</f>
        <v>130820655</v>
      </c>
      <c r="DC59" s="20">
        <f>DC21+DC22+DC23</f>
        <v>234492872</v>
      </c>
      <c r="DD59" s="20">
        <f>DD21+DD22+DD23</f>
        <v>375154936</v>
      </c>
      <c r="DE59" s="20">
        <f>DE21+DE22+DE23</f>
        <v>490282602</v>
      </c>
      <c r="DF59" s="13">
        <f t="shared" si="66"/>
        <v>16.33460299936955</v>
      </c>
      <c r="DG59" s="14">
        <f t="shared" si="67"/>
        <v>8.19943588113125</v>
      </c>
      <c r="DI59" s="20">
        <f>DI21+DI22+DI23</f>
        <v>129034518</v>
      </c>
      <c r="DJ59" s="20">
        <f>DJ21+DJ22+DJ23</f>
        <v>232209815</v>
      </c>
      <c r="DK59" s="20">
        <f>DK21+DK22+DK23</f>
        <v>354539343</v>
      </c>
      <c r="DL59" s="20">
        <f>DL21+DL22+DL23</f>
        <v>471087205</v>
      </c>
      <c r="DM59" s="13">
        <f t="shared" si="68"/>
        <v>14.656057121644718</v>
      </c>
      <c r="DN59" s="14">
        <f t="shared" si="69"/>
        <v>-3.9151699288729844</v>
      </c>
      <c r="DO59" s="20">
        <f>DO21+DO22+DO23</f>
        <v>122467234</v>
      </c>
      <c r="DP59" s="20">
        <f>DP21+DP22+DP23</f>
        <v>228465709</v>
      </c>
      <c r="DQ59" s="20">
        <f>DQ21+DQ22+DQ23</f>
        <v>344271885</v>
      </c>
      <c r="DR59" s="20">
        <f>DR21+DR22+DR23</f>
        <v>0</v>
      </c>
      <c r="DS59" s="20" t="e">
        <f t="shared" si="70"/>
        <v>#DIV/0!</v>
      </c>
      <c r="DT59" s="13">
        <f t="shared" si="71"/>
        <v>-100</v>
      </c>
    </row>
    <row r="60" spans="1:124" ht="12">
      <c r="A60" s="18" t="s">
        <v>53</v>
      </c>
      <c r="B60" s="20">
        <f>B25+B26</f>
        <v>1594825</v>
      </c>
      <c r="C60" s="20">
        <f>C25+C26</f>
        <v>3251083</v>
      </c>
      <c r="D60" s="20">
        <f>D25+D26</f>
        <v>5167722</v>
      </c>
      <c r="E60" s="20">
        <f>E25+E26</f>
        <v>7644163</v>
      </c>
      <c r="F60" s="13">
        <f t="shared" si="37"/>
        <v>0.47431492103045236</v>
      </c>
      <c r="H60" s="20">
        <f>H25+H26</f>
        <v>2091670</v>
      </c>
      <c r="I60" s="20">
        <f>I25+I26</f>
        <v>4414900</v>
      </c>
      <c r="J60" s="20">
        <f>J25+J26</f>
        <v>6536674</v>
      </c>
      <c r="K60" s="20">
        <f>K25+K26</f>
        <v>9532823</v>
      </c>
      <c r="L60" s="13">
        <f t="shared" si="38"/>
        <v>0.5037765957259035</v>
      </c>
      <c r="M60" s="14">
        <f t="shared" si="39"/>
        <v>24.707217781724438</v>
      </c>
      <c r="O60" s="20">
        <f>O25+O26</f>
        <v>2934824</v>
      </c>
      <c r="P60" s="20">
        <f>P25+P26</f>
        <v>5329407</v>
      </c>
      <c r="Q60" s="20">
        <f>Q25+Q26</f>
        <v>7599267</v>
      </c>
      <c r="R60" s="20">
        <f>R25+R26</f>
        <v>10366980</v>
      </c>
      <c r="S60" s="13">
        <f t="shared" si="40"/>
        <v>0.4962284473489693</v>
      </c>
      <c r="T60" s="14">
        <f t="shared" si="41"/>
        <v>8.750367021395448</v>
      </c>
      <c r="V60" s="20">
        <f>V25+V26</f>
        <v>2895243</v>
      </c>
      <c r="W60" s="20">
        <f>W25+W26</f>
        <v>4993084</v>
      </c>
      <c r="X60" s="20">
        <f>X25+X26</f>
        <v>7198774</v>
      </c>
      <c r="Y60" s="20">
        <f>Y25+Y26</f>
        <v>9938915</v>
      </c>
      <c r="Z60" s="13">
        <f t="shared" si="42"/>
        <v>0.4801037832206038</v>
      </c>
      <c r="AA60" s="14">
        <f t="shared" si="43"/>
        <v>-4.1291195700194265</v>
      </c>
      <c r="AC60" s="20">
        <f>AC25+AC26</f>
        <v>2202954</v>
      </c>
      <c r="AD60" s="20">
        <f>AD25+AD26</f>
        <v>4953306</v>
      </c>
      <c r="AE60" s="20">
        <f>AE25+AE26</f>
        <v>7241379</v>
      </c>
      <c r="AF60" s="20">
        <f>AF25+AF26</f>
        <v>9466759</v>
      </c>
      <c r="AG60" s="13">
        <f t="shared" si="44"/>
        <v>0.4754461521706011</v>
      </c>
      <c r="AH60" s="14">
        <f t="shared" si="45"/>
        <v>-4.750578911279547</v>
      </c>
      <c r="AJ60" s="20">
        <f>AJ25+AJ26</f>
        <v>2291506</v>
      </c>
      <c r="AK60" s="20">
        <f>AK25+AK26</f>
        <v>4831055</v>
      </c>
      <c r="AL60" s="20">
        <f>AL25+AL26</f>
        <v>7142975</v>
      </c>
      <c r="AM60" s="20">
        <f>AM25+AM26</f>
        <v>9936795</v>
      </c>
      <c r="AN60" s="13">
        <f t="shared" si="46"/>
        <v>0.47197881999584307</v>
      </c>
      <c r="AO60" s="14">
        <f t="shared" si="47"/>
        <v>4.965120586675965</v>
      </c>
      <c r="AQ60" s="20">
        <f>AQ25+AQ26</f>
        <v>2417398</v>
      </c>
      <c r="AR60" s="20">
        <f>AR25+AR26</f>
        <v>4964036</v>
      </c>
      <c r="AS60" s="20">
        <f>AS25+AS26</f>
        <v>7849512</v>
      </c>
      <c r="AT60" s="20">
        <f>AT25+AT26</f>
        <v>11210100</v>
      </c>
      <c r="AU60" s="13">
        <f t="shared" si="48"/>
        <v>0.48607401776495623</v>
      </c>
      <c r="AV60" s="14">
        <f t="shared" si="49"/>
        <v>12.814041147070057</v>
      </c>
      <c r="AX60" s="20">
        <f>AX25+AX26</f>
        <v>3420949</v>
      </c>
      <c r="AY60" s="20">
        <f>AY25+AY26</f>
        <v>6165987</v>
      </c>
      <c r="AZ60" s="20">
        <f>AZ25+AZ26</f>
        <v>9013422</v>
      </c>
      <c r="BA60" s="20">
        <f>BA25+BA26</f>
        <v>12601342</v>
      </c>
      <c r="BB60" s="13">
        <f t="shared" si="50"/>
        <v>0.4482624690595415</v>
      </c>
      <c r="BC60" s="14">
        <f t="shared" si="51"/>
        <v>12.410611858948627</v>
      </c>
      <c r="BE60" s="20">
        <f>BE25+BE26</f>
        <v>3465224</v>
      </c>
      <c r="BF60" s="20">
        <f>BF25+BF26</f>
        <v>6661848</v>
      </c>
      <c r="BG60" s="20">
        <f>BG25+BG26</f>
        <v>9843647</v>
      </c>
      <c r="BH60" s="20">
        <f>BH25+BH26</f>
        <v>13376146</v>
      </c>
      <c r="BI60" s="13">
        <f t="shared" si="52"/>
        <v>0.4507778403686896</v>
      </c>
      <c r="BJ60" s="14">
        <f t="shared" si="53"/>
        <v>6.148583222326636</v>
      </c>
      <c r="BL60" s="20">
        <f>BL25+BL26</f>
        <v>2819487</v>
      </c>
      <c r="BM60" s="20">
        <f>BM25+BM26</f>
        <v>5948969</v>
      </c>
      <c r="BN60" s="20">
        <f>BN25+BN26</f>
        <v>9105936</v>
      </c>
      <c r="BO60" s="20">
        <f>BO25+BO26</f>
        <v>12454629</v>
      </c>
      <c r="BP60" s="13">
        <f t="shared" si="54"/>
        <v>0.4069228300633644</v>
      </c>
      <c r="BQ60" s="14">
        <f t="shared" si="55"/>
        <v>-6.889256442027474</v>
      </c>
      <c r="BS60" s="20">
        <f>BS25+BS26</f>
        <v>3089665</v>
      </c>
      <c r="BT60" s="20">
        <f>BT25+BT26</f>
        <v>6740686</v>
      </c>
      <c r="BU60" s="20">
        <f>BU25+BU26</f>
        <v>9844265</v>
      </c>
      <c r="BV60" s="20">
        <f>BV25+BV26</f>
        <v>13306474</v>
      </c>
      <c r="BW60" s="13">
        <f t="shared" si="56"/>
        <v>0.6024157265982161</v>
      </c>
      <c r="BX60" s="14">
        <f t="shared" si="57"/>
        <v>6.839585506722045</v>
      </c>
      <c r="BZ60" s="20">
        <f>BZ25+BZ26</f>
        <v>3365885</v>
      </c>
      <c r="CA60" s="20">
        <f>CA25+CA26</f>
        <v>6650705</v>
      </c>
      <c r="CB60" s="20">
        <f>CB25+CB26</f>
        <v>10346402</v>
      </c>
      <c r="CC60" s="20">
        <f>CC25+CC26</f>
        <v>15102247</v>
      </c>
      <c r="CD60" s="13">
        <f t="shared" si="58"/>
        <v>0.5954753355421429</v>
      </c>
      <c r="CE60" s="14">
        <f t="shared" si="59"/>
        <v>13.495483476689614</v>
      </c>
      <c r="CG60" s="20">
        <f>CG25+CG26</f>
        <v>3757224</v>
      </c>
      <c r="CH60" s="20">
        <f>CH25+CH26</f>
        <v>7462619</v>
      </c>
      <c r="CI60" s="20">
        <f>CI25+CI26</f>
        <v>11099783</v>
      </c>
      <c r="CJ60" s="20">
        <f>CJ25+CJ26</f>
        <v>14812423</v>
      </c>
      <c r="CK60" s="13">
        <f aca="true" t="shared" si="72" ref="CK60:CK66">CJ60*100/CJ$51</f>
        <v>0.5362687683282842</v>
      </c>
      <c r="CL60" s="14">
        <f t="shared" si="61"/>
        <v>-1.9190786642543998</v>
      </c>
      <c r="CN60" s="20">
        <f>CN25+CN26</f>
        <v>3109591</v>
      </c>
      <c r="CO60" s="20">
        <f>CO25+CO26</f>
        <v>6456562</v>
      </c>
      <c r="CP60" s="20">
        <f>CP25+CP26</f>
        <v>9461933</v>
      </c>
      <c r="CQ60" s="20">
        <f>CQ25+CQ26</f>
        <v>12793210</v>
      </c>
      <c r="CR60" s="13">
        <f t="shared" si="62"/>
        <v>0.4489775296839887</v>
      </c>
      <c r="CS60" s="14">
        <f t="shared" si="63"/>
        <v>-13.631888584332216</v>
      </c>
      <c r="CU60" s="20">
        <f>CU25+CU26</f>
        <v>2995065</v>
      </c>
      <c r="CV60" s="20">
        <f>CV25+CV26</f>
        <v>6382104</v>
      </c>
      <c r="CW60" s="20">
        <f>CW25+CW26</f>
        <v>9706382</v>
      </c>
      <c r="CX60" s="20">
        <f>CX25+CX26</f>
        <v>12722785</v>
      </c>
      <c r="CY60" s="13">
        <f t="shared" si="64"/>
        <v>0.4215443974978993</v>
      </c>
      <c r="CZ60" s="14">
        <f t="shared" si="65"/>
        <v>-0.5504873288252128</v>
      </c>
      <c r="DB60" s="20">
        <f>DB25+DB26</f>
        <v>2827971</v>
      </c>
      <c r="DC60" s="20">
        <f>DC25+DC26</f>
        <v>5913887</v>
      </c>
      <c r="DD60" s="20">
        <f>DD25+DD26</f>
        <v>9281205</v>
      </c>
      <c r="DE60" s="20">
        <f>DE25+DE26</f>
        <v>12940675</v>
      </c>
      <c r="DF60" s="13">
        <f t="shared" si="66"/>
        <v>0.4311407090657208</v>
      </c>
      <c r="DG60" s="14">
        <f t="shared" si="67"/>
        <v>1.7125967309830372</v>
      </c>
      <c r="DI60" s="20">
        <f>DI25+DI26</f>
        <v>3245832</v>
      </c>
      <c r="DJ60" s="20">
        <f>DJ25+DJ26</f>
        <v>6263565</v>
      </c>
      <c r="DK60" s="20">
        <f>DK25+DK26</f>
        <v>9456389</v>
      </c>
      <c r="DL60" s="20">
        <f>DL25+DL26</f>
        <v>12919753</v>
      </c>
      <c r="DM60" s="13">
        <f t="shared" si="68"/>
        <v>0.40194816576591313</v>
      </c>
      <c r="DN60" s="14">
        <f t="shared" si="69"/>
        <v>-0.16167626495526122</v>
      </c>
      <c r="DO60" s="20">
        <f>DO25+DO26</f>
        <v>3213225</v>
      </c>
      <c r="DP60" s="20">
        <f>DP25+DP26</f>
        <v>6365303</v>
      </c>
      <c r="DQ60" s="20">
        <f>DQ25+DQ26</f>
        <v>8940194</v>
      </c>
      <c r="DR60" s="20">
        <f>DR25+DR26</f>
        <v>0</v>
      </c>
      <c r="DS60" s="20" t="e">
        <f t="shared" si="70"/>
        <v>#DIV/0!</v>
      </c>
      <c r="DT60" s="13">
        <f t="shared" si="71"/>
        <v>-100</v>
      </c>
    </row>
    <row r="61" spans="1:124" ht="12">
      <c r="A61" s="18" t="s">
        <v>54</v>
      </c>
      <c r="B61" s="20">
        <f>SUM(B32:B38)</f>
        <v>158744926</v>
      </c>
      <c r="C61" s="20">
        <f>SUM(C32:C38)</f>
        <v>343309045</v>
      </c>
      <c r="D61" s="20">
        <f>SUM(D32:D38)</f>
        <v>497995078</v>
      </c>
      <c r="E61" s="20">
        <f>SUM(E32:E38)</f>
        <v>680022830</v>
      </c>
      <c r="F61" s="13">
        <f t="shared" si="37"/>
        <v>42.19493683093293</v>
      </c>
      <c r="H61" s="20">
        <f>SUM(H32:H38)</f>
        <v>210933281</v>
      </c>
      <c r="I61" s="20">
        <f>SUM(I32:I38)</f>
        <v>408233684</v>
      </c>
      <c r="J61" s="20">
        <f>SUM(J32:J38)</f>
        <v>590515564</v>
      </c>
      <c r="K61" s="20">
        <f>SUM(K32:K38)</f>
        <v>825004729</v>
      </c>
      <c r="L61" s="13">
        <f t="shared" si="38"/>
        <v>43.598635350031316</v>
      </c>
      <c r="M61" s="14">
        <f t="shared" si="39"/>
        <v>21.320151707259598</v>
      </c>
      <c r="O61" s="20">
        <f>SUM(O32:O38)</f>
        <v>217958575</v>
      </c>
      <c r="P61" s="20">
        <f>SUM(P32:P38)</f>
        <v>465201734</v>
      </c>
      <c r="Q61" s="20">
        <f>SUM(Q32:Q38)</f>
        <v>660846012</v>
      </c>
      <c r="R61" s="20">
        <f>SUM(R32:R38)</f>
        <v>893165524</v>
      </c>
      <c r="S61" s="13">
        <f t="shared" si="40"/>
        <v>42.752483481221006</v>
      </c>
      <c r="T61" s="14">
        <f t="shared" si="41"/>
        <v>8.261867187430383</v>
      </c>
      <c r="V61" s="20">
        <f>SUM(V32:V38)</f>
        <v>222590947</v>
      </c>
      <c r="W61" s="20">
        <f>SUM(W32:W38)</f>
        <v>448337943</v>
      </c>
      <c r="X61" s="20">
        <f>SUM(X32:X38)</f>
        <v>670997003</v>
      </c>
      <c r="Y61" s="20">
        <f>SUM(Y32:Y38)</f>
        <v>902546399</v>
      </c>
      <c r="Z61" s="13">
        <f t="shared" si="42"/>
        <v>43.59791191413073</v>
      </c>
      <c r="AA61" s="14">
        <f t="shared" si="43"/>
        <v>1.0502952418033544</v>
      </c>
      <c r="AC61" s="20">
        <f>SUM(AC32:AC38)</f>
        <v>208806411</v>
      </c>
      <c r="AD61" s="20">
        <f>SUM(AD32:AD38)</f>
        <v>422228803</v>
      </c>
      <c r="AE61" s="20">
        <f>SUM(AE32:AE38)</f>
        <v>619049524</v>
      </c>
      <c r="AF61" s="20">
        <f>SUM(AF32:AF38)</f>
        <v>827175347</v>
      </c>
      <c r="AG61" s="13">
        <f t="shared" si="44"/>
        <v>41.54297536269084</v>
      </c>
      <c r="AH61" s="14">
        <f t="shared" si="45"/>
        <v>-8.350933767339754</v>
      </c>
      <c r="AJ61" s="20">
        <f>SUM(AJ32:AJ38)</f>
        <v>228113710</v>
      </c>
      <c r="AK61" s="20">
        <f>SUM(AK32:AK38)</f>
        <v>479057844</v>
      </c>
      <c r="AL61" s="20">
        <f>SUM(AL32:AL38)</f>
        <v>700550548</v>
      </c>
      <c r="AM61" s="20">
        <f>SUM(AM32:AM38)</f>
        <v>941287788</v>
      </c>
      <c r="AN61" s="13">
        <f t="shared" si="46"/>
        <v>44.70937555386191</v>
      </c>
      <c r="AO61" s="14">
        <f t="shared" si="47"/>
        <v>13.795435443508211</v>
      </c>
      <c r="AQ61" s="20">
        <f>SUM(AQ32:AQ38)</f>
        <v>240721528</v>
      </c>
      <c r="AR61" s="20">
        <f>SUM(AR32:AR38)</f>
        <v>521688955</v>
      </c>
      <c r="AS61" s="20">
        <f>SUM(AS32:AS38)</f>
        <v>759938757</v>
      </c>
      <c r="AT61" s="20">
        <f>SUM(AT32:AT38)</f>
        <v>1034251827</v>
      </c>
      <c r="AU61" s="13">
        <f t="shared" si="48"/>
        <v>44.84553580526815</v>
      </c>
      <c r="AV61" s="14">
        <f t="shared" si="49"/>
        <v>9.876261031445566</v>
      </c>
      <c r="AX61" s="20">
        <f>SUM(AX32:AX38)</f>
        <v>382837783</v>
      </c>
      <c r="AY61" s="20">
        <f>SUM(AY32:AY38)</f>
        <v>801997815</v>
      </c>
      <c r="AZ61" s="20">
        <f>SUM(AZ32:AZ38)</f>
        <v>1095280839</v>
      </c>
      <c r="BA61" s="20">
        <f>SUM(BA32:BA38)</f>
        <v>1418071910</v>
      </c>
      <c r="BB61" s="13">
        <f t="shared" si="50"/>
        <v>50.44450152059836</v>
      </c>
      <c r="BC61" s="14">
        <f t="shared" si="51"/>
        <v>37.11089243258354</v>
      </c>
      <c r="BE61" s="20">
        <f>SUM(BE32:BE38)</f>
        <v>327810074</v>
      </c>
      <c r="BF61" s="20">
        <f>SUM(BF32:BF38)</f>
        <v>717166132</v>
      </c>
      <c r="BG61" s="20">
        <f>SUM(BG32:BG38)</f>
        <v>1043971802</v>
      </c>
      <c r="BH61" s="20">
        <f>SUM(BH32:BH38)</f>
        <v>1393835787</v>
      </c>
      <c r="BI61" s="13">
        <f t="shared" si="52"/>
        <v>46.97244526879812</v>
      </c>
      <c r="BJ61" s="14">
        <f t="shared" si="53"/>
        <v>-1.7090898443930058</v>
      </c>
      <c r="BL61" s="20">
        <f>SUM(BL32:BL38)</f>
        <v>352800494</v>
      </c>
      <c r="BM61" s="20">
        <f>SUM(BM32:BM38)</f>
        <v>739516586</v>
      </c>
      <c r="BN61" s="20">
        <f>SUM(BN32:BN38)</f>
        <v>1089528045</v>
      </c>
      <c r="BO61" s="20">
        <f>SUM(BO32:BO38)</f>
        <v>1433022532</v>
      </c>
      <c r="BP61" s="13">
        <f t="shared" si="54"/>
        <v>46.82030948220201</v>
      </c>
      <c r="BQ61" s="14">
        <f t="shared" si="55"/>
        <v>2.811431975379463</v>
      </c>
      <c r="BS61" s="20">
        <f>SUM(BS32:BS38)</f>
        <v>222306581</v>
      </c>
      <c r="BT61" s="20">
        <f>SUM(BT32:BT38)</f>
        <v>442586455</v>
      </c>
      <c r="BU61" s="20">
        <f>SUM(BU32:BU38)</f>
        <v>657941222</v>
      </c>
      <c r="BV61" s="20">
        <f>SUM(BV32:BV38)</f>
        <v>896777478</v>
      </c>
      <c r="BW61" s="13">
        <f t="shared" si="56"/>
        <v>40.59924935834134</v>
      </c>
      <c r="BX61" s="14">
        <f t="shared" si="57"/>
        <v>-37.42055983248141</v>
      </c>
      <c r="BZ61" s="20">
        <f>SUM(BZ32:BZ38)</f>
        <v>228388637</v>
      </c>
      <c r="CA61" s="20">
        <f>SUM(CA32:CA38)</f>
        <v>521679878</v>
      </c>
      <c r="CB61" s="20">
        <f>SUM(CB32:CB38)</f>
        <v>791800155</v>
      </c>
      <c r="CC61" s="20">
        <f>SUM(CC32:CC38)</f>
        <v>1087442814</v>
      </c>
      <c r="CD61" s="13">
        <f t="shared" si="58"/>
        <v>42.87741913832704</v>
      </c>
      <c r="CE61" s="14">
        <f t="shared" si="59"/>
        <v>21.26116463419926</v>
      </c>
      <c r="CG61" s="20">
        <f>SUM(CG32:CG38)</f>
        <v>273026683</v>
      </c>
      <c r="CH61" s="20">
        <f>SUM(CH32:CH38)</f>
        <v>600091275</v>
      </c>
      <c r="CI61" s="20">
        <f>SUM(CI32:CI38)</f>
        <v>869788578</v>
      </c>
      <c r="CJ61" s="20">
        <f>SUM(CJ32:CJ38)</f>
        <v>1169483307</v>
      </c>
      <c r="CK61" s="13">
        <f t="shared" si="72"/>
        <v>42.339958332635966</v>
      </c>
      <c r="CL61" s="14">
        <f t="shared" si="61"/>
        <v>7.544350097659475</v>
      </c>
      <c r="CN61" s="20">
        <f>SUM(CN32:CN38)</f>
        <v>268667616</v>
      </c>
      <c r="CO61" s="20">
        <f>SUM(CO32:CO38)</f>
        <v>586349026</v>
      </c>
      <c r="CP61" s="20">
        <f>SUM(CP32:CP38)</f>
        <v>863458803</v>
      </c>
      <c r="CQ61" s="20">
        <f>SUM(CQ32:CQ38)</f>
        <v>1175852159</v>
      </c>
      <c r="CR61" s="13">
        <f t="shared" si="62"/>
        <v>41.26651541101918</v>
      </c>
      <c r="CS61" s="14">
        <f t="shared" si="63"/>
        <v>0.5445868241024812</v>
      </c>
      <c r="CU61" s="20">
        <f>SUM(CU32:CU38)</f>
        <v>273027687</v>
      </c>
      <c r="CV61" s="20">
        <f>SUM(CV32:CV38)</f>
        <v>623193167</v>
      </c>
      <c r="CW61" s="20">
        <f>SUM(CW32:CW38)</f>
        <v>910586894</v>
      </c>
      <c r="CX61" s="20">
        <f>SUM(CX32:CX38)</f>
        <v>1263063025</v>
      </c>
      <c r="CY61" s="13">
        <f t="shared" si="64"/>
        <v>41.849103154340746</v>
      </c>
      <c r="CZ61" s="14">
        <f t="shared" si="65"/>
        <v>7.416822372820079</v>
      </c>
      <c r="DB61" s="20">
        <f>SUM(DB32:DB38)</f>
        <v>273485745</v>
      </c>
      <c r="DC61" s="20">
        <f>SUM(DC32:DC38)</f>
        <v>601515129</v>
      </c>
      <c r="DD61" s="20">
        <f>SUM(DD32:DD38)</f>
        <v>899403488</v>
      </c>
      <c r="DE61" s="20">
        <f>SUM(DE32:DE38)</f>
        <v>1203036544</v>
      </c>
      <c r="DF61" s="13">
        <f t="shared" si="66"/>
        <v>40.081218994537316</v>
      </c>
      <c r="DG61" s="14">
        <f t="shared" si="67"/>
        <v>-4.752453346498683</v>
      </c>
      <c r="DI61" s="20">
        <f>SUM(DI32:DI38)</f>
        <v>311970896</v>
      </c>
      <c r="DJ61" s="20">
        <f>SUM(DJ32:DJ38)</f>
        <v>687797537</v>
      </c>
      <c r="DK61" s="20">
        <f>SUM(DK32:DK38)</f>
        <v>1017614895</v>
      </c>
      <c r="DL61" s="20">
        <f>SUM(DL32:DL38)</f>
        <v>1374400936</v>
      </c>
      <c r="DM61" s="13">
        <f t="shared" si="68"/>
        <v>42.75917157643449</v>
      </c>
      <c r="DN61" s="14">
        <f t="shared" si="69"/>
        <v>14.244321409408485</v>
      </c>
      <c r="DO61" s="20">
        <f>SUM(DO32:DO38)</f>
        <v>279611258</v>
      </c>
      <c r="DP61" s="20">
        <f>SUM(DP32:DP38)</f>
        <v>683248759</v>
      </c>
      <c r="DQ61" s="20">
        <f>SUM(DQ32:DQ38)</f>
        <v>1044435663</v>
      </c>
      <c r="DR61" s="20">
        <f>SUM(DR32:DR38)</f>
        <v>0</v>
      </c>
      <c r="DS61" s="20" t="e">
        <f t="shared" si="70"/>
        <v>#DIV/0!</v>
      </c>
      <c r="DT61" s="13">
        <f t="shared" si="71"/>
        <v>-100</v>
      </c>
    </row>
    <row r="62" spans="1:124" ht="12">
      <c r="A62" s="1" t="s">
        <v>55</v>
      </c>
      <c r="B62" s="20">
        <f>B37+B38</f>
        <v>21020078</v>
      </c>
      <c r="C62" s="20">
        <f>C37+C38</f>
        <v>45977957</v>
      </c>
      <c r="D62" s="20">
        <f>D37+D38</f>
        <v>63541098</v>
      </c>
      <c r="E62" s="20">
        <f>E37+E38</f>
        <v>85805575</v>
      </c>
      <c r="F62" s="13">
        <f t="shared" si="37"/>
        <v>5.324175391092204</v>
      </c>
      <c r="H62" s="20">
        <f>H37+H38</f>
        <v>29910398</v>
      </c>
      <c r="I62" s="20">
        <f>I37+I38</f>
        <v>47638386</v>
      </c>
      <c r="J62" s="20">
        <f>J37+J38</f>
        <v>65824048</v>
      </c>
      <c r="K62" s="20">
        <f>K37+K38</f>
        <v>98964921</v>
      </c>
      <c r="L62" s="13">
        <f t="shared" si="38"/>
        <v>5.2299524493073015</v>
      </c>
      <c r="M62" s="14">
        <f t="shared" si="39"/>
        <v>15.336236602341984</v>
      </c>
      <c r="O62" s="20">
        <f>O37+O38</f>
        <v>21863275</v>
      </c>
      <c r="P62" s="20">
        <f>P37+P38</f>
        <v>44924605</v>
      </c>
      <c r="Q62" s="20">
        <f>Q37+Q38</f>
        <v>62157827</v>
      </c>
      <c r="R62" s="20">
        <f>R37+R38</f>
        <v>77484034</v>
      </c>
      <c r="S62" s="13">
        <f t="shared" si="40"/>
        <v>3.7088700746171734</v>
      </c>
      <c r="T62" s="14">
        <f t="shared" si="41"/>
        <v>-21.705556658808433</v>
      </c>
      <c r="V62" s="20">
        <f>V37+V38</f>
        <v>15774318</v>
      </c>
      <c r="W62" s="20">
        <f>W37+W38</f>
        <v>41049575</v>
      </c>
      <c r="X62" s="20">
        <f>X37+X38</f>
        <v>68534708</v>
      </c>
      <c r="Y62" s="20">
        <f>Y37+Y38</f>
        <v>91355760</v>
      </c>
      <c r="Z62" s="13">
        <f t="shared" si="42"/>
        <v>4.412981295744406</v>
      </c>
      <c r="AA62" s="14">
        <f t="shared" si="43"/>
        <v>17.90268947535695</v>
      </c>
      <c r="AC62" s="20">
        <f>AC37+AC38</f>
        <v>20340257</v>
      </c>
      <c r="AD62" s="20">
        <f>AD37+AD38</f>
        <v>51772881</v>
      </c>
      <c r="AE62" s="20">
        <f>AE37+AE38</f>
        <v>75349726</v>
      </c>
      <c r="AF62" s="20">
        <f>AF37+AF38</f>
        <v>97245885</v>
      </c>
      <c r="AG62" s="13">
        <f t="shared" si="44"/>
        <v>4.883950445730664</v>
      </c>
      <c r="AH62" s="14">
        <f t="shared" si="45"/>
        <v>6.4474588137628075</v>
      </c>
      <c r="AJ62" s="20">
        <f>AJ37+AJ38</f>
        <v>25420275</v>
      </c>
      <c r="AK62" s="20">
        <f>AK37+AK38</f>
        <v>56387907</v>
      </c>
      <c r="AL62" s="20">
        <f>AL37+AL38</f>
        <v>81501474</v>
      </c>
      <c r="AM62" s="20">
        <f>AM37+AM38</f>
        <v>100685814</v>
      </c>
      <c r="AN62" s="13">
        <f t="shared" si="46"/>
        <v>4.782384227715369</v>
      </c>
      <c r="AO62" s="14">
        <f t="shared" si="47"/>
        <v>3.5373517347289294</v>
      </c>
      <c r="AQ62" s="20">
        <f>AQ37+AQ38</f>
        <v>24628041</v>
      </c>
      <c r="AR62" s="20">
        <f>AR37+AR38</f>
        <v>65182131</v>
      </c>
      <c r="AS62" s="20">
        <f>AS37+AS38</f>
        <v>79821167</v>
      </c>
      <c r="AT62" s="20">
        <f>AT37+AT38</f>
        <v>100817280</v>
      </c>
      <c r="AU62" s="13">
        <f t="shared" si="48"/>
        <v>4.371473969878464</v>
      </c>
      <c r="AV62" s="14">
        <f t="shared" si="49"/>
        <v>0.1305705290320276</v>
      </c>
      <c r="AX62" s="20">
        <f>AX37+AX38</f>
        <v>27214130</v>
      </c>
      <c r="AY62" s="20">
        <f>AY37+AY38</f>
        <v>54631651</v>
      </c>
      <c r="AZ62" s="20">
        <f>AZ37+AZ38</f>
        <v>80673915</v>
      </c>
      <c r="BA62" s="20">
        <f>BA37+BA38</f>
        <v>96915378</v>
      </c>
      <c r="BB62" s="13">
        <f t="shared" si="50"/>
        <v>3.4475317495643534</v>
      </c>
      <c r="BC62" s="14">
        <f t="shared" si="51"/>
        <v>-3.8702710487725938</v>
      </c>
      <c r="BE62" s="20">
        <f>BE37+BE38</f>
        <v>16965004</v>
      </c>
      <c r="BF62" s="20">
        <f>BF37+BF38</f>
        <v>54137406</v>
      </c>
      <c r="BG62" s="20">
        <f>BG37+BG38</f>
        <v>78745184</v>
      </c>
      <c r="BH62" s="20">
        <f>BH37+BH38</f>
        <v>97885429</v>
      </c>
      <c r="BI62" s="13">
        <f t="shared" si="52"/>
        <v>3.298751545339196</v>
      </c>
      <c r="BJ62" s="14">
        <f t="shared" si="53"/>
        <v>1.000925776712137</v>
      </c>
      <c r="BL62" s="20">
        <f>BL37+BL38</f>
        <v>21862154</v>
      </c>
      <c r="BM62" s="20">
        <f>BM37+BM38</f>
        <v>48681557</v>
      </c>
      <c r="BN62" s="20">
        <f>BN37+BN38</f>
        <v>66345872</v>
      </c>
      <c r="BO62" s="20">
        <f>BO37+BO38</f>
        <v>82860697</v>
      </c>
      <c r="BP62" s="13">
        <f t="shared" si="54"/>
        <v>2.70725923062525</v>
      </c>
      <c r="BQ62" s="14">
        <f t="shared" si="55"/>
        <v>-15.349303929597127</v>
      </c>
      <c r="BS62" s="20">
        <f>BS37+BS38</f>
        <v>9378889</v>
      </c>
      <c r="BT62" s="20">
        <f>BT37+BT38</f>
        <v>21670958</v>
      </c>
      <c r="BU62" s="20">
        <f>BU37+BU38</f>
        <v>32830167</v>
      </c>
      <c r="BV62" s="20">
        <f>BV37+BV38</f>
        <v>45638078</v>
      </c>
      <c r="BW62" s="13">
        <f t="shared" si="56"/>
        <v>2.0661443383811564</v>
      </c>
      <c r="BX62" s="14">
        <f t="shared" si="57"/>
        <v>-44.92192359907376</v>
      </c>
      <c r="BZ62" s="20">
        <f>BZ37+BZ38</f>
        <v>10322295</v>
      </c>
      <c r="CA62" s="20">
        <f>CA37+CA38</f>
        <v>30176900</v>
      </c>
      <c r="CB62" s="20">
        <f>CB37+CB38</f>
        <v>44197752</v>
      </c>
      <c r="CC62" s="20">
        <f>CC37+CC38</f>
        <v>57208659</v>
      </c>
      <c r="CD62" s="13">
        <f t="shared" si="58"/>
        <v>2.2557136970373373</v>
      </c>
      <c r="CE62" s="14">
        <f t="shared" si="59"/>
        <v>25.352910348240343</v>
      </c>
      <c r="CG62" s="20">
        <f>CG37+CG38</f>
        <v>11722345</v>
      </c>
      <c r="CH62" s="20">
        <f>CH37+CH38</f>
        <v>30242121</v>
      </c>
      <c r="CI62" s="20">
        <f>CI37+CI38</f>
        <v>54176832</v>
      </c>
      <c r="CJ62" s="20">
        <f>CJ37+CJ38</f>
        <v>68035969</v>
      </c>
      <c r="CK62" s="13">
        <f t="shared" si="72"/>
        <v>2.4631733307677837</v>
      </c>
      <c r="CL62" s="14">
        <f t="shared" si="61"/>
        <v>18.925998597520007</v>
      </c>
      <c r="CN62" s="20">
        <f>CN37+CN38</f>
        <v>18457230</v>
      </c>
      <c r="CO62" s="20">
        <f>CO37+CO38</f>
        <v>42396730</v>
      </c>
      <c r="CP62" s="20">
        <f>CP37+CP38</f>
        <v>66358635</v>
      </c>
      <c r="CQ62" s="20">
        <f>CQ37+CQ38</f>
        <v>82926985</v>
      </c>
      <c r="CR62" s="13">
        <f t="shared" si="62"/>
        <v>2.910321402481565</v>
      </c>
      <c r="CS62" s="14">
        <f t="shared" si="63"/>
        <v>21.88697569663482</v>
      </c>
      <c r="CU62" s="20">
        <f>CU37+CU38</f>
        <v>15173959</v>
      </c>
      <c r="CV62" s="20">
        <f>CV37+CV38</f>
        <v>42474161</v>
      </c>
      <c r="CW62" s="20">
        <f>CW37+CW38</f>
        <v>60562746</v>
      </c>
      <c r="CX62" s="20">
        <f>CX37+CX38</f>
        <v>104100432</v>
      </c>
      <c r="CY62" s="13">
        <f t="shared" si="64"/>
        <v>3.4491625761742446</v>
      </c>
      <c r="CZ62" s="14">
        <f t="shared" si="65"/>
        <v>25.53263813944278</v>
      </c>
      <c r="DB62" s="20">
        <f>DB37+DB38</f>
        <v>15780305</v>
      </c>
      <c r="DC62" s="20">
        <f>DC37+DC38</f>
        <v>45153331</v>
      </c>
      <c r="DD62" s="20">
        <f>DD37+DD38</f>
        <v>68046592</v>
      </c>
      <c r="DE62" s="20">
        <f>DE37+DE38</f>
        <v>85166277</v>
      </c>
      <c r="DF62" s="13">
        <f t="shared" si="66"/>
        <v>2.8374601057725033</v>
      </c>
      <c r="DG62" s="14">
        <f t="shared" si="67"/>
        <v>-18.188353915764736</v>
      </c>
      <c r="DI62" s="20">
        <f>DI37+DI38</f>
        <v>24290971</v>
      </c>
      <c r="DJ62" s="20">
        <f>DJ37+DJ38</f>
        <v>96699296</v>
      </c>
      <c r="DK62" s="20">
        <f>DK37+DK38</f>
        <v>131914158</v>
      </c>
      <c r="DL62" s="20">
        <f>DL37+DL38</f>
        <v>153868538</v>
      </c>
      <c r="DM62" s="13">
        <f t="shared" si="68"/>
        <v>4.787024691430456</v>
      </c>
      <c r="DN62" s="14">
        <f t="shared" si="69"/>
        <v>80.66838591523731</v>
      </c>
      <c r="DO62" s="20">
        <f>DO37+DO38</f>
        <v>19255166</v>
      </c>
      <c r="DP62" s="20">
        <f>DP37+DP38</f>
        <v>99186301</v>
      </c>
      <c r="DQ62" s="20">
        <f>DQ37+DQ38</f>
        <v>169766942</v>
      </c>
      <c r="DR62" s="20">
        <f>DR37+DR38</f>
        <v>0</v>
      </c>
      <c r="DS62" s="20" t="e">
        <f t="shared" si="70"/>
        <v>#DIV/0!</v>
      </c>
      <c r="DT62" s="13">
        <f t="shared" si="71"/>
        <v>-100</v>
      </c>
    </row>
    <row r="63" spans="1:124" ht="12">
      <c r="A63" s="1" t="s">
        <v>56</v>
      </c>
      <c r="B63" s="20">
        <f>B34+B35</f>
        <v>54983234</v>
      </c>
      <c r="C63" s="20">
        <f>C34+C35</f>
        <v>106977365</v>
      </c>
      <c r="D63" s="20">
        <f>D34+D35</f>
        <v>157363361</v>
      </c>
      <c r="E63" s="20">
        <f>E34+E35</f>
        <v>215707172</v>
      </c>
      <c r="F63" s="13">
        <f t="shared" si="37"/>
        <v>13.384477836603198</v>
      </c>
      <c r="H63" s="20">
        <f>H34+H35</f>
        <v>65912480</v>
      </c>
      <c r="I63" s="20">
        <f>I34+I35</f>
        <v>130109000</v>
      </c>
      <c r="J63" s="20">
        <f>J34+J35</f>
        <v>186839640</v>
      </c>
      <c r="K63" s="20">
        <f>K34+K35</f>
        <v>263334165</v>
      </c>
      <c r="L63" s="13">
        <f t="shared" si="38"/>
        <v>13.916296272575643</v>
      </c>
      <c r="M63" s="14">
        <f t="shared" si="39"/>
        <v>22.07946660206551</v>
      </c>
      <c r="O63" s="20">
        <f>O34+O35</f>
        <v>78624464</v>
      </c>
      <c r="P63" s="20">
        <f>P34+P35</f>
        <v>162751691</v>
      </c>
      <c r="Q63" s="20">
        <f>Q34+Q35</f>
        <v>232940432</v>
      </c>
      <c r="R63" s="20">
        <f>R34+R35</f>
        <v>324522641</v>
      </c>
      <c r="S63" s="13">
        <f t="shared" si="40"/>
        <v>15.533681580654825</v>
      </c>
      <c r="T63" s="14">
        <f t="shared" si="41"/>
        <v>23.236056741820803</v>
      </c>
      <c r="V63" s="20">
        <f>V34+V35</f>
        <v>85192348</v>
      </c>
      <c r="W63" s="20">
        <f>W34+W35</f>
        <v>163755998</v>
      </c>
      <c r="X63" s="20">
        <f>X34+X35</f>
        <v>238655059</v>
      </c>
      <c r="Y63" s="20">
        <f>Y34+Y35</f>
        <v>323275570</v>
      </c>
      <c r="Z63" s="13">
        <f t="shared" si="42"/>
        <v>15.6159725865245</v>
      </c>
      <c r="AA63" s="14">
        <f t="shared" si="43"/>
        <v>-0.3842785810435885</v>
      </c>
      <c r="AC63" s="20">
        <f>AC34+AC35</f>
        <v>71722427</v>
      </c>
      <c r="AD63" s="20">
        <f>AD34+AD35</f>
        <v>131567601</v>
      </c>
      <c r="AE63" s="20">
        <f>AE34+AE35</f>
        <v>186701081</v>
      </c>
      <c r="AF63" s="20">
        <f>AF34+AF35</f>
        <v>251955458</v>
      </c>
      <c r="AG63" s="13">
        <f t="shared" si="44"/>
        <v>12.653882181270433</v>
      </c>
      <c r="AH63" s="14">
        <f t="shared" si="45"/>
        <v>-22.061707910684376</v>
      </c>
      <c r="AJ63" s="20">
        <f>AJ34+AJ35</f>
        <v>66553727</v>
      </c>
      <c r="AK63" s="20">
        <f>AK34+AK35</f>
        <v>126841269</v>
      </c>
      <c r="AL63" s="20">
        <f>AL34+AL35</f>
        <v>190071193</v>
      </c>
      <c r="AM63" s="20">
        <f>AM34+AM35</f>
        <v>264147781</v>
      </c>
      <c r="AN63" s="13">
        <f t="shared" si="46"/>
        <v>12.54651605280177</v>
      </c>
      <c r="AO63" s="14">
        <f t="shared" si="47"/>
        <v>4.839078739068242</v>
      </c>
      <c r="AQ63" s="20">
        <f>AQ34+AQ35</f>
        <v>70431816</v>
      </c>
      <c r="AR63" s="20">
        <f>AR34+AR35</f>
        <v>151302180</v>
      </c>
      <c r="AS63" s="20">
        <f>AS34+AS35</f>
        <v>222819311</v>
      </c>
      <c r="AT63" s="20">
        <f>AT34+AT35</f>
        <v>306531157</v>
      </c>
      <c r="AU63" s="13">
        <f t="shared" si="48"/>
        <v>13.291302580095682</v>
      </c>
      <c r="AV63" s="14">
        <f t="shared" si="49"/>
        <v>16.04532729351226</v>
      </c>
      <c r="AX63" s="20">
        <f>AX34+AX35</f>
        <v>169073526</v>
      </c>
      <c r="AY63" s="20">
        <f>AY34+AY35</f>
        <v>348569889</v>
      </c>
      <c r="AZ63" s="20">
        <f>AZ34+AZ35</f>
        <v>415347058</v>
      </c>
      <c r="BA63" s="20">
        <f>BA34+BA35</f>
        <v>497720178</v>
      </c>
      <c r="BB63" s="13">
        <f t="shared" si="50"/>
        <v>17.705199643897807</v>
      </c>
      <c r="BC63" s="14">
        <f t="shared" si="51"/>
        <v>62.37180679156867</v>
      </c>
      <c r="BE63" s="20">
        <f>BE34+BE35</f>
        <v>80539425</v>
      </c>
      <c r="BF63" s="20">
        <f>BF34+BF35</f>
        <v>159134755</v>
      </c>
      <c r="BG63" s="20">
        <f>BG34+BG35</f>
        <v>237391040</v>
      </c>
      <c r="BH63" s="20">
        <f>BH34+BH35</f>
        <v>326782441</v>
      </c>
      <c r="BI63" s="13">
        <f t="shared" si="52"/>
        <v>11.012610285831864</v>
      </c>
      <c r="BJ63" s="14">
        <f t="shared" si="53"/>
        <v>-34.34414447227816</v>
      </c>
      <c r="BL63" s="20">
        <f>BL34+BL35</f>
        <v>86833806</v>
      </c>
      <c r="BM63" s="20">
        <f>BM34+BM35</f>
        <v>166158061</v>
      </c>
      <c r="BN63" s="20">
        <f>BN34+BN35</f>
        <v>233415934</v>
      </c>
      <c r="BO63" s="20">
        <f>BO34+BO35</f>
        <v>310978635</v>
      </c>
      <c r="BP63" s="13">
        <f t="shared" si="54"/>
        <v>10.160423585756108</v>
      </c>
      <c r="BQ63" s="14">
        <f t="shared" si="55"/>
        <v>-4.836185797388055</v>
      </c>
      <c r="BS63" s="20">
        <f>BS34+BS35</f>
        <v>58814475</v>
      </c>
      <c r="BT63" s="20">
        <f>BT34+BT35</f>
        <v>117411837</v>
      </c>
      <c r="BU63" s="20">
        <f>BU34+BU35</f>
        <v>171079850</v>
      </c>
      <c r="BV63" s="20">
        <f>BV34+BV35</f>
        <v>234329641</v>
      </c>
      <c r="BW63" s="13">
        <f t="shared" si="56"/>
        <v>10.608660186501256</v>
      </c>
      <c r="BX63" s="14">
        <f t="shared" si="57"/>
        <v>-24.647672017725597</v>
      </c>
      <c r="BZ63" s="20">
        <f>BZ34+BZ35</f>
        <v>60304473</v>
      </c>
      <c r="CA63" s="20">
        <f>CA34+CA35</f>
        <v>142030735</v>
      </c>
      <c r="CB63" s="20">
        <f>CB34+CB35</f>
        <v>203036208</v>
      </c>
      <c r="CC63" s="20">
        <f>CC34+CC35</f>
        <v>264547745</v>
      </c>
      <c r="CD63" s="13">
        <f t="shared" si="58"/>
        <v>10.431007863981582</v>
      </c>
      <c r="CE63" s="14">
        <f t="shared" si="59"/>
        <v>12.895553405469514</v>
      </c>
      <c r="CG63" s="20">
        <f>CG34+CG35</f>
        <v>55962389</v>
      </c>
      <c r="CH63" s="20">
        <f>CH34+CH35</f>
        <v>123033629</v>
      </c>
      <c r="CI63" s="20">
        <f>CI34+CI35</f>
        <v>178930344</v>
      </c>
      <c r="CJ63" s="20">
        <f>CJ34+CJ35</f>
        <v>252193938</v>
      </c>
      <c r="CK63" s="13">
        <f t="shared" si="72"/>
        <v>9.130426028956888</v>
      </c>
      <c r="CL63" s="14">
        <f t="shared" si="61"/>
        <v>-4.669783520551277</v>
      </c>
      <c r="CN63" s="20">
        <f>CN34+CN35</f>
        <v>61785476</v>
      </c>
      <c r="CO63" s="20">
        <f>CO34+CO35</f>
        <v>118399354</v>
      </c>
      <c r="CP63" s="20">
        <f>CP34+CP35</f>
        <v>176593992</v>
      </c>
      <c r="CQ63" s="20">
        <f>CQ34+CQ35</f>
        <v>237473279</v>
      </c>
      <c r="CR63" s="13">
        <f t="shared" si="62"/>
        <v>8.334121473139003</v>
      </c>
      <c r="CS63" s="14">
        <f t="shared" si="63"/>
        <v>-5.837039191639889</v>
      </c>
      <c r="CU63" s="20">
        <f>CU34+CU35</f>
        <v>51736704</v>
      </c>
      <c r="CV63" s="20">
        <f>CV34+CV35</f>
        <v>112607752</v>
      </c>
      <c r="CW63" s="20">
        <f>CW34+CW35</f>
        <v>168978180</v>
      </c>
      <c r="CX63" s="20">
        <f>CX34+CX35</f>
        <v>235968357</v>
      </c>
      <c r="CY63" s="13">
        <f t="shared" si="64"/>
        <v>7.818346288185662</v>
      </c>
      <c r="CZ63" s="14">
        <f t="shared" si="65"/>
        <v>-0.6337226682249195</v>
      </c>
      <c r="DB63" s="20">
        <f>DB34+DB35</f>
        <v>62257550</v>
      </c>
      <c r="DC63" s="20">
        <f>DC34+DC35</f>
        <v>126429897</v>
      </c>
      <c r="DD63" s="20">
        <f>DD34+DD35</f>
        <v>177762016</v>
      </c>
      <c r="DE63" s="20">
        <f>DE34+DE35</f>
        <v>236042701</v>
      </c>
      <c r="DF63" s="13">
        <f t="shared" si="66"/>
        <v>7.864166087080305</v>
      </c>
      <c r="DG63" s="14">
        <f t="shared" si="67"/>
        <v>0.03150591924492119</v>
      </c>
      <c r="DI63" s="20">
        <f>DI34+DI35</f>
        <v>56148046</v>
      </c>
      <c r="DJ63" s="20">
        <f>DJ34+DJ35</f>
        <v>124738155</v>
      </c>
      <c r="DK63" s="20">
        <f>DK34+DK35</f>
        <v>199150267</v>
      </c>
      <c r="DL63" s="20">
        <f>DL34+DL35</f>
        <v>279496273</v>
      </c>
      <c r="DM63" s="13">
        <f t="shared" si="68"/>
        <v>8.695445978786044</v>
      </c>
      <c r="DN63" s="14">
        <f t="shared" si="69"/>
        <v>18.409199613420796</v>
      </c>
      <c r="DO63" s="20">
        <f>DO34+DO35</f>
        <v>68700529</v>
      </c>
      <c r="DP63" s="20">
        <f>DP34+DP35</f>
        <v>148548856</v>
      </c>
      <c r="DQ63" s="20">
        <f>DQ34+DQ35</f>
        <v>220905285</v>
      </c>
      <c r="DR63" s="20">
        <f>DR34+DR35</f>
        <v>0</v>
      </c>
      <c r="DS63" s="20" t="e">
        <f t="shared" si="70"/>
        <v>#DIV/0!</v>
      </c>
      <c r="DT63" s="13">
        <f t="shared" si="71"/>
        <v>-100</v>
      </c>
    </row>
    <row r="64" spans="1:124" ht="12">
      <c r="A64" s="2" t="s">
        <v>57</v>
      </c>
      <c r="B64" s="20">
        <f>SUM(B14:B43)</f>
        <v>320011828</v>
      </c>
      <c r="C64" s="20">
        <f>SUM(C14:C43)</f>
        <v>662862849</v>
      </c>
      <c r="D64" s="20">
        <f>SUM(D14:D43)</f>
        <v>979812277</v>
      </c>
      <c r="E64" s="20">
        <f>SUM(E14:E43)</f>
        <v>1356370089</v>
      </c>
      <c r="F64" s="13">
        <f t="shared" si="37"/>
        <v>84.16180707450935</v>
      </c>
      <c r="H64" s="20">
        <f>SUM(H14:H43)</f>
        <v>416854677</v>
      </c>
      <c r="I64" s="20">
        <f>SUM(I14:I43)</f>
        <v>811180177</v>
      </c>
      <c r="J64" s="20">
        <f>SUM(J14:J43)</f>
        <v>1203860050</v>
      </c>
      <c r="K64" s="20">
        <f>SUM(K14:K43)</f>
        <v>1672191933</v>
      </c>
      <c r="L64" s="13">
        <f t="shared" si="38"/>
        <v>88.36953748192514</v>
      </c>
      <c r="M64" s="14">
        <f t="shared" si="39"/>
        <v>23.284341534900946</v>
      </c>
      <c r="O64" s="20">
        <f>SUM(O14:O43)</f>
        <v>462659311</v>
      </c>
      <c r="P64" s="20">
        <f>SUM(P14:P43)</f>
        <v>929499028</v>
      </c>
      <c r="Q64" s="20">
        <f>SUM(Q14:Q43)</f>
        <v>1352654513</v>
      </c>
      <c r="R64" s="20">
        <f>SUM(R14:R43)</f>
        <v>1826264244</v>
      </c>
      <c r="S64" s="13">
        <f t="shared" si="40"/>
        <v>87.4164192705165</v>
      </c>
      <c r="T64" s="14">
        <f t="shared" si="41"/>
        <v>9.213793462308246</v>
      </c>
      <c r="V64" s="20">
        <f>SUM(V14:V43)</f>
        <v>470150722</v>
      </c>
      <c r="W64" s="20">
        <f>SUM(W14:W43)</f>
        <v>906060977</v>
      </c>
      <c r="X64" s="20">
        <f>SUM(X14:X43)</f>
        <v>1362376628</v>
      </c>
      <c r="Y64" s="20">
        <f>SUM(Y14:Y43)</f>
        <v>1835386051</v>
      </c>
      <c r="Z64" s="13">
        <f t="shared" si="42"/>
        <v>88.65915311232908</v>
      </c>
      <c r="AA64" s="14">
        <f t="shared" si="43"/>
        <v>0.49947903376900626</v>
      </c>
      <c r="AC64" s="20">
        <f>SUM(AC14:AC43)</f>
        <v>450321791</v>
      </c>
      <c r="AD64" s="20">
        <f>SUM(AD14:AD43)</f>
        <v>882369385</v>
      </c>
      <c r="AE64" s="20">
        <f>SUM(AE14:AE43)</f>
        <v>1301284699</v>
      </c>
      <c r="AF64" s="20">
        <f>SUM(AF14:AF43)</f>
        <v>1734020520</v>
      </c>
      <c r="AG64" s="13">
        <f t="shared" si="44"/>
        <v>87.08718411642938</v>
      </c>
      <c r="AH64" s="14">
        <f t="shared" si="45"/>
        <v>-5.522845231648759</v>
      </c>
      <c r="AJ64" s="20">
        <f>SUM(AJ14:AJ43)</f>
        <v>471335048</v>
      </c>
      <c r="AK64" s="20">
        <f>SUM(AK14:AK43)</f>
        <v>944125911</v>
      </c>
      <c r="AL64" s="20">
        <f>SUM(AL14:AL43)</f>
        <v>1410926398</v>
      </c>
      <c r="AM64" s="20">
        <f>SUM(AM14:AM43)</f>
        <v>1909068670</v>
      </c>
      <c r="AN64" s="13">
        <f t="shared" si="46"/>
        <v>90.67712256896047</v>
      </c>
      <c r="AO64" s="14">
        <f t="shared" si="47"/>
        <v>10.094929557119656</v>
      </c>
      <c r="AQ64" s="20">
        <f>SUM(AQ14:AQ43)</f>
        <v>498096486</v>
      </c>
      <c r="AR64" s="20">
        <f>SUM(AR14:AR43)</f>
        <v>1029022160</v>
      </c>
      <c r="AS64" s="20">
        <f>SUM(AS14:AS43)</f>
        <v>1530851543</v>
      </c>
      <c r="AT64" s="20">
        <f>SUM(AT14:AT43)</f>
        <v>2097508333</v>
      </c>
      <c r="AU64" s="13">
        <f t="shared" si="48"/>
        <v>90.94872505301342</v>
      </c>
      <c r="AV64" s="14">
        <f t="shared" si="49"/>
        <v>9.870763999285572</v>
      </c>
      <c r="AX64" s="20">
        <f>SUM(AX14:AX43)</f>
        <v>672906039</v>
      </c>
      <c r="AY64" s="20">
        <f>SUM(AY14:AY43)</f>
        <v>1376485640</v>
      </c>
      <c r="AZ64" s="20">
        <f>SUM(AZ14:AZ43)</f>
        <v>1967175567</v>
      </c>
      <c r="BA64" s="20">
        <f>SUM(BA14:BA43)</f>
        <v>2610613626</v>
      </c>
      <c r="BB64" s="13">
        <f t="shared" si="50"/>
        <v>92.86630818775035</v>
      </c>
      <c r="BC64" s="14">
        <f t="shared" si="51"/>
        <v>24.4626104663013</v>
      </c>
      <c r="BE64" s="20">
        <f>SUM(BE14:BE43)</f>
        <v>653918520</v>
      </c>
      <c r="BF64" s="20">
        <f>SUM(BF14:BF43)</f>
        <v>1363049888</v>
      </c>
      <c r="BG64" s="20">
        <f>SUM(BG14:BG43)</f>
        <v>2033964399</v>
      </c>
      <c r="BH64" s="20">
        <f>SUM(BH14:BH43)</f>
        <v>2754420565</v>
      </c>
      <c r="BI64" s="13">
        <f t="shared" si="52"/>
        <v>92.82432725822564</v>
      </c>
      <c r="BJ64" s="14">
        <f t="shared" si="53"/>
        <v>5.508549314528096</v>
      </c>
      <c r="BL64" s="20">
        <f>SUM(BL14:BL43)</f>
        <v>712019985</v>
      </c>
      <c r="BM64" s="20">
        <f>SUM(BM14:BM43)</f>
        <v>1427237531</v>
      </c>
      <c r="BN64" s="20">
        <f>SUM(BN14:BN43)</f>
        <v>2136188315</v>
      </c>
      <c r="BO64" s="20">
        <f>SUM(BO14:BO43)</f>
        <v>2822231253</v>
      </c>
      <c r="BP64" s="13">
        <f t="shared" si="54"/>
        <v>92.20911586880949</v>
      </c>
      <c r="BQ64" s="14">
        <f t="shared" si="55"/>
        <v>2.4618857723348384</v>
      </c>
      <c r="BS64" s="20">
        <f>SUM(BS14:BS43)</f>
        <v>506143478</v>
      </c>
      <c r="BT64" s="20">
        <f>SUM(BT14:BT43)</f>
        <v>975465745</v>
      </c>
      <c r="BU64" s="20">
        <f>SUM(BU14:BU43)</f>
        <v>1467784821</v>
      </c>
      <c r="BV64" s="20">
        <f>SUM(BV14:BV43)</f>
        <v>1989295078</v>
      </c>
      <c r="BW64" s="13">
        <f t="shared" si="56"/>
        <v>90.0601195952906</v>
      </c>
      <c r="BX64" s="14">
        <f t="shared" si="57"/>
        <v>-29.51339207637922</v>
      </c>
      <c r="BZ64" s="20">
        <f>SUM(BZ14:BZ43)</f>
        <v>513549093</v>
      </c>
      <c r="CA64" s="20">
        <f>SUM(CA14:CA43)</f>
        <v>1096729541</v>
      </c>
      <c r="CB64" s="20">
        <f>SUM(CB14:CB43)</f>
        <v>1690459672</v>
      </c>
      <c r="CC64" s="20">
        <f>SUM(CC14:CC43)</f>
        <v>2296785627</v>
      </c>
      <c r="CD64" s="13">
        <f t="shared" si="58"/>
        <v>90.5613046791114</v>
      </c>
      <c r="CE64" s="14">
        <f t="shared" si="59"/>
        <v>15.457261841171658</v>
      </c>
      <c r="CG64" s="20">
        <f>SUM(CG14:CG43)</f>
        <v>602838209</v>
      </c>
      <c r="CH64" s="20">
        <f>SUM(CH14:CH43)</f>
        <v>1247766880</v>
      </c>
      <c r="CI64" s="20">
        <f>SUM(CI14:CI43)</f>
        <v>1868018486</v>
      </c>
      <c r="CJ64" s="20">
        <f>SUM(CJ14:CJ43)</f>
        <v>2515037745</v>
      </c>
      <c r="CK64" s="13">
        <f t="shared" si="72"/>
        <v>91.05439358640348</v>
      </c>
      <c r="CL64" s="14">
        <f t="shared" si="61"/>
        <v>9.502502777548074</v>
      </c>
      <c r="CN64" s="20">
        <f>SUM(CN14:CN43)</f>
        <v>624823371</v>
      </c>
      <c r="CO64" s="20">
        <f>SUM(CO14:CO43)</f>
        <v>1284162242</v>
      </c>
      <c r="CP64" s="20">
        <f>SUM(CP14:CP43)</f>
        <v>1910649588</v>
      </c>
      <c r="CQ64" s="20">
        <f>SUM(CQ14:CQ43)</f>
        <v>2585968393</v>
      </c>
      <c r="CR64" s="13">
        <f t="shared" si="62"/>
        <v>90.75452532476321</v>
      </c>
      <c r="CS64" s="14">
        <f t="shared" si="63"/>
        <v>2.820261769073369</v>
      </c>
      <c r="CU64" s="20">
        <f>SUM(CU14:CU43)</f>
        <v>667926218</v>
      </c>
      <c r="CV64" s="20">
        <f>SUM(CV14:CV43)</f>
        <v>1372666628</v>
      </c>
      <c r="CW64" s="20">
        <f>SUM(CW14:CW43)</f>
        <v>2036178527</v>
      </c>
      <c r="CX64" s="20">
        <f>SUM(CX14:CX43)</f>
        <v>2751930675</v>
      </c>
      <c r="CY64" s="13">
        <f t="shared" si="64"/>
        <v>91.1797973752494</v>
      </c>
      <c r="CZ64" s="14">
        <f t="shared" si="65"/>
        <v>6.417800095671936</v>
      </c>
      <c r="DB64" s="20">
        <f>SUM(DB14:DB43)</f>
        <v>650582498</v>
      </c>
      <c r="DC64" s="20">
        <f>SUM(DC14:DC43)</f>
        <v>1346000012</v>
      </c>
      <c r="DD64" s="20">
        <f>SUM(DD14:DD43)</f>
        <v>2028854131</v>
      </c>
      <c r="DE64" s="20">
        <f>SUM(DE14:DE43)</f>
        <v>2735003730</v>
      </c>
      <c r="DF64" s="13">
        <f t="shared" si="66"/>
        <v>91.12132461788826</v>
      </c>
      <c r="DG64" s="14">
        <f t="shared" si="67"/>
        <v>-0.6150934379914901</v>
      </c>
      <c r="DI64" s="20">
        <f>SUM(DI14:DI43)</f>
        <v>698449357</v>
      </c>
      <c r="DJ64" s="20">
        <f>SUM(DJ14:DJ43)</f>
        <v>1460250459</v>
      </c>
      <c r="DK64" s="20">
        <f>SUM(DK14:DK43)</f>
        <v>2180923598</v>
      </c>
      <c r="DL64" s="20">
        <f>SUM(DL14:DL43)</f>
        <v>2950071062</v>
      </c>
      <c r="DM64" s="13">
        <f t="shared" si="68"/>
        <v>91.78005587645518</v>
      </c>
      <c r="DN64" s="14">
        <f t="shared" si="69"/>
        <v>7.863511469507216</v>
      </c>
      <c r="DO64" s="20">
        <f>SUM(DO14:DO43)</f>
        <v>663529705</v>
      </c>
      <c r="DP64" s="20">
        <f>SUM(DP14:DP43)</f>
        <v>1474171317</v>
      </c>
      <c r="DQ64" s="20">
        <f>SUM(DQ14:DQ43)</f>
        <v>2234752324</v>
      </c>
      <c r="DR64" s="20">
        <f>SUM(DR14:DR43)</f>
        <v>0</v>
      </c>
      <c r="DS64" s="20" t="e">
        <f t="shared" si="70"/>
        <v>#DIV/0!</v>
      </c>
      <c r="DT64" s="13">
        <f t="shared" si="71"/>
        <v>-100</v>
      </c>
    </row>
    <row r="65" spans="1:124" ht="12">
      <c r="A65" s="2" t="s">
        <v>58</v>
      </c>
      <c r="B65" s="20">
        <f>B44+B45</f>
        <v>1101898</v>
      </c>
      <c r="C65" s="20">
        <f>C44+C45</f>
        <v>1789555</v>
      </c>
      <c r="D65" s="20">
        <f>D44+D45</f>
        <v>2815651</v>
      </c>
      <c r="E65" s="20">
        <f>E44+E45</f>
        <v>4053482</v>
      </c>
      <c r="F65" s="13">
        <f t="shared" si="37"/>
        <v>0.2515156982822528</v>
      </c>
      <c r="H65" s="20">
        <f>H44+H45</f>
        <v>556385</v>
      </c>
      <c r="I65" s="20">
        <f>I44+I45</f>
        <v>863330</v>
      </c>
      <c r="J65" s="20">
        <f>J44+J45</f>
        <v>1498242</v>
      </c>
      <c r="K65" s="20">
        <f>K44+K45</f>
        <v>3455641</v>
      </c>
      <c r="L65" s="13">
        <f t="shared" si="38"/>
        <v>0.18261862818924224</v>
      </c>
      <c r="M65" s="14">
        <f t="shared" si="39"/>
        <v>-14.748825824315986</v>
      </c>
      <c r="O65" s="20">
        <f>O44+O45</f>
        <v>791254</v>
      </c>
      <c r="P65" s="20">
        <f>P44+P45</f>
        <v>1234835</v>
      </c>
      <c r="Q65" s="20">
        <f>Q44+Q45</f>
        <v>2127890</v>
      </c>
      <c r="R65" s="20">
        <f>R44+R45</f>
        <v>3392068</v>
      </c>
      <c r="S65" s="13">
        <f t="shared" si="40"/>
        <v>0.16236557193532963</v>
      </c>
      <c r="T65" s="14">
        <f t="shared" si="41"/>
        <v>-1.8396876295888376</v>
      </c>
      <c r="V65" s="20">
        <f>V44+V45</f>
        <v>969479</v>
      </c>
      <c r="W65" s="20">
        <f>W44+W45</f>
        <v>1848770</v>
      </c>
      <c r="X65" s="20">
        <f>X44+X45</f>
        <v>2767521</v>
      </c>
      <c r="Y65" s="20">
        <f>Y44+Y45</f>
        <v>3382796</v>
      </c>
      <c r="Z65" s="13">
        <f t="shared" si="42"/>
        <v>0.16340749040146996</v>
      </c>
      <c r="AA65" s="14">
        <f t="shared" si="43"/>
        <v>-0.27334357683866983</v>
      </c>
      <c r="AC65" s="20">
        <f>AC44+AC45</f>
        <v>290856</v>
      </c>
      <c r="AD65" s="20">
        <f>AD44+AD45</f>
        <v>593399</v>
      </c>
      <c r="AE65" s="20">
        <f>AE44+AE45</f>
        <v>867591</v>
      </c>
      <c r="AF65" s="20">
        <f>AF44+AF45</f>
        <v>1070717</v>
      </c>
      <c r="AG65" s="13">
        <f t="shared" si="44"/>
        <v>0.05377429357963475</v>
      </c>
      <c r="AH65" s="14">
        <f t="shared" si="45"/>
        <v>-68.34816524555427</v>
      </c>
      <c r="AJ65" s="20">
        <f>AJ44+AJ45</f>
        <v>339033</v>
      </c>
      <c r="AK65" s="20">
        <f>AK44+AK45</f>
        <v>875252</v>
      </c>
      <c r="AL65" s="20">
        <f>AL44+AL45</f>
        <v>1651241</v>
      </c>
      <c r="AM65" s="20">
        <f>AM44+AM45</f>
        <v>2245307</v>
      </c>
      <c r="AN65" s="13">
        <f t="shared" si="46"/>
        <v>0.10664780227310781</v>
      </c>
      <c r="AO65" s="14">
        <f t="shared" si="47"/>
        <v>109.70125626099147</v>
      </c>
      <c r="AQ65" s="20">
        <f>AQ44+AQ45</f>
        <v>514586</v>
      </c>
      <c r="AR65" s="20">
        <f>AR44+AR45</f>
        <v>1202399</v>
      </c>
      <c r="AS65" s="20">
        <f>AS44+AS45</f>
        <v>1644190</v>
      </c>
      <c r="AT65" s="20">
        <f>AT44+AT45</f>
        <v>2097966</v>
      </c>
      <c r="AU65" s="13">
        <f t="shared" si="48"/>
        <v>0.09096856966077682</v>
      </c>
      <c r="AV65" s="14">
        <f t="shared" si="49"/>
        <v>-6.562176130034786</v>
      </c>
      <c r="AX65" s="20">
        <f>AX44+AX45</f>
        <v>618166</v>
      </c>
      <c r="AY65" s="20">
        <f>AY44+AY45</f>
        <v>1210586</v>
      </c>
      <c r="AZ65" s="20">
        <f>AZ44+AZ45</f>
        <v>1861536</v>
      </c>
      <c r="BA65" s="20">
        <f>BA44+BA45</f>
        <v>2324818</v>
      </c>
      <c r="BB65" s="13">
        <f t="shared" si="50"/>
        <v>0.08269981536840006</v>
      </c>
      <c r="BC65" s="14">
        <f t="shared" si="51"/>
        <v>10.812949304230855</v>
      </c>
      <c r="BE65" s="20">
        <f>BE44+BE45</f>
        <v>526676</v>
      </c>
      <c r="BF65" s="20">
        <f>BF44+BF45</f>
        <v>1400168</v>
      </c>
      <c r="BG65" s="20">
        <f>BG44+BG45</f>
        <v>1718646</v>
      </c>
      <c r="BH65" s="20">
        <f>BH44+BH45</f>
        <v>2169669</v>
      </c>
      <c r="BI65" s="13">
        <f t="shared" si="52"/>
        <v>0.07311812431883552</v>
      </c>
      <c r="BJ65" s="14">
        <f t="shared" si="53"/>
        <v>-6.673597675172857</v>
      </c>
      <c r="BL65" s="20">
        <f>BL44+BL45</f>
        <v>392784</v>
      </c>
      <c r="BM65" s="20">
        <f>BM44+BM45</f>
        <v>1451219</v>
      </c>
      <c r="BN65" s="20">
        <f>BN44+BN45</f>
        <v>1663255</v>
      </c>
      <c r="BO65" s="20">
        <f>BO44+BO45</f>
        <v>1990944</v>
      </c>
      <c r="BP65" s="13">
        <f t="shared" si="54"/>
        <v>0.06504895223917749</v>
      </c>
      <c r="BQ65" s="14">
        <f t="shared" si="55"/>
        <v>-8.23743160823149</v>
      </c>
      <c r="BS65" s="20">
        <f>BS44+BS45</f>
        <v>495552</v>
      </c>
      <c r="BT65" s="20">
        <f>BT44+BT45</f>
        <v>763718</v>
      </c>
      <c r="BU65" s="20">
        <f>BU44+BU45</f>
        <v>1107486</v>
      </c>
      <c r="BV65" s="20">
        <f>BV44+BV45</f>
        <v>1542831</v>
      </c>
      <c r="BW65" s="13">
        <f t="shared" si="56"/>
        <v>0.06984762889727604</v>
      </c>
      <c r="BX65" s="14">
        <f t="shared" si="57"/>
        <v>-22.507564250928198</v>
      </c>
      <c r="BZ65" s="20">
        <f>BZ44+BZ45</f>
        <v>220635</v>
      </c>
      <c r="CA65" s="20">
        <f>CA44+CA45</f>
        <v>384614</v>
      </c>
      <c r="CB65" s="20">
        <f>CB44+CB45</f>
        <v>609376</v>
      </c>
      <c r="CC65" s="20">
        <f>CC44+CC45</f>
        <v>841476</v>
      </c>
      <c r="CD65" s="13">
        <f t="shared" si="58"/>
        <v>0.0331790496772209</v>
      </c>
      <c r="CE65" s="14">
        <f t="shared" si="59"/>
        <v>-45.45896472134667</v>
      </c>
      <c r="CG65" s="20">
        <f>CG44+CG45</f>
        <v>232583</v>
      </c>
      <c r="CH65" s="20">
        <f>CH44+CH45</f>
        <v>547557</v>
      </c>
      <c r="CI65" s="20">
        <f>CI44+CI45</f>
        <v>4225630</v>
      </c>
      <c r="CJ65" s="20">
        <f>CJ44+CJ45</f>
        <v>5113969</v>
      </c>
      <c r="CK65" s="13">
        <f t="shared" si="72"/>
        <v>0.18514606671028955</v>
      </c>
      <c r="CL65" s="14">
        <f t="shared" si="61"/>
        <v>507.73795093383535</v>
      </c>
      <c r="CN65" s="20">
        <f>CN44+CN45</f>
        <v>601093</v>
      </c>
      <c r="CO65" s="20">
        <f>CO44+CO45</f>
        <v>966566</v>
      </c>
      <c r="CP65" s="20">
        <f>CP44+CP45</f>
        <v>1116154</v>
      </c>
      <c r="CQ65" s="20">
        <f>CQ44+CQ45</f>
        <v>1313014</v>
      </c>
      <c r="CR65" s="13">
        <f t="shared" si="62"/>
        <v>0.04608020834180731</v>
      </c>
      <c r="CS65" s="14">
        <f t="shared" si="63"/>
        <v>-74.32495191112812</v>
      </c>
      <c r="CU65" s="20">
        <f>CU44+CU45</f>
        <v>270741</v>
      </c>
      <c r="CV65" s="20">
        <f>CV44+CV45</f>
        <v>707317</v>
      </c>
      <c r="CW65" s="20">
        <f>CW44+CW45</f>
        <v>889510</v>
      </c>
      <c r="CX65" s="20">
        <f>CX44+CX45</f>
        <v>1083034</v>
      </c>
      <c r="CY65" s="13">
        <f t="shared" si="64"/>
        <v>0.035884196345355196</v>
      </c>
      <c r="CZ65" s="14">
        <f t="shared" si="65"/>
        <v>-17.51542633970392</v>
      </c>
      <c r="DB65" s="20">
        <f>DB44+DB45</f>
        <v>355564</v>
      </c>
      <c r="DC65" s="20">
        <f>DC44+DC45</f>
        <v>682709</v>
      </c>
      <c r="DD65" s="20">
        <f>DD44+DD45</f>
        <v>1038769</v>
      </c>
      <c r="DE65" s="20">
        <f>DE44+DE45</f>
        <v>1394847</v>
      </c>
      <c r="DF65" s="13">
        <f t="shared" si="66"/>
        <v>0.04647171222661828</v>
      </c>
      <c r="DG65" s="14">
        <f t="shared" si="67"/>
        <v>28.790693551633638</v>
      </c>
      <c r="DI65" s="20">
        <f>DI44+DI45</f>
        <v>251987</v>
      </c>
      <c r="DJ65" s="20">
        <f>DJ44+DJ45</f>
        <v>581446</v>
      </c>
      <c r="DK65" s="20">
        <f>DK44+DK45</f>
        <v>933900</v>
      </c>
      <c r="DL65" s="20">
        <f>DL44+DL45</f>
        <v>1231274</v>
      </c>
      <c r="DM65" s="13">
        <f t="shared" si="68"/>
        <v>0.03830633030331609</v>
      </c>
      <c r="DN65" s="14">
        <f t="shared" si="69"/>
        <v>-11.726949263969459</v>
      </c>
      <c r="DO65" s="20">
        <f>DO44+DO45</f>
        <v>251090</v>
      </c>
      <c r="DP65" s="20">
        <f>DP44+DP45</f>
        <v>696942</v>
      </c>
      <c r="DQ65" s="20">
        <f>DQ44+DQ45</f>
        <v>996000</v>
      </c>
      <c r="DR65" s="20">
        <f>DR44+DR45</f>
        <v>0</v>
      </c>
      <c r="DS65" s="20" t="e">
        <f t="shared" si="70"/>
        <v>#DIV/0!</v>
      </c>
      <c r="DT65" s="13">
        <f t="shared" si="71"/>
        <v>-100</v>
      </c>
    </row>
    <row r="66" spans="1:124" ht="12">
      <c r="A66" s="2" t="s">
        <v>59</v>
      </c>
      <c r="B66" s="20">
        <f>B47+B48</f>
        <v>22477</v>
      </c>
      <c r="C66" s="20">
        <f>C47+C48</f>
        <v>139144</v>
      </c>
      <c r="D66" s="20">
        <f>D47+D48</f>
        <v>161036</v>
      </c>
      <c r="E66" s="20">
        <f>E47+E48</f>
        <v>236612</v>
      </c>
      <c r="F66" s="13">
        <f t="shared" si="37"/>
        <v>0.014681607665202509</v>
      </c>
      <c r="H66" s="20">
        <f>H47+H48</f>
        <v>27771</v>
      </c>
      <c r="I66" s="20">
        <f>I47+I48</f>
        <v>72714</v>
      </c>
      <c r="J66" s="20">
        <f>J47+J48</f>
        <v>105946</v>
      </c>
      <c r="K66" s="20">
        <f>K47+K48</f>
        <v>164865</v>
      </c>
      <c r="L66" s="13">
        <f t="shared" si="38"/>
        <v>0.008712542806506643</v>
      </c>
      <c r="M66" s="14">
        <f t="shared" si="39"/>
        <v>-30.322637905093572</v>
      </c>
      <c r="O66" s="20">
        <f>O47+O48</f>
        <v>45856</v>
      </c>
      <c r="P66" s="20">
        <f>P47+P48</f>
        <v>74621</v>
      </c>
      <c r="Q66" s="20">
        <f>Q47+Q48</f>
        <v>149749</v>
      </c>
      <c r="R66" s="20">
        <f>R47+R48</f>
        <v>194942</v>
      </c>
      <c r="S66" s="13">
        <f t="shared" si="40"/>
        <v>0.009331142336833173</v>
      </c>
      <c r="T66" s="14">
        <f t="shared" si="41"/>
        <v>18.2434112758924</v>
      </c>
      <c r="V66" s="20">
        <f>V47+V48</f>
        <v>18579</v>
      </c>
      <c r="W66" s="20">
        <f>W47+W48</f>
        <v>50797</v>
      </c>
      <c r="X66" s="20">
        <f>X47+X48</f>
        <v>89652</v>
      </c>
      <c r="Y66" s="20">
        <f>Y47+Y48</f>
        <v>163820</v>
      </c>
      <c r="Z66" s="13">
        <f t="shared" si="42"/>
        <v>0.007913399175583986</v>
      </c>
      <c r="AA66" s="14">
        <f t="shared" si="43"/>
        <v>-15.964748489294251</v>
      </c>
      <c r="AC66" s="20">
        <f>AC47+AC48</f>
        <v>64</v>
      </c>
      <c r="AD66" s="20">
        <f>AD47+AD48</f>
        <v>1333</v>
      </c>
      <c r="AE66" s="20">
        <f>AE47+AE48</f>
        <v>1429</v>
      </c>
      <c r="AF66" s="20">
        <f>AF47+AF48</f>
        <v>5906</v>
      </c>
      <c r="AG66" s="13">
        <f t="shared" si="44"/>
        <v>0.0002966152380893577</v>
      </c>
      <c r="AH66" s="14">
        <f t="shared" si="45"/>
        <v>-96.39482358686364</v>
      </c>
      <c r="AJ66" s="20">
        <f>AJ47+AJ48</f>
        <v>6309</v>
      </c>
      <c r="AK66" s="20">
        <f>AK47+AK48</f>
        <v>16507</v>
      </c>
      <c r="AL66" s="20">
        <f>AL47+AL48</f>
        <v>24376</v>
      </c>
      <c r="AM66" s="20">
        <f>AM47+AM48</f>
        <v>33090</v>
      </c>
      <c r="AN66" s="13">
        <f t="shared" si="46"/>
        <v>0.001571711920560145</v>
      </c>
      <c r="AO66" s="14">
        <f t="shared" si="47"/>
        <v>460.2776837114799</v>
      </c>
      <c r="AQ66" s="20">
        <f>AQ47+AQ48</f>
        <v>2063</v>
      </c>
      <c r="AR66" s="20">
        <f>AR47+AR48</f>
        <v>21577</v>
      </c>
      <c r="AS66" s="20">
        <f>AS47+AS48</f>
        <v>23841</v>
      </c>
      <c r="AT66" s="20">
        <f>AT47+AT48</f>
        <v>52891</v>
      </c>
      <c r="AU66" s="13">
        <f t="shared" si="48"/>
        <v>0.0022933730184036094</v>
      </c>
      <c r="AV66" s="14">
        <f t="shared" si="49"/>
        <v>59.83983076458145</v>
      </c>
      <c r="AX66" s="20">
        <f>AX47+AX48</f>
        <v>3244</v>
      </c>
      <c r="AY66" s="20">
        <f>AY47+AY48</f>
        <v>19569</v>
      </c>
      <c r="AZ66" s="20">
        <f>AZ47+AZ48</f>
        <v>27351</v>
      </c>
      <c r="BA66" s="20">
        <f>BA47+BA48</f>
        <v>58840</v>
      </c>
      <c r="BB66" s="13">
        <f t="shared" si="50"/>
        <v>0.002093091646862963</v>
      </c>
      <c r="BC66" s="14">
        <f t="shared" si="51"/>
        <v>11.24766028246772</v>
      </c>
      <c r="BE66" s="20">
        <f>BE47+BE48</f>
        <v>13948</v>
      </c>
      <c r="BF66" s="20">
        <f>BF47+BF48</f>
        <v>19497</v>
      </c>
      <c r="BG66" s="20">
        <f>BG47+BG48</f>
        <v>34681</v>
      </c>
      <c r="BH66" s="20">
        <f>BH47+BH48</f>
        <v>46358</v>
      </c>
      <c r="BI66" s="13">
        <f t="shared" si="52"/>
        <v>0.0015622705616260254</v>
      </c>
      <c r="BJ66" s="14">
        <f t="shared" si="53"/>
        <v>-21.213460231135286</v>
      </c>
      <c r="BL66" s="20">
        <f>BL47+BL48</f>
        <v>2058</v>
      </c>
      <c r="BM66" s="20">
        <f>BM47+BM48</f>
        <v>152181</v>
      </c>
      <c r="BN66" s="20">
        <f>BN47+BN48</f>
        <v>153077</v>
      </c>
      <c r="BO66" s="20">
        <f>BO47+BO48</f>
        <v>163161</v>
      </c>
      <c r="BP66" s="13">
        <f t="shared" si="54"/>
        <v>0.005330864201251486</v>
      </c>
      <c r="BQ66" s="14">
        <f t="shared" si="55"/>
        <v>251.95866948531</v>
      </c>
      <c r="BS66" s="20">
        <f>BS47+BS48</f>
        <v>262</v>
      </c>
      <c r="BT66" s="20">
        <f>BT47+BT48</f>
        <v>4414</v>
      </c>
      <c r="BU66" s="20">
        <f>BU47+BU48</f>
        <v>54162</v>
      </c>
      <c r="BV66" s="20">
        <f>BV47+BV48</f>
        <v>54661</v>
      </c>
      <c r="BW66" s="13">
        <f t="shared" si="56"/>
        <v>0.002474633477778192</v>
      </c>
      <c r="BX66" s="14">
        <f t="shared" si="57"/>
        <v>-66.49873437892634</v>
      </c>
      <c r="BZ66" s="20">
        <f>BZ47+BZ48</f>
        <v>13463</v>
      </c>
      <c r="CA66" s="20">
        <f>CA47+CA48</f>
        <v>28580</v>
      </c>
      <c r="CB66" s="20">
        <f>CB47+CB48</f>
        <v>36706</v>
      </c>
      <c r="CC66" s="20">
        <f>CC47+CC48</f>
        <v>36807</v>
      </c>
      <c r="CD66" s="13">
        <f t="shared" si="58"/>
        <v>0.001451284744270151</v>
      </c>
      <c r="CE66" s="14">
        <f t="shared" si="59"/>
        <v>-32.66314191105175</v>
      </c>
      <c r="CG66" s="20">
        <f>CG47+CG48</f>
        <v>50</v>
      </c>
      <c r="CH66" s="20">
        <f>CH47+CH48</f>
        <v>227</v>
      </c>
      <c r="CI66" s="20">
        <f>CI47+CI48</f>
        <v>36949</v>
      </c>
      <c r="CJ66" s="20">
        <f>CJ47+CJ48</f>
        <v>56026</v>
      </c>
      <c r="CK66" s="13">
        <f t="shared" si="72"/>
        <v>0.0020283645703583035</v>
      </c>
      <c r="CL66" s="14">
        <f t="shared" si="61"/>
        <v>52.215611160920474</v>
      </c>
      <c r="CN66" s="20">
        <f>CN47+CN48</f>
        <v>5222</v>
      </c>
      <c r="CO66" s="20">
        <f>CO47+CO48</f>
        <v>5878</v>
      </c>
      <c r="CP66" s="20">
        <f>CP47+CP48</f>
        <v>6275</v>
      </c>
      <c r="CQ66" s="20">
        <f>CQ47+CQ48</f>
        <v>9592</v>
      </c>
      <c r="CR66" s="13">
        <f t="shared" si="62"/>
        <v>0.000336631108590324</v>
      </c>
      <c r="CS66" s="14">
        <f t="shared" si="63"/>
        <v>-82.87937743190662</v>
      </c>
      <c r="CU66" s="20">
        <f>CU47+CU48</f>
        <v>22061</v>
      </c>
      <c r="CV66" s="20">
        <f>CV47+CV48</f>
        <v>66481</v>
      </c>
      <c r="CW66" s="20">
        <f>CW47+CW48</f>
        <v>66859</v>
      </c>
      <c r="CX66" s="20">
        <f>CX47+CX48</f>
        <v>67117</v>
      </c>
      <c r="CY66" s="13">
        <f t="shared" si="64"/>
        <v>0.0022237894711626825</v>
      </c>
      <c r="CZ66" s="14">
        <f t="shared" si="65"/>
        <v>599.7185154295246</v>
      </c>
      <c r="DB66" s="20">
        <f>DB47+DB48</f>
        <v>3962</v>
      </c>
      <c r="DC66" s="20">
        <f>DC47+DC48</f>
        <v>96402</v>
      </c>
      <c r="DD66" s="20">
        <f>DD47+DD48</f>
        <v>146525</v>
      </c>
      <c r="DE66" s="20">
        <f>DE47+DE48</f>
        <v>149154</v>
      </c>
      <c r="DF66" s="13">
        <f t="shared" si="66"/>
        <v>0.004969320481349584</v>
      </c>
      <c r="DG66" s="14">
        <f t="shared" si="67"/>
        <v>122.2298374480385</v>
      </c>
      <c r="DI66" s="20">
        <f>DI47+DI48</f>
        <v>6100</v>
      </c>
      <c r="DJ66" s="20">
        <f>DJ47+DJ48</f>
        <v>411823</v>
      </c>
      <c r="DK66" s="20">
        <f>DK47+DK48</f>
        <v>494273</v>
      </c>
      <c r="DL66" s="20">
        <f>DL47+DL48</f>
        <v>1172692</v>
      </c>
      <c r="DM66" s="13">
        <f t="shared" si="68"/>
        <v>0.03648377785615253</v>
      </c>
      <c r="DN66" s="14">
        <f t="shared" si="69"/>
        <v>686.2289982166084</v>
      </c>
      <c r="DO66" s="20">
        <f>DO47+DO48</f>
        <v>9501</v>
      </c>
      <c r="DP66" s="20">
        <f>DP47+DP48</f>
        <v>12001</v>
      </c>
      <c r="DQ66" s="20">
        <f>DQ47+DQ48</f>
        <v>48951</v>
      </c>
      <c r="DR66" s="20">
        <f>DR47+DR48</f>
        <v>0</v>
      </c>
      <c r="DS66" s="20" t="e">
        <f t="shared" si="70"/>
        <v>#DIV/0!</v>
      </c>
      <c r="DT66" s="13">
        <f t="shared" si="71"/>
        <v>-100</v>
      </c>
    </row>
    <row r="67" spans="1:124" ht="12.75" thickBo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</row>
    <row r="70" ht="12.75" thickBot="1"/>
    <row r="71" spans="1:124" ht="12.75" thickTop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</row>
    <row r="72" spans="1:124" ht="12">
      <c r="A72" s="19" t="s">
        <v>69</v>
      </c>
      <c r="B72" s="5">
        <v>1999</v>
      </c>
      <c r="C72" s="5"/>
      <c r="D72" s="5"/>
      <c r="E72" s="5"/>
      <c r="F72" s="5"/>
      <c r="G72" s="5"/>
      <c r="H72" s="5">
        <v>2000</v>
      </c>
      <c r="I72" s="5"/>
      <c r="J72" s="5"/>
      <c r="K72" s="5"/>
      <c r="L72" s="5"/>
      <c r="M72" s="5"/>
      <c r="N72" s="5"/>
      <c r="O72" s="5">
        <v>2001</v>
      </c>
      <c r="P72" s="5"/>
      <c r="Q72" s="5"/>
      <c r="R72" s="5"/>
      <c r="S72" s="5"/>
      <c r="T72" s="5"/>
      <c r="V72" s="5">
        <v>2002</v>
      </c>
      <c r="W72" s="5"/>
      <c r="X72" s="5"/>
      <c r="Y72" s="5"/>
      <c r="Z72" s="5"/>
      <c r="AA72" s="5"/>
      <c r="AB72" s="5"/>
      <c r="AC72" s="5">
        <v>2003</v>
      </c>
      <c r="AD72" s="5"/>
      <c r="AE72" s="5"/>
      <c r="AF72" s="5"/>
      <c r="AG72" s="5"/>
      <c r="AH72" s="5"/>
      <c r="AI72" s="5"/>
      <c r="AJ72" s="5">
        <v>2004</v>
      </c>
      <c r="AK72" s="5"/>
      <c r="AL72" s="5"/>
      <c r="AM72" s="5"/>
      <c r="AN72" s="5"/>
      <c r="AO72" s="5"/>
      <c r="AQ72" s="5">
        <v>2005</v>
      </c>
      <c r="AR72" s="5"/>
      <c r="AS72" s="5"/>
      <c r="AT72" s="5"/>
      <c r="AU72" s="5"/>
      <c r="AV72" s="5"/>
      <c r="AW72" s="5"/>
      <c r="AX72" s="5">
        <v>2006</v>
      </c>
      <c r="AY72" s="5"/>
      <c r="AZ72" s="5"/>
      <c r="BA72" s="5"/>
      <c r="BB72" s="5"/>
      <c r="BC72" s="5"/>
      <c r="BD72" s="5"/>
      <c r="BE72" s="5">
        <v>2007</v>
      </c>
      <c r="BF72" s="5"/>
      <c r="BG72" s="5"/>
      <c r="BH72" s="5"/>
      <c r="BI72" s="5"/>
      <c r="BJ72" s="5"/>
      <c r="BK72" s="5"/>
      <c r="BL72" s="5">
        <v>2008</v>
      </c>
      <c r="BM72" s="5"/>
      <c r="BN72" s="5"/>
      <c r="BO72" s="5"/>
      <c r="BP72" s="5"/>
      <c r="BQ72" s="5"/>
      <c r="BS72" s="5">
        <v>2009</v>
      </c>
      <c r="BT72" s="5"/>
      <c r="BU72" s="5"/>
      <c r="BV72" s="5"/>
      <c r="BW72" s="5"/>
      <c r="BX72" s="5"/>
      <c r="BY72" s="5"/>
      <c r="BZ72" s="5">
        <v>2010</v>
      </c>
      <c r="CA72" s="5"/>
      <c r="CB72" s="5"/>
      <c r="CC72" s="5"/>
      <c r="CD72" s="5"/>
      <c r="CE72" s="5"/>
      <c r="CF72" s="5"/>
      <c r="CG72" s="5">
        <v>2011</v>
      </c>
      <c r="CH72" s="5"/>
      <c r="CI72" s="5"/>
      <c r="CJ72" s="5"/>
      <c r="CK72" s="5"/>
      <c r="CL72" s="5"/>
      <c r="CM72" s="5"/>
      <c r="CN72" s="5">
        <v>2012</v>
      </c>
      <c r="CO72" s="5"/>
      <c r="CP72" s="5"/>
      <c r="CQ72" s="5"/>
      <c r="CR72" s="5"/>
      <c r="CS72" s="5"/>
      <c r="CT72" s="5"/>
      <c r="CU72" s="5">
        <v>2013</v>
      </c>
      <c r="CV72" s="5"/>
      <c r="CW72" s="5"/>
      <c r="CX72" s="5"/>
      <c r="CY72" s="5"/>
      <c r="CZ72" s="5"/>
      <c r="DA72" s="5"/>
      <c r="DB72" s="5">
        <v>2014</v>
      </c>
      <c r="DC72" s="5"/>
      <c r="DD72" s="5"/>
      <c r="DE72" s="5"/>
      <c r="DF72" s="5"/>
      <c r="DG72" s="5"/>
      <c r="DH72" s="5"/>
      <c r="DI72" s="5">
        <v>2015</v>
      </c>
      <c r="DJ72" s="5"/>
      <c r="DK72" s="5"/>
      <c r="DL72" s="5"/>
      <c r="DM72" s="5"/>
      <c r="DN72" s="5"/>
      <c r="DO72" s="5">
        <v>2016</v>
      </c>
      <c r="DP72" s="5"/>
      <c r="DQ72" s="5"/>
      <c r="DR72" s="5"/>
      <c r="DS72" s="5"/>
      <c r="DT72" s="5"/>
    </row>
    <row r="73" spans="2:124" ht="12">
      <c r="B73" s="6"/>
      <c r="C73" s="6"/>
      <c r="D73" s="6"/>
      <c r="E73" s="6"/>
      <c r="F73" s="6"/>
      <c r="G73" s="5"/>
      <c r="H73" s="6"/>
      <c r="I73" s="6"/>
      <c r="J73" s="6"/>
      <c r="K73" s="6"/>
      <c r="L73" s="6"/>
      <c r="M73" s="6"/>
      <c r="N73" s="5"/>
      <c r="O73" s="6"/>
      <c r="P73" s="6"/>
      <c r="Q73" s="6"/>
      <c r="R73" s="6"/>
      <c r="S73" s="6"/>
      <c r="T73" s="6"/>
      <c r="V73" s="6"/>
      <c r="W73" s="6"/>
      <c r="X73" s="6"/>
      <c r="Y73" s="6"/>
      <c r="Z73" s="6"/>
      <c r="AA73" s="6"/>
      <c r="AB73" s="5"/>
      <c r="AC73" s="6"/>
      <c r="AD73" s="6"/>
      <c r="AE73" s="6"/>
      <c r="AF73" s="6"/>
      <c r="AG73" s="6"/>
      <c r="AH73" s="6"/>
      <c r="AI73" s="5"/>
      <c r="AJ73" s="6"/>
      <c r="AK73" s="6"/>
      <c r="AL73" s="6"/>
      <c r="AM73" s="6"/>
      <c r="AN73" s="6"/>
      <c r="AO73" s="6"/>
      <c r="AQ73" s="6"/>
      <c r="AR73" s="6"/>
      <c r="AS73" s="6"/>
      <c r="AT73" s="6"/>
      <c r="AU73" s="6"/>
      <c r="AV73" s="6"/>
      <c r="AW73" s="5"/>
      <c r="AX73" s="6"/>
      <c r="AY73" s="6"/>
      <c r="AZ73" s="6"/>
      <c r="BA73" s="6"/>
      <c r="BB73" s="6"/>
      <c r="BC73" s="6"/>
      <c r="BD73" s="5"/>
      <c r="BE73" s="6"/>
      <c r="BF73" s="6"/>
      <c r="BG73" s="6"/>
      <c r="BH73" s="6"/>
      <c r="BI73" s="6"/>
      <c r="BJ73" s="6"/>
      <c r="BK73" s="5"/>
      <c r="BL73" s="6"/>
      <c r="BM73" s="6"/>
      <c r="BN73" s="6"/>
      <c r="BO73" s="6"/>
      <c r="BP73" s="6"/>
      <c r="BQ73" s="6"/>
      <c r="BS73" s="6"/>
      <c r="BT73" s="6"/>
      <c r="BU73" s="6"/>
      <c r="BV73" s="6"/>
      <c r="BW73" s="6"/>
      <c r="BX73" s="6"/>
      <c r="BY73" s="5"/>
      <c r="BZ73" s="6"/>
      <c r="CA73" s="6"/>
      <c r="CB73" s="6"/>
      <c r="CC73" s="6"/>
      <c r="CD73" s="6"/>
      <c r="CE73" s="6"/>
      <c r="CF73" s="5"/>
      <c r="CG73" s="6"/>
      <c r="CH73" s="6"/>
      <c r="CI73" s="6"/>
      <c r="CJ73" s="6"/>
      <c r="CK73" s="6"/>
      <c r="CL73" s="6"/>
      <c r="CM73" s="5"/>
      <c r="CN73" s="6"/>
      <c r="CO73" s="6"/>
      <c r="CP73" s="6"/>
      <c r="CQ73" s="6"/>
      <c r="CR73" s="6"/>
      <c r="CS73" s="6"/>
      <c r="CT73" s="5"/>
      <c r="CU73" s="6"/>
      <c r="CV73" s="6"/>
      <c r="CW73" s="6"/>
      <c r="CX73" s="6"/>
      <c r="CY73" s="6"/>
      <c r="CZ73" s="6"/>
      <c r="DA73" s="5"/>
      <c r="DB73" s="6"/>
      <c r="DC73" s="6"/>
      <c r="DD73" s="6"/>
      <c r="DE73" s="6"/>
      <c r="DF73" s="6"/>
      <c r="DG73" s="6"/>
      <c r="DH73" s="5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</row>
    <row r="74" spans="1:124" ht="12">
      <c r="A74" s="5" t="s">
        <v>68</v>
      </c>
      <c r="B74" s="5" t="s">
        <v>41</v>
      </c>
      <c r="C74" s="5" t="s">
        <v>42</v>
      </c>
      <c r="D74" s="5" t="s">
        <v>43</v>
      </c>
      <c r="E74" s="5" t="s">
        <v>44</v>
      </c>
      <c r="F74" s="7" t="s">
        <v>45</v>
      </c>
      <c r="G74" s="7"/>
      <c r="H74" s="5" t="s">
        <v>41</v>
      </c>
      <c r="I74" s="5" t="s">
        <v>42</v>
      </c>
      <c r="J74" s="5" t="s">
        <v>43</v>
      </c>
      <c r="K74" s="5" t="s">
        <v>44</v>
      </c>
      <c r="L74" s="7" t="s">
        <v>45</v>
      </c>
      <c r="M74" s="7" t="s">
        <v>46</v>
      </c>
      <c r="N74" s="7"/>
      <c r="O74" s="5" t="s">
        <v>41</v>
      </c>
      <c r="P74" s="5" t="s">
        <v>42</v>
      </c>
      <c r="Q74" s="5" t="s">
        <v>43</v>
      </c>
      <c r="R74" s="5" t="s">
        <v>44</v>
      </c>
      <c r="S74" s="7" t="s">
        <v>45</v>
      </c>
      <c r="T74" s="7" t="s">
        <v>46</v>
      </c>
      <c r="V74" s="5" t="s">
        <v>41</v>
      </c>
      <c r="W74" s="5" t="s">
        <v>42</v>
      </c>
      <c r="X74" s="5" t="s">
        <v>43</v>
      </c>
      <c r="Y74" s="5" t="s">
        <v>44</v>
      </c>
      <c r="Z74" s="7" t="s">
        <v>45</v>
      </c>
      <c r="AA74" s="7" t="s">
        <v>46</v>
      </c>
      <c r="AB74" s="7"/>
      <c r="AC74" s="5" t="s">
        <v>41</v>
      </c>
      <c r="AD74" s="5" t="s">
        <v>42</v>
      </c>
      <c r="AE74" s="5" t="s">
        <v>43</v>
      </c>
      <c r="AF74" s="5" t="s">
        <v>44</v>
      </c>
      <c r="AG74" s="7" t="s">
        <v>45</v>
      </c>
      <c r="AH74" s="7" t="s">
        <v>46</v>
      </c>
      <c r="AI74" s="7"/>
      <c r="AJ74" s="5" t="s">
        <v>41</v>
      </c>
      <c r="AK74" s="5" t="s">
        <v>42</v>
      </c>
      <c r="AL74" s="5" t="s">
        <v>43</v>
      </c>
      <c r="AM74" s="5" t="s">
        <v>44</v>
      </c>
      <c r="AN74" s="7" t="s">
        <v>45</v>
      </c>
      <c r="AO74" s="7" t="s">
        <v>46</v>
      </c>
      <c r="AQ74" s="5" t="s">
        <v>41</v>
      </c>
      <c r="AR74" s="5" t="s">
        <v>42</v>
      </c>
      <c r="AS74" s="5" t="s">
        <v>43</v>
      </c>
      <c r="AT74" s="5" t="s">
        <v>44</v>
      </c>
      <c r="AU74" s="7" t="s">
        <v>45</v>
      </c>
      <c r="AV74" s="7" t="s">
        <v>46</v>
      </c>
      <c r="AW74" s="7"/>
      <c r="AX74" s="5" t="s">
        <v>41</v>
      </c>
      <c r="AY74" s="5" t="s">
        <v>42</v>
      </c>
      <c r="AZ74" s="5" t="s">
        <v>43</v>
      </c>
      <c r="BA74" s="5" t="s">
        <v>44</v>
      </c>
      <c r="BB74" s="7" t="s">
        <v>45</v>
      </c>
      <c r="BC74" s="7" t="s">
        <v>46</v>
      </c>
      <c r="BD74" s="7"/>
      <c r="BE74" s="5" t="s">
        <v>41</v>
      </c>
      <c r="BF74" s="5" t="s">
        <v>42</v>
      </c>
      <c r="BG74" s="5" t="s">
        <v>43</v>
      </c>
      <c r="BH74" s="5" t="s">
        <v>44</v>
      </c>
      <c r="BI74" s="7" t="s">
        <v>45</v>
      </c>
      <c r="BJ74" s="7" t="s">
        <v>46</v>
      </c>
      <c r="BK74" s="7"/>
      <c r="BL74" s="5" t="s">
        <v>41</v>
      </c>
      <c r="BM74" s="5" t="s">
        <v>42</v>
      </c>
      <c r="BN74" s="5" t="s">
        <v>43</v>
      </c>
      <c r="BO74" s="5" t="s">
        <v>44</v>
      </c>
      <c r="BP74" s="7" t="s">
        <v>45</v>
      </c>
      <c r="BQ74" s="7" t="s">
        <v>46</v>
      </c>
      <c r="BS74" s="5" t="s">
        <v>41</v>
      </c>
      <c r="BT74" s="5" t="s">
        <v>42</v>
      </c>
      <c r="BU74" s="5" t="s">
        <v>43</v>
      </c>
      <c r="BV74" s="5" t="s">
        <v>44</v>
      </c>
      <c r="BW74" s="7" t="s">
        <v>45</v>
      </c>
      <c r="BX74" s="7" t="s">
        <v>46</v>
      </c>
      <c r="BY74" s="7"/>
      <c r="BZ74" s="5" t="s">
        <v>41</v>
      </c>
      <c r="CA74" s="5" t="s">
        <v>42</v>
      </c>
      <c r="CB74" s="5" t="s">
        <v>43</v>
      </c>
      <c r="CC74" s="5" t="s">
        <v>44</v>
      </c>
      <c r="CD74" s="7" t="s">
        <v>45</v>
      </c>
      <c r="CE74" s="7" t="s">
        <v>46</v>
      </c>
      <c r="CF74" s="7"/>
      <c r="CG74" s="5" t="s">
        <v>41</v>
      </c>
      <c r="CH74" s="5" t="s">
        <v>42</v>
      </c>
      <c r="CI74" s="5" t="s">
        <v>43</v>
      </c>
      <c r="CJ74" s="5" t="s">
        <v>44</v>
      </c>
      <c r="CK74" s="7" t="s">
        <v>45</v>
      </c>
      <c r="CL74" s="7" t="s">
        <v>46</v>
      </c>
      <c r="CM74" s="7"/>
      <c r="CN74" s="5" t="s">
        <v>41</v>
      </c>
      <c r="CO74" s="5" t="s">
        <v>42</v>
      </c>
      <c r="CP74" s="5" t="s">
        <v>43</v>
      </c>
      <c r="CQ74" s="5" t="s">
        <v>44</v>
      </c>
      <c r="CR74" s="7" t="s">
        <v>45</v>
      </c>
      <c r="CS74" s="7" t="s">
        <v>46</v>
      </c>
      <c r="CT74" s="7"/>
      <c r="CU74" s="5" t="s">
        <v>41</v>
      </c>
      <c r="CV74" s="5" t="s">
        <v>42</v>
      </c>
      <c r="CW74" s="5" t="s">
        <v>43</v>
      </c>
      <c r="CX74" s="5" t="s">
        <v>44</v>
      </c>
      <c r="CY74" s="7" t="s">
        <v>45</v>
      </c>
      <c r="CZ74" s="7" t="s">
        <v>46</v>
      </c>
      <c r="DA74" s="7"/>
      <c r="DB74" s="5" t="s">
        <v>41</v>
      </c>
      <c r="DC74" s="5" t="s">
        <v>42</v>
      </c>
      <c r="DD74" s="5" t="s">
        <v>43</v>
      </c>
      <c r="DE74" s="5" t="s">
        <v>44</v>
      </c>
      <c r="DF74" s="7" t="s">
        <v>45</v>
      </c>
      <c r="DG74" s="7" t="s">
        <v>46</v>
      </c>
      <c r="DH74" s="7"/>
      <c r="DI74" s="5" t="s">
        <v>41</v>
      </c>
      <c r="DJ74" s="5" t="s">
        <v>42</v>
      </c>
      <c r="DK74" s="5" t="s">
        <v>43</v>
      </c>
      <c r="DL74" s="5" t="s">
        <v>44</v>
      </c>
      <c r="DM74" s="7" t="s">
        <v>45</v>
      </c>
      <c r="DN74" s="7" t="s">
        <v>46</v>
      </c>
      <c r="DO74" s="5" t="s">
        <v>41</v>
      </c>
      <c r="DP74" s="5" t="s">
        <v>42</v>
      </c>
      <c r="DQ74" s="5" t="s">
        <v>43</v>
      </c>
      <c r="DR74" s="5" t="s">
        <v>44</v>
      </c>
      <c r="DS74" s="5" t="s">
        <v>45</v>
      </c>
      <c r="DT74" s="7" t="s">
        <v>46</v>
      </c>
    </row>
    <row r="75" spans="1:124" ht="12.75" thickBo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</row>
    <row r="76" spans="1:20" ht="1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1:124" ht="12">
      <c r="A77" s="11" t="s">
        <v>0</v>
      </c>
      <c r="B77" s="12">
        <v>23529887</v>
      </c>
      <c r="C77" s="12">
        <v>41842372</v>
      </c>
      <c r="D77" s="12">
        <v>54775845</v>
      </c>
      <c r="E77" s="12">
        <v>76838586</v>
      </c>
      <c r="F77" s="13">
        <f>E77*100/E$117</f>
        <v>8.602971582197085</v>
      </c>
      <c r="G77" s="11"/>
      <c r="H77" s="12">
        <v>24444014</v>
      </c>
      <c r="I77" s="12">
        <v>43063169</v>
      </c>
      <c r="J77" s="12">
        <v>54125739</v>
      </c>
      <c r="K77" s="12">
        <v>75896870</v>
      </c>
      <c r="L77" s="13">
        <f>K77*100/K$117</f>
        <v>7.478826595845532</v>
      </c>
      <c r="M77" s="14">
        <f>K77*100/E77-100</f>
        <v>-1.225576951663328</v>
      </c>
      <c r="N77" s="11"/>
      <c r="O77" s="12">
        <v>19008354</v>
      </c>
      <c r="P77" s="12">
        <v>37149973</v>
      </c>
      <c r="Q77" s="12">
        <v>52808640</v>
      </c>
      <c r="R77" s="12">
        <v>72234748</v>
      </c>
      <c r="S77" s="13">
        <f>R77*100/R$117</f>
        <v>6.393929296707307</v>
      </c>
      <c r="T77" s="14">
        <f>R77*100/K77-100</f>
        <v>-4.825129152229863</v>
      </c>
      <c r="V77" s="12">
        <v>24625850</v>
      </c>
      <c r="W77" s="12">
        <v>44820095</v>
      </c>
      <c r="X77" s="12">
        <v>57535252</v>
      </c>
      <c r="Y77" s="12">
        <v>81293830</v>
      </c>
      <c r="Z77" s="13">
        <f>Y77*100/Y$117</f>
        <v>7.024725972422586</v>
      </c>
      <c r="AA77" s="14">
        <f>Y77*100/R77-100</f>
        <v>12.541169244474972</v>
      </c>
      <c r="AC77" s="12">
        <v>21650346</v>
      </c>
      <c r="AD77" s="12">
        <v>45205985</v>
      </c>
      <c r="AE77" s="12">
        <v>61182743</v>
      </c>
      <c r="AF77" s="12">
        <v>82811913</v>
      </c>
      <c r="AG77" s="13">
        <f>AF77*100/AF$117</f>
        <v>7.043769188373332</v>
      </c>
      <c r="AH77" s="14">
        <f>AF77*100/Y77-100</f>
        <v>1.8674024830666696</v>
      </c>
      <c r="AJ77" s="12">
        <v>20737905</v>
      </c>
      <c r="AK77" s="12">
        <v>42554499</v>
      </c>
      <c r="AL77" s="12">
        <v>60340753</v>
      </c>
      <c r="AM77" s="12">
        <v>81985986</v>
      </c>
      <c r="AN77" s="13">
        <f>AM77*100/AM$117</f>
        <v>7.217631862976832</v>
      </c>
      <c r="AO77" s="14">
        <f>AM77*100/AF77-100</f>
        <v>-0.9973528808590686</v>
      </c>
      <c r="AQ77" s="12">
        <v>23386967</v>
      </c>
      <c r="AR77" s="12">
        <v>46018350</v>
      </c>
      <c r="AS77" s="12">
        <v>62521959</v>
      </c>
      <c r="AT77" s="12">
        <v>81346214</v>
      </c>
      <c r="AU77" s="13">
        <f>AT77*100/AT$117</f>
        <v>6.806314429857853</v>
      </c>
      <c r="AV77" s="14">
        <f>AT77*100/AM77-100</f>
        <v>-0.7803431186398058</v>
      </c>
      <c r="AX77" s="12">
        <v>22508128</v>
      </c>
      <c r="AY77" s="12">
        <v>44848856</v>
      </c>
      <c r="AZ77" s="12">
        <v>61134083</v>
      </c>
      <c r="BA77" s="12">
        <v>80644880</v>
      </c>
      <c r="BB77" s="13">
        <f>BA77*100/BA$117</f>
        <v>5.255989513001055</v>
      </c>
      <c r="BC77" s="14">
        <f>BA77*100/AT77-100</f>
        <v>-0.8621593624504698</v>
      </c>
      <c r="BE77" s="12">
        <v>28639375</v>
      </c>
      <c r="BF77" s="12">
        <v>51293312</v>
      </c>
      <c r="BG77" s="12">
        <v>65007868</v>
      </c>
      <c r="BH77" s="12">
        <v>84941726</v>
      </c>
      <c r="BI77" s="13">
        <f>BH77*100/BH$117</f>
        <v>5.937700073061307</v>
      </c>
      <c r="BJ77" s="14">
        <f>BH77*100/BA77-100</f>
        <v>5.328107624439397</v>
      </c>
      <c r="BL77" s="12">
        <v>29008786</v>
      </c>
      <c r="BM77" s="12">
        <v>52243630</v>
      </c>
      <c r="BN77" s="12">
        <v>69253122</v>
      </c>
      <c r="BO77" s="12">
        <v>88063173</v>
      </c>
      <c r="BP77" s="13">
        <f>BO77*100/BO$117</f>
        <v>5.781041755358548</v>
      </c>
      <c r="BQ77" s="14">
        <f>BO77*100/BH77-100</f>
        <v>3.6748099514719</v>
      </c>
      <c r="BS77" s="12">
        <v>28298697</v>
      </c>
      <c r="BT77" s="12">
        <v>53971599</v>
      </c>
      <c r="BU77" s="12">
        <v>71185771</v>
      </c>
      <c r="BV77" s="12">
        <v>95180291</v>
      </c>
      <c r="BW77" s="13">
        <f>BV77*100/BV$117</f>
        <v>7.690901736070636</v>
      </c>
      <c r="BX77" s="14">
        <f>BV77*100/BO77-100</f>
        <v>8.081832345514059</v>
      </c>
      <c r="BZ77" s="12">
        <v>33257291</v>
      </c>
      <c r="CA77" s="12">
        <v>59474243</v>
      </c>
      <c r="CB77" s="12">
        <v>82692251</v>
      </c>
      <c r="CC77" s="12">
        <v>105925374</v>
      </c>
      <c r="CD77" s="13">
        <f>CC77*100/CC$117</f>
        <v>6.818259455393331</v>
      </c>
      <c r="CE77" s="14">
        <f>CC77*100/BV77-100</f>
        <v>11.289189061210166</v>
      </c>
      <c r="CG77" s="12">
        <v>32089037</v>
      </c>
      <c r="CH77" s="12">
        <v>58799524</v>
      </c>
      <c r="CI77" s="12">
        <v>78559711</v>
      </c>
      <c r="CJ77" s="12">
        <v>103663293</v>
      </c>
      <c r="CK77" s="13">
        <f>CJ77*100/CJ$117</f>
        <v>6.193265477103107</v>
      </c>
      <c r="CL77" s="14">
        <f>CJ77*100/CC77-100</f>
        <v>-2.1355421412059457</v>
      </c>
      <c r="CN77" s="12">
        <v>34747860</v>
      </c>
      <c r="CO77" s="12">
        <v>63884475</v>
      </c>
      <c r="CP77" s="12">
        <v>85799435</v>
      </c>
      <c r="CQ77" s="12">
        <v>116170200</v>
      </c>
      <c r="CR77" s="13">
        <f>CQ77*100/CQ$117</f>
        <v>7.605667448699509</v>
      </c>
      <c r="CS77" s="14">
        <f>CQ77*100/CJ77-100</f>
        <v>12.064933148515749</v>
      </c>
      <c r="CU77" s="12">
        <v>38480101</v>
      </c>
      <c r="CV77" s="12">
        <v>69816811</v>
      </c>
      <c r="CW77" s="12">
        <v>92660094</v>
      </c>
      <c r="CX77" s="12">
        <v>122330146</v>
      </c>
      <c r="CY77" s="13">
        <f>CX77*100/CX$117</f>
        <v>7.771845268538204</v>
      </c>
      <c r="CZ77" s="14">
        <f>CX77*100/CQ77-100</f>
        <v>5.302518201741933</v>
      </c>
      <c r="DB77" s="12">
        <v>39231608</v>
      </c>
      <c r="DC77" s="12">
        <v>69927032</v>
      </c>
      <c r="DD77" s="12">
        <v>89609647</v>
      </c>
      <c r="DE77" s="12">
        <v>119104742</v>
      </c>
      <c r="DF77" s="13">
        <f>DE77*100/DE$117</f>
        <v>7.198214266061793</v>
      </c>
      <c r="DG77" s="14">
        <f>DE77*100/CX77-100</f>
        <v>-2.6366387235407984</v>
      </c>
      <c r="DI77" s="12">
        <v>44658005</v>
      </c>
      <c r="DJ77" s="12">
        <v>81141176</v>
      </c>
      <c r="DK77" s="12">
        <v>109847547</v>
      </c>
      <c r="DL77" s="12">
        <v>140129116</v>
      </c>
      <c r="DM77" s="13">
        <f aca="true" t="shared" si="73" ref="DM77:DM82">DL77*100/DL$117</f>
        <v>7.97186497936672</v>
      </c>
      <c r="DN77" s="14">
        <f aca="true" t="shared" si="74" ref="DN77:DN82">DL77*100/DE77-100</f>
        <v>17.652004149423377</v>
      </c>
      <c r="DO77" s="12">
        <v>41514744</v>
      </c>
      <c r="DP77" s="12">
        <v>74702371</v>
      </c>
      <c r="DQ77" s="12">
        <v>97833584</v>
      </c>
      <c r="DR77" s="12"/>
      <c r="DS77" s="12" t="e">
        <f aca="true" t="shared" si="75" ref="DS77:DS117">DR77*100/DR$117</f>
        <v>#DIV/0!</v>
      </c>
      <c r="DT77" s="13">
        <f aca="true" t="shared" si="76" ref="DT77:DT117">DR77*100/DL77-100</f>
        <v>-100</v>
      </c>
    </row>
    <row r="78" spans="1:124" ht="12">
      <c r="A78" s="11" t="s">
        <v>1</v>
      </c>
      <c r="B78" s="12">
        <v>862966</v>
      </c>
      <c r="C78" s="12">
        <v>1869661</v>
      </c>
      <c r="D78" s="12">
        <v>2569433</v>
      </c>
      <c r="E78" s="12">
        <v>3393826</v>
      </c>
      <c r="F78" s="13">
        <f aca="true" t="shared" si="77" ref="F78:F117">E78*100/E$117</f>
        <v>0.3799782134580353</v>
      </c>
      <c r="G78" s="11"/>
      <c r="H78" s="12">
        <v>1036468</v>
      </c>
      <c r="I78" s="12">
        <v>2306091</v>
      </c>
      <c r="J78" s="12">
        <v>3212100</v>
      </c>
      <c r="K78" s="12">
        <v>4060111</v>
      </c>
      <c r="L78" s="13">
        <f aca="true" t="shared" si="78" ref="L78:L117">K78*100/K$117</f>
        <v>0.4000806110829735</v>
      </c>
      <c r="M78" s="14">
        <f aca="true" t="shared" si="79" ref="M78:M117">K78*100/E78-100</f>
        <v>19.63226753522426</v>
      </c>
      <c r="N78" s="11"/>
      <c r="O78" s="12">
        <v>959705</v>
      </c>
      <c r="P78" s="12">
        <v>2171208</v>
      </c>
      <c r="Q78" s="12">
        <v>3040292</v>
      </c>
      <c r="R78" s="12">
        <v>3715967</v>
      </c>
      <c r="S78" s="13">
        <f aca="true" t="shared" si="80" ref="S78:S117">R78*100/R$117</f>
        <v>0.3289224497176561</v>
      </c>
      <c r="T78" s="14">
        <f aca="true" t="shared" si="81" ref="T78:T117">R78*100/K78-100</f>
        <v>-8.476221462910743</v>
      </c>
      <c r="V78" s="12">
        <v>795789</v>
      </c>
      <c r="W78" s="12">
        <v>1203493</v>
      </c>
      <c r="X78" s="12">
        <v>1606292</v>
      </c>
      <c r="Y78" s="12">
        <v>1940925</v>
      </c>
      <c r="Z78" s="13">
        <f aca="true" t="shared" si="82" ref="Z78:Z117">Y78*100/Y$117</f>
        <v>0.1677183404696803</v>
      </c>
      <c r="AA78" s="14">
        <f aca="true" t="shared" si="83" ref="AA78:AA117">Y78*100/R78-100</f>
        <v>-47.76796995237041</v>
      </c>
      <c r="AC78" s="12">
        <v>689888</v>
      </c>
      <c r="AD78" s="12">
        <v>1935480</v>
      </c>
      <c r="AE78" s="12">
        <v>2612900</v>
      </c>
      <c r="AF78" s="12">
        <v>3444550</v>
      </c>
      <c r="AG78" s="13">
        <f aca="true" t="shared" si="84" ref="AG78:AG117">AF78*100/AF$117</f>
        <v>0.2929845994236525</v>
      </c>
      <c r="AH78" s="14">
        <f aca="true" t="shared" si="85" ref="AH78:AH117">AF78*100/Y78-100</f>
        <v>77.4695055192756</v>
      </c>
      <c r="AJ78" s="12">
        <v>740489</v>
      </c>
      <c r="AK78" s="12">
        <v>1546872</v>
      </c>
      <c r="AL78" s="12">
        <v>2111213</v>
      </c>
      <c r="AM78" s="12">
        <v>2642309</v>
      </c>
      <c r="AN78" s="13">
        <f aca="true" t="shared" si="86" ref="AN78:AN117">AM78*100/AM$117</f>
        <v>0.23261553053994435</v>
      </c>
      <c r="AO78" s="14">
        <f aca="true" t="shared" si="87" ref="AO78:AO117">AM78*100/AF78-100</f>
        <v>-23.290154011409328</v>
      </c>
      <c r="AQ78" s="12">
        <v>507805</v>
      </c>
      <c r="AR78" s="12">
        <v>1366873</v>
      </c>
      <c r="AS78" s="12">
        <v>2389864</v>
      </c>
      <c r="AT78" s="12">
        <v>3412943</v>
      </c>
      <c r="AU78" s="13">
        <f aca="true" t="shared" si="88" ref="AU78:AU117">AT78*100/AT$117</f>
        <v>0.2855641590053884</v>
      </c>
      <c r="AV78" s="14">
        <f aca="true" t="shared" si="89" ref="AV78:AV117">AT78*100/AM78-100</f>
        <v>29.165173338924404</v>
      </c>
      <c r="AX78" s="12">
        <v>1136840</v>
      </c>
      <c r="AY78" s="12">
        <v>2309566</v>
      </c>
      <c r="AZ78" s="12">
        <v>3278419</v>
      </c>
      <c r="BA78" s="12">
        <v>4337751</v>
      </c>
      <c r="BB78" s="13">
        <f aca="true" t="shared" si="90" ref="BB78:BB117">BA78*100/BA$117</f>
        <v>0.28271074079358594</v>
      </c>
      <c r="BC78" s="14">
        <f aca="true" t="shared" si="91" ref="BC78:BC117">BA78*100/AT78-100</f>
        <v>27.097083074636757</v>
      </c>
      <c r="BE78" s="12">
        <v>1203996</v>
      </c>
      <c r="BF78" s="12">
        <v>2236591</v>
      </c>
      <c r="BG78" s="12">
        <v>3170447</v>
      </c>
      <c r="BH78" s="12">
        <v>4061582</v>
      </c>
      <c r="BI78" s="13">
        <f aca="true" t="shared" si="92" ref="BI78:BI117">BH78*100/BH$117</f>
        <v>0.28391765594855567</v>
      </c>
      <c r="BJ78" s="14">
        <f aca="true" t="shared" si="93" ref="BJ78:BJ117">BH78*100/BA78-100</f>
        <v>-6.366640224392782</v>
      </c>
      <c r="BL78" s="12">
        <v>972040</v>
      </c>
      <c r="BM78" s="12">
        <v>2020740</v>
      </c>
      <c r="BN78" s="12">
        <v>2799579</v>
      </c>
      <c r="BO78" s="12">
        <v>3590583</v>
      </c>
      <c r="BP78" s="13">
        <f aca="true" t="shared" si="94" ref="BP78:BP117">BO78*100/BO$117</f>
        <v>0.23570931573270204</v>
      </c>
      <c r="BQ78" s="14">
        <f aca="true" t="shared" si="95" ref="BQ78:BQ117">BO78*100/BH78-100</f>
        <v>-11.596441977534866</v>
      </c>
      <c r="BS78" s="12">
        <v>719878</v>
      </c>
      <c r="BT78" s="12">
        <v>1490760</v>
      </c>
      <c r="BU78" s="12">
        <v>2266527</v>
      </c>
      <c r="BV78" s="12">
        <v>2981660</v>
      </c>
      <c r="BW78" s="13">
        <f aca="true" t="shared" si="96" ref="BW78:BW117">BV78*100/BV$117</f>
        <v>0.24092859802637473</v>
      </c>
      <c r="BX78" s="14">
        <f aca="true" t="shared" si="97" ref="BX78:BX117">BV78*100/BO78-100</f>
        <v>-16.958889405982262</v>
      </c>
      <c r="BZ78" s="12">
        <v>735203</v>
      </c>
      <c r="CA78" s="12">
        <v>1496978</v>
      </c>
      <c r="CB78" s="12">
        <v>1794922</v>
      </c>
      <c r="CC78" s="12">
        <v>2496818</v>
      </c>
      <c r="CD78" s="13">
        <f aca="true" t="shared" si="98" ref="CD78:CD117">CC78*100/CC$117</f>
        <v>0.16071647702557337</v>
      </c>
      <c r="CE78" s="14">
        <f aca="true" t="shared" si="99" ref="CE78:CE117">CC78*100/BV78-100</f>
        <v>-16.26080773797146</v>
      </c>
      <c r="CG78" s="12">
        <v>176370</v>
      </c>
      <c r="CH78" s="12">
        <v>452903</v>
      </c>
      <c r="CI78" s="12">
        <v>760680</v>
      </c>
      <c r="CJ78" s="12">
        <v>1150118</v>
      </c>
      <c r="CK78" s="13">
        <f aca="true" t="shared" si="100" ref="CK78:CK117">CJ78*100/CJ$117</f>
        <v>0.0687127130332901</v>
      </c>
      <c r="CL78" s="14">
        <f aca="true" t="shared" si="101" ref="CL78:CL117">CJ78*100/CC78-100</f>
        <v>-53.93665056884402</v>
      </c>
      <c r="CN78" s="12">
        <v>164824</v>
      </c>
      <c r="CO78" s="12">
        <v>278276</v>
      </c>
      <c r="CP78" s="12">
        <v>498005</v>
      </c>
      <c r="CQ78" s="12">
        <v>630818</v>
      </c>
      <c r="CR78" s="13">
        <f aca="true" t="shared" si="102" ref="CR78:CR117">CQ78*100/CQ$117</f>
        <v>0.041299678649548054</v>
      </c>
      <c r="CS78" s="14">
        <f aca="true" t="shared" si="103" ref="CS78:CS117">CQ78*100/CJ78-100</f>
        <v>-45.15188876271826</v>
      </c>
      <c r="CU78" s="12">
        <v>184576</v>
      </c>
      <c r="CV78" s="12">
        <v>372437</v>
      </c>
      <c r="CW78" s="12">
        <v>545266</v>
      </c>
      <c r="CX78" s="12">
        <v>717678</v>
      </c>
      <c r="CY78" s="13">
        <f aca="true" t="shared" si="104" ref="CY78:CY117">CX78*100/CX$117</f>
        <v>0.04559532176667198</v>
      </c>
      <c r="CZ78" s="14">
        <f aca="true" t="shared" si="105" ref="CZ78:CZ117">CX78*100/CQ78-100</f>
        <v>13.769423193377492</v>
      </c>
      <c r="DB78" s="12">
        <v>102742</v>
      </c>
      <c r="DC78" s="12">
        <v>352629</v>
      </c>
      <c r="DD78" s="12">
        <v>381493</v>
      </c>
      <c r="DE78" s="12">
        <v>508403</v>
      </c>
      <c r="DF78" s="13">
        <f aca="true" t="shared" si="106" ref="DF78:DF117">DE78*100/DE$117</f>
        <v>0.0307258440432927</v>
      </c>
      <c r="DG78" s="14">
        <f aca="true" t="shared" si="107" ref="DG78:DG117">DE78*100/CX78-100</f>
        <v>-29.16001326500185</v>
      </c>
      <c r="DI78" s="12">
        <v>192439</v>
      </c>
      <c r="DJ78" s="12">
        <v>451860</v>
      </c>
      <c r="DK78" s="12">
        <v>509881</v>
      </c>
      <c r="DL78" s="12">
        <v>812520</v>
      </c>
      <c r="DM78" s="13">
        <f t="shared" si="73"/>
        <v>0.04622379643810104</v>
      </c>
      <c r="DN78" s="14">
        <f t="shared" si="74"/>
        <v>59.81809706079625</v>
      </c>
      <c r="DO78" s="12">
        <v>184657</v>
      </c>
      <c r="DP78" s="12">
        <v>456459</v>
      </c>
      <c r="DQ78" s="12">
        <v>571344</v>
      </c>
      <c r="DR78" s="12"/>
      <c r="DS78" s="12" t="e">
        <f t="shared" si="75"/>
        <v>#DIV/0!</v>
      </c>
      <c r="DT78" s="13">
        <f t="shared" si="76"/>
        <v>-100</v>
      </c>
    </row>
    <row r="79" spans="1:124" ht="12">
      <c r="A79" s="11" t="s">
        <v>2</v>
      </c>
      <c r="B79" s="12">
        <v>2148321</v>
      </c>
      <c r="C79" s="12">
        <v>4596226</v>
      </c>
      <c r="D79" s="12">
        <v>7049336</v>
      </c>
      <c r="E79" s="12">
        <v>8967201</v>
      </c>
      <c r="F79" s="13">
        <f t="shared" si="77"/>
        <v>1.0039822358892612</v>
      </c>
      <c r="G79" s="11"/>
      <c r="H79" s="12">
        <v>1904646</v>
      </c>
      <c r="I79" s="12">
        <v>4100360</v>
      </c>
      <c r="J79" s="12">
        <v>6298000</v>
      </c>
      <c r="K79" s="12">
        <v>8101780</v>
      </c>
      <c r="L79" s="13">
        <f t="shared" si="78"/>
        <v>0.7983439598719869</v>
      </c>
      <c r="M79" s="14">
        <f t="shared" si="79"/>
        <v>-9.650960204862145</v>
      </c>
      <c r="N79" s="11"/>
      <c r="O79" s="12">
        <v>1990764</v>
      </c>
      <c r="P79" s="12">
        <v>4976783</v>
      </c>
      <c r="Q79" s="12">
        <v>7592587</v>
      </c>
      <c r="R79" s="12">
        <v>9878078</v>
      </c>
      <c r="S79" s="13">
        <f t="shared" si="80"/>
        <v>0.874367725618146</v>
      </c>
      <c r="T79" s="14">
        <f t="shared" si="81"/>
        <v>21.924786898681518</v>
      </c>
      <c r="V79" s="12">
        <v>2115099</v>
      </c>
      <c r="W79" s="12">
        <v>4217232</v>
      </c>
      <c r="X79" s="12">
        <v>6391835</v>
      </c>
      <c r="Y79" s="12">
        <v>8357701</v>
      </c>
      <c r="Z79" s="13">
        <f t="shared" si="82"/>
        <v>0.7222019098428777</v>
      </c>
      <c r="AA79" s="14">
        <f t="shared" si="83"/>
        <v>-15.391425335981353</v>
      </c>
      <c r="AC79" s="12">
        <v>1702712</v>
      </c>
      <c r="AD79" s="12">
        <v>4628571</v>
      </c>
      <c r="AE79" s="12">
        <v>7209340</v>
      </c>
      <c r="AF79" s="12">
        <v>9611509</v>
      </c>
      <c r="AG79" s="13">
        <f t="shared" si="84"/>
        <v>0.8175303346509213</v>
      </c>
      <c r="AH79" s="14">
        <f t="shared" si="85"/>
        <v>15.001828852216661</v>
      </c>
      <c r="AJ79" s="12">
        <v>2541423</v>
      </c>
      <c r="AK79" s="12">
        <v>5023172</v>
      </c>
      <c r="AL79" s="12">
        <v>7491814</v>
      </c>
      <c r="AM79" s="12">
        <v>10610486</v>
      </c>
      <c r="AN79" s="13">
        <f t="shared" si="86"/>
        <v>0.9340935636886722</v>
      </c>
      <c r="AO79" s="14">
        <f t="shared" si="87"/>
        <v>10.39355006586375</v>
      </c>
      <c r="AQ79" s="12">
        <v>2627006</v>
      </c>
      <c r="AR79" s="12">
        <v>6046707</v>
      </c>
      <c r="AS79" s="12">
        <v>9105565</v>
      </c>
      <c r="AT79" s="12">
        <v>11854454</v>
      </c>
      <c r="AU79" s="13">
        <f t="shared" si="88"/>
        <v>0.9918733442011959</v>
      </c>
      <c r="AV79" s="14">
        <f t="shared" si="89"/>
        <v>11.723949308259776</v>
      </c>
      <c r="AX79" s="12">
        <v>2838169</v>
      </c>
      <c r="AY79" s="12">
        <v>6024647</v>
      </c>
      <c r="AZ79" s="12">
        <v>9136855</v>
      </c>
      <c r="BA79" s="12">
        <v>12330465</v>
      </c>
      <c r="BB79" s="13">
        <f t="shared" si="90"/>
        <v>0.8036318577252091</v>
      </c>
      <c r="BC79" s="14">
        <f t="shared" si="91"/>
        <v>4.015461192898471</v>
      </c>
      <c r="BE79" s="12">
        <v>3654270</v>
      </c>
      <c r="BF79" s="12">
        <v>7077463</v>
      </c>
      <c r="BG79" s="12">
        <v>10657511</v>
      </c>
      <c r="BH79" s="12">
        <v>14509954</v>
      </c>
      <c r="BI79" s="13">
        <f t="shared" si="92"/>
        <v>1.014292491842186</v>
      </c>
      <c r="BJ79" s="14">
        <f t="shared" si="93"/>
        <v>17.67564321377985</v>
      </c>
      <c r="BL79" s="12">
        <v>3475816</v>
      </c>
      <c r="BM79" s="12">
        <v>6707375</v>
      </c>
      <c r="BN79" s="12">
        <v>10034997</v>
      </c>
      <c r="BO79" s="12">
        <v>12424173</v>
      </c>
      <c r="BP79" s="13">
        <f t="shared" si="94"/>
        <v>0.8156038493956864</v>
      </c>
      <c r="BQ79" s="14">
        <f t="shared" si="95"/>
        <v>-14.37482847981461</v>
      </c>
      <c r="BS79" s="12">
        <v>2444280</v>
      </c>
      <c r="BT79" s="12">
        <v>5037730</v>
      </c>
      <c r="BU79" s="12">
        <v>7965968</v>
      </c>
      <c r="BV79" s="12">
        <v>10358136</v>
      </c>
      <c r="BW79" s="13">
        <f t="shared" si="96"/>
        <v>0.8369737611419548</v>
      </c>
      <c r="BX79" s="14">
        <f t="shared" si="97"/>
        <v>-16.62917121324695</v>
      </c>
      <c r="BZ79" s="12">
        <v>2556404</v>
      </c>
      <c r="CA79" s="12">
        <v>5603975</v>
      </c>
      <c r="CB79" s="12">
        <v>9180770</v>
      </c>
      <c r="CC79" s="12">
        <v>11768599</v>
      </c>
      <c r="CD79" s="13">
        <f t="shared" si="98"/>
        <v>0.757527289056185</v>
      </c>
      <c r="CE79" s="14">
        <f t="shared" si="99"/>
        <v>13.616957722895322</v>
      </c>
      <c r="CG79" s="12">
        <v>2864790</v>
      </c>
      <c r="CH79" s="12">
        <v>6054419</v>
      </c>
      <c r="CI79" s="12">
        <v>9746577</v>
      </c>
      <c r="CJ79" s="12">
        <v>12428693</v>
      </c>
      <c r="CK79" s="13">
        <f t="shared" si="100"/>
        <v>0.7425405180058581</v>
      </c>
      <c r="CL79" s="14">
        <f t="shared" si="101"/>
        <v>5.60894291665474</v>
      </c>
      <c r="CN79" s="12">
        <v>2324261</v>
      </c>
      <c r="CO79" s="12">
        <v>5161962</v>
      </c>
      <c r="CP79" s="12">
        <v>8154603</v>
      </c>
      <c r="CQ79" s="12">
        <v>10605174</v>
      </c>
      <c r="CR79" s="13">
        <f t="shared" si="102"/>
        <v>0.6943211484493818</v>
      </c>
      <c r="CS79" s="14">
        <f t="shared" si="103"/>
        <v>-14.67184843973537</v>
      </c>
      <c r="CU79" s="12">
        <v>2502695</v>
      </c>
      <c r="CV79" s="12">
        <v>5088311</v>
      </c>
      <c r="CW79" s="12">
        <v>7700320</v>
      </c>
      <c r="CX79" s="12">
        <v>9637021</v>
      </c>
      <c r="CY79" s="13">
        <f t="shared" si="104"/>
        <v>0.6122565737937835</v>
      </c>
      <c r="CZ79" s="14">
        <f t="shared" si="105"/>
        <v>-9.129062851774052</v>
      </c>
      <c r="DB79" s="12">
        <v>2136099</v>
      </c>
      <c r="DC79" s="12">
        <v>4432924</v>
      </c>
      <c r="DD79" s="12">
        <v>7102447</v>
      </c>
      <c r="DE79" s="12">
        <v>9246327</v>
      </c>
      <c r="DF79" s="13">
        <f t="shared" si="106"/>
        <v>0.5588110246699695</v>
      </c>
      <c r="DG79" s="14">
        <f t="shared" si="107"/>
        <v>-4.054095139981541</v>
      </c>
      <c r="DI79" s="12">
        <v>2072988</v>
      </c>
      <c r="DJ79" s="12">
        <v>4373880</v>
      </c>
      <c r="DK79" s="12">
        <v>7059478</v>
      </c>
      <c r="DL79" s="12">
        <v>9148539</v>
      </c>
      <c r="DM79" s="13">
        <f t="shared" si="73"/>
        <v>0.5204551327253834</v>
      </c>
      <c r="DN79" s="14">
        <f t="shared" si="74"/>
        <v>-1.057587515561579</v>
      </c>
      <c r="DO79" s="12">
        <v>2325794</v>
      </c>
      <c r="DP79" s="12">
        <v>5194029</v>
      </c>
      <c r="DQ79" s="12">
        <v>8027019</v>
      </c>
      <c r="DR79" s="12"/>
      <c r="DS79" s="12" t="e">
        <f t="shared" si="75"/>
        <v>#DIV/0!</v>
      </c>
      <c r="DT79" s="13">
        <f t="shared" si="76"/>
        <v>-100</v>
      </c>
    </row>
    <row r="80" spans="1:124" ht="12">
      <c r="A80" s="11" t="s">
        <v>3</v>
      </c>
      <c r="B80" s="12">
        <v>0</v>
      </c>
      <c r="C80" s="12">
        <v>0</v>
      </c>
      <c r="D80" s="12">
        <v>0</v>
      </c>
      <c r="E80" s="12">
        <v>0</v>
      </c>
      <c r="F80" s="13">
        <f t="shared" si="77"/>
        <v>0</v>
      </c>
      <c r="G80" s="11"/>
      <c r="H80" s="12">
        <v>0</v>
      </c>
      <c r="I80" s="12">
        <v>0</v>
      </c>
      <c r="J80" s="12">
        <v>0</v>
      </c>
      <c r="K80" s="12">
        <v>0</v>
      </c>
      <c r="L80" s="13">
        <f t="shared" si="78"/>
        <v>0</v>
      </c>
      <c r="M80" s="14" t="e">
        <f t="shared" si="79"/>
        <v>#DIV/0!</v>
      </c>
      <c r="N80" s="11"/>
      <c r="O80" s="12">
        <v>0</v>
      </c>
      <c r="P80" s="12">
        <v>0</v>
      </c>
      <c r="Q80" s="12">
        <v>0</v>
      </c>
      <c r="R80" s="12">
        <v>0</v>
      </c>
      <c r="S80" s="13">
        <f t="shared" si="80"/>
        <v>0</v>
      </c>
      <c r="T80" s="14" t="e">
        <f t="shared" si="81"/>
        <v>#DIV/0!</v>
      </c>
      <c r="V80" s="12">
        <v>0</v>
      </c>
      <c r="W80" s="12">
        <v>0</v>
      </c>
      <c r="X80" s="12">
        <v>0</v>
      </c>
      <c r="Y80" s="12">
        <v>0</v>
      </c>
      <c r="Z80" s="13">
        <f t="shared" si="82"/>
        <v>0</v>
      </c>
      <c r="AA80" s="14" t="e">
        <f t="shared" si="83"/>
        <v>#DIV/0!</v>
      </c>
      <c r="AC80" s="12">
        <v>0</v>
      </c>
      <c r="AD80" s="12">
        <v>0</v>
      </c>
      <c r="AE80" s="12">
        <v>0</v>
      </c>
      <c r="AF80" s="12">
        <v>0</v>
      </c>
      <c r="AG80" s="13">
        <f t="shared" si="84"/>
        <v>0</v>
      </c>
      <c r="AH80" s="14" t="e">
        <f t="shared" si="85"/>
        <v>#DIV/0!</v>
      </c>
      <c r="AJ80" s="12">
        <v>0</v>
      </c>
      <c r="AK80" s="12">
        <v>0</v>
      </c>
      <c r="AL80" s="12">
        <v>0</v>
      </c>
      <c r="AM80" s="12">
        <v>0</v>
      </c>
      <c r="AN80" s="13">
        <f t="shared" si="86"/>
        <v>0</v>
      </c>
      <c r="AO80" s="14" t="e">
        <f t="shared" si="87"/>
        <v>#DIV/0!</v>
      </c>
      <c r="AQ80" s="12">
        <v>0</v>
      </c>
      <c r="AR80" s="12">
        <v>0</v>
      </c>
      <c r="AS80" s="12">
        <v>0</v>
      </c>
      <c r="AT80" s="12">
        <v>0</v>
      </c>
      <c r="AU80" s="13">
        <f t="shared" si="88"/>
        <v>0</v>
      </c>
      <c r="AV80" s="14" t="e">
        <f t="shared" si="89"/>
        <v>#DIV/0!</v>
      </c>
      <c r="AX80" s="12">
        <v>0</v>
      </c>
      <c r="AY80" s="12">
        <v>0</v>
      </c>
      <c r="AZ80" s="12">
        <v>0</v>
      </c>
      <c r="BA80" s="12">
        <v>0</v>
      </c>
      <c r="BB80" s="13">
        <f t="shared" si="90"/>
        <v>0</v>
      </c>
      <c r="BC80" s="14" t="e">
        <f t="shared" si="91"/>
        <v>#DIV/0!</v>
      </c>
      <c r="BE80" s="12">
        <v>0</v>
      </c>
      <c r="BF80" s="12">
        <v>0</v>
      </c>
      <c r="BG80" s="12">
        <v>0</v>
      </c>
      <c r="BH80" s="12">
        <v>0</v>
      </c>
      <c r="BI80" s="13">
        <f t="shared" si="92"/>
        <v>0</v>
      </c>
      <c r="BJ80" s="14" t="e">
        <f t="shared" si="93"/>
        <v>#DIV/0!</v>
      </c>
      <c r="BL80" s="12">
        <v>0</v>
      </c>
      <c r="BM80" s="12">
        <v>0</v>
      </c>
      <c r="BN80" s="12">
        <v>0</v>
      </c>
      <c r="BO80" s="12"/>
      <c r="BP80" s="13">
        <f t="shared" si="94"/>
        <v>0</v>
      </c>
      <c r="BQ80" s="14" t="e">
        <f t="shared" si="95"/>
        <v>#DIV/0!</v>
      </c>
      <c r="BS80" s="12">
        <v>0</v>
      </c>
      <c r="BT80" s="12">
        <v>0</v>
      </c>
      <c r="BU80" s="12">
        <v>0</v>
      </c>
      <c r="BV80" s="12">
        <v>0</v>
      </c>
      <c r="BW80" s="13">
        <f t="shared" si="96"/>
        <v>0</v>
      </c>
      <c r="BX80" s="14" t="e">
        <f t="shared" si="97"/>
        <v>#DIV/0!</v>
      </c>
      <c r="BZ80" s="12">
        <v>0</v>
      </c>
      <c r="CA80" s="12">
        <v>0</v>
      </c>
      <c r="CB80" s="12">
        <v>0</v>
      </c>
      <c r="CC80" s="12">
        <v>0</v>
      </c>
      <c r="CD80" s="13">
        <f t="shared" si="98"/>
        <v>0</v>
      </c>
      <c r="CE80" s="14" t="e">
        <f t="shared" si="99"/>
        <v>#DIV/0!</v>
      </c>
      <c r="CG80" s="12">
        <v>0</v>
      </c>
      <c r="CH80" s="12">
        <v>0</v>
      </c>
      <c r="CI80" s="12">
        <v>0</v>
      </c>
      <c r="CJ80" s="12">
        <v>0</v>
      </c>
      <c r="CK80" s="13">
        <f t="shared" si="100"/>
        <v>0</v>
      </c>
      <c r="CL80" s="14" t="e">
        <f t="shared" si="101"/>
        <v>#DIV/0!</v>
      </c>
      <c r="CN80" s="12">
        <v>0</v>
      </c>
      <c r="CO80" s="12">
        <v>0</v>
      </c>
      <c r="CP80" s="12">
        <v>0</v>
      </c>
      <c r="CQ80" s="12">
        <v>0</v>
      </c>
      <c r="CR80" s="13">
        <f t="shared" si="102"/>
        <v>0</v>
      </c>
      <c r="CS80" s="14" t="e">
        <f t="shared" si="103"/>
        <v>#DIV/0!</v>
      </c>
      <c r="CU80" s="12">
        <v>0</v>
      </c>
      <c r="CV80" s="12">
        <v>0</v>
      </c>
      <c r="CW80" s="12">
        <v>0</v>
      </c>
      <c r="CX80" s="12">
        <v>0</v>
      </c>
      <c r="CY80" s="13">
        <f t="shared" si="104"/>
        <v>0</v>
      </c>
      <c r="CZ80" s="14" t="e">
        <f t="shared" si="105"/>
        <v>#DIV/0!</v>
      </c>
      <c r="DB80" s="12">
        <v>0</v>
      </c>
      <c r="DC80" s="12">
        <v>0</v>
      </c>
      <c r="DD80" s="12">
        <v>0</v>
      </c>
      <c r="DE80" s="12">
        <v>0</v>
      </c>
      <c r="DF80" s="13">
        <f t="shared" si="106"/>
        <v>0</v>
      </c>
      <c r="DG80" s="14" t="e">
        <f t="shared" si="107"/>
        <v>#DIV/0!</v>
      </c>
      <c r="DI80" s="12">
        <v>0</v>
      </c>
      <c r="DJ80" s="12">
        <v>0</v>
      </c>
      <c r="DK80" s="12"/>
      <c r="DL80" s="12">
        <v>0</v>
      </c>
      <c r="DM80" s="13">
        <f t="shared" si="73"/>
        <v>0</v>
      </c>
      <c r="DN80" s="14" t="e">
        <f t="shared" si="74"/>
        <v>#DIV/0!</v>
      </c>
      <c r="DO80" s="12">
        <v>0</v>
      </c>
      <c r="DP80" s="12">
        <v>0</v>
      </c>
      <c r="DQ80" s="12">
        <v>0</v>
      </c>
      <c r="DR80" s="12"/>
      <c r="DS80" s="12" t="e">
        <f t="shared" si="75"/>
        <v>#DIV/0!</v>
      </c>
      <c r="DT80" s="13" t="e">
        <f t="shared" si="76"/>
        <v>#DIV/0!</v>
      </c>
    </row>
    <row r="81" spans="1:124" ht="12">
      <c r="A81" s="11" t="s">
        <v>4</v>
      </c>
      <c r="B81" s="12">
        <v>0</v>
      </c>
      <c r="C81" s="12">
        <v>0</v>
      </c>
      <c r="D81" s="12">
        <v>0</v>
      </c>
      <c r="E81" s="12">
        <v>0</v>
      </c>
      <c r="F81" s="13">
        <f t="shared" si="77"/>
        <v>0</v>
      </c>
      <c r="G81" s="11"/>
      <c r="H81" s="12">
        <v>0</v>
      </c>
      <c r="I81" s="12">
        <v>0</v>
      </c>
      <c r="J81" s="12">
        <v>0</v>
      </c>
      <c r="K81" s="12">
        <v>0</v>
      </c>
      <c r="L81" s="13">
        <f t="shared" si="78"/>
        <v>0</v>
      </c>
      <c r="M81" s="14" t="e">
        <f t="shared" si="79"/>
        <v>#DIV/0!</v>
      </c>
      <c r="N81" s="11"/>
      <c r="O81" s="12">
        <v>0</v>
      </c>
      <c r="P81" s="12">
        <v>0</v>
      </c>
      <c r="Q81" s="12">
        <v>0</v>
      </c>
      <c r="R81" s="12">
        <v>0</v>
      </c>
      <c r="S81" s="13">
        <f t="shared" si="80"/>
        <v>0</v>
      </c>
      <c r="T81" s="14" t="e">
        <f t="shared" si="81"/>
        <v>#DIV/0!</v>
      </c>
      <c r="V81" s="12">
        <v>0</v>
      </c>
      <c r="W81" s="12">
        <v>0</v>
      </c>
      <c r="X81" s="12">
        <v>0</v>
      </c>
      <c r="Y81" s="12">
        <v>0</v>
      </c>
      <c r="Z81" s="13">
        <f t="shared" si="82"/>
        <v>0</v>
      </c>
      <c r="AA81" s="14" t="e">
        <f t="shared" si="83"/>
        <v>#DIV/0!</v>
      </c>
      <c r="AC81" s="12">
        <v>0</v>
      </c>
      <c r="AD81" s="12">
        <v>0</v>
      </c>
      <c r="AE81" s="12">
        <v>0</v>
      </c>
      <c r="AF81" s="12">
        <v>0</v>
      </c>
      <c r="AG81" s="13">
        <f t="shared" si="84"/>
        <v>0</v>
      </c>
      <c r="AH81" s="14" t="e">
        <f t="shared" si="85"/>
        <v>#DIV/0!</v>
      </c>
      <c r="AJ81" s="12">
        <v>0</v>
      </c>
      <c r="AK81" s="12">
        <v>0</v>
      </c>
      <c r="AL81" s="12">
        <v>0</v>
      </c>
      <c r="AM81" s="12">
        <v>0</v>
      </c>
      <c r="AN81" s="13">
        <f t="shared" si="86"/>
        <v>0</v>
      </c>
      <c r="AO81" s="14" t="e">
        <f t="shared" si="87"/>
        <v>#DIV/0!</v>
      </c>
      <c r="AQ81" s="12">
        <v>0</v>
      </c>
      <c r="AR81" s="12">
        <v>0</v>
      </c>
      <c r="AS81" s="12">
        <v>0</v>
      </c>
      <c r="AT81" s="12">
        <v>0</v>
      </c>
      <c r="AU81" s="13">
        <f t="shared" si="88"/>
        <v>0</v>
      </c>
      <c r="AV81" s="14" t="e">
        <f t="shared" si="89"/>
        <v>#DIV/0!</v>
      </c>
      <c r="AX81" s="12">
        <v>0</v>
      </c>
      <c r="AY81" s="12">
        <v>0</v>
      </c>
      <c r="AZ81" s="12">
        <v>0</v>
      </c>
      <c r="BA81" s="12">
        <v>0</v>
      </c>
      <c r="BB81" s="13">
        <f t="shared" si="90"/>
        <v>0</v>
      </c>
      <c r="BC81" s="14" t="e">
        <f t="shared" si="91"/>
        <v>#DIV/0!</v>
      </c>
      <c r="BE81" s="12">
        <v>0</v>
      </c>
      <c r="BF81" s="12">
        <v>0</v>
      </c>
      <c r="BG81" s="12">
        <v>0</v>
      </c>
      <c r="BH81" s="12">
        <v>0</v>
      </c>
      <c r="BI81" s="13">
        <f t="shared" si="92"/>
        <v>0</v>
      </c>
      <c r="BJ81" s="14" t="e">
        <f t="shared" si="93"/>
        <v>#DIV/0!</v>
      </c>
      <c r="BL81" s="12">
        <v>0</v>
      </c>
      <c r="BM81" s="12">
        <v>0</v>
      </c>
      <c r="BN81" s="12">
        <v>0</v>
      </c>
      <c r="BO81" s="12"/>
      <c r="BP81" s="13">
        <f t="shared" si="94"/>
        <v>0</v>
      </c>
      <c r="BQ81" s="14" t="e">
        <f t="shared" si="95"/>
        <v>#DIV/0!</v>
      </c>
      <c r="BS81" s="12">
        <v>0</v>
      </c>
      <c r="BT81" s="12">
        <v>0</v>
      </c>
      <c r="BU81" s="12">
        <v>0</v>
      </c>
      <c r="BV81" s="12">
        <v>0</v>
      </c>
      <c r="BW81" s="13">
        <f t="shared" si="96"/>
        <v>0</v>
      </c>
      <c r="BX81" s="14" t="e">
        <f t="shared" si="97"/>
        <v>#DIV/0!</v>
      </c>
      <c r="BZ81" s="12">
        <v>0</v>
      </c>
      <c r="CA81" s="12">
        <v>0</v>
      </c>
      <c r="CB81" s="12">
        <v>0</v>
      </c>
      <c r="CC81" s="12">
        <v>5</v>
      </c>
      <c r="CD81" s="13">
        <f t="shared" si="98"/>
        <v>3.218425953064528E-07</v>
      </c>
      <c r="CE81" s="14" t="e">
        <f t="shared" si="99"/>
        <v>#DIV/0!</v>
      </c>
      <c r="CG81" s="12">
        <v>0</v>
      </c>
      <c r="CH81" s="12">
        <v>0</v>
      </c>
      <c r="CI81" s="12">
        <v>0</v>
      </c>
      <c r="CJ81" s="12">
        <v>0</v>
      </c>
      <c r="CK81" s="13">
        <f t="shared" si="100"/>
        <v>0</v>
      </c>
      <c r="CL81" s="14">
        <f t="shared" si="101"/>
        <v>-100</v>
      </c>
      <c r="CN81" s="12">
        <v>0</v>
      </c>
      <c r="CO81" s="12">
        <v>0</v>
      </c>
      <c r="CP81" s="12">
        <v>0</v>
      </c>
      <c r="CQ81" s="12">
        <v>0</v>
      </c>
      <c r="CR81" s="13">
        <f t="shared" si="102"/>
        <v>0</v>
      </c>
      <c r="CS81" s="14" t="e">
        <f t="shared" si="103"/>
        <v>#DIV/0!</v>
      </c>
      <c r="CU81" s="12">
        <v>0</v>
      </c>
      <c r="CV81" s="12">
        <v>0</v>
      </c>
      <c r="CW81" s="12">
        <v>0</v>
      </c>
      <c r="CX81" s="12">
        <v>0</v>
      </c>
      <c r="CY81" s="13">
        <f t="shared" si="104"/>
        <v>0</v>
      </c>
      <c r="CZ81" s="14" t="e">
        <f t="shared" si="105"/>
        <v>#DIV/0!</v>
      </c>
      <c r="DB81" s="12">
        <v>0</v>
      </c>
      <c r="DC81" s="12">
        <v>0</v>
      </c>
      <c r="DD81" s="12">
        <v>0</v>
      </c>
      <c r="DE81" s="12">
        <v>0</v>
      </c>
      <c r="DF81" s="13">
        <f t="shared" si="106"/>
        <v>0</v>
      </c>
      <c r="DG81" s="14" t="e">
        <f t="shared" si="107"/>
        <v>#DIV/0!</v>
      </c>
      <c r="DI81" s="12">
        <v>0</v>
      </c>
      <c r="DJ81" s="12">
        <v>0</v>
      </c>
      <c r="DK81" s="12"/>
      <c r="DL81" s="12">
        <v>0</v>
      </c>
      <c r="DM81" s="13">
        <f t="shared" si="73"/>
        <v>0</v>
      </c>
      <c r="DN81" s="14" t="e">
        <f t="shared" si="74"/>
        <v>#DIV/0!</v>
      </c>
      <c r="DO81" s="12">
        <v>0</v>
      </c>
      <c r="DP81" s="12">
        <v>0</v>
      </c>
      <c r="DQ81" s="12">
        <v>0</v>
      </c>
      <c r="DR81" s="12"/>
      <c r="DS81" s="12" t="e">
        <f t="shared" si="75"/>
        <v>#DIV/0!</v>
      </c>
      <c r="DT81" s="13" t="e">
        <f t="shared" si="76"/>
        <v>#DIV/0!</v>
      </c>
    </row>
    <row r="82" spans="1:124" ht="12">
      <c r="A82" s="11" t="s">
        <v>5</v>
      </c>
      <c r="B82" s="12">
        <v>0</v>
      </c>
      <c r="C82" s="12">
        <v>103</v>
      </c>
      <c r="D82" s="12">
        <v>16418</v>
      </c>
      <c r="E82" s="12">
        <v>33852</v>
      </c>
      <c r="F82" s="13">
        <f t="shared" si="77"/>
        <v>0.0037901243263447834</v>
      </c>
      <c r="G82" s="11"/>
      <c r="H82" s="12">
        <v>0</v>
      </c>
      <c r="I82" s="12">
        <v>0</v>
      </c>
      <c r="J82" s="12">
        <v>0</v>
      </c>
      <c r="K82" s="12">
        <v>0</v>
      </c>
      <c r="L82" s="13">
        <f t="shared" si="78"/>
        <v>0</v>
      </c>
      <c r="M82" s="14">
        <f t="shared" si="79"/>
        <v>-100</v>
      </c>
      <c r="N82" s="11"/>
      <c r="O82" s="12">
        <v>0</v>
      </c>
      <c r="P82" s="12">
        <v>0</v>
      </c>
      <c r="Q82" s="12">
        <v>0</v>
      </c>
      <c r="R82" s="12">
        <v>0</v>
      </c>
      <c r="S82" s="13">
        <f t="shared" si="80"/>
        <v>0</v>
      </c>
      <c r="T82" s="14" t="e">
        <f t="shared" si="81"/>
        <v>#DIV/0!</v>
      </c>
      <c r="V82" s="12">
        <v>0</v>
      </c>
      <c r="W82" s="12">
        <v>0</v>
      </c>
      <c r="X82" s="12">
        <v>0</v>
      </c>
      <c r="Y82" s="12">
        <v>0</v>
      </c>
      <c r="Z82" s="13">
        <f t="shared" si="82"/>
        <v>0</v>
      </c>
      <c r="AA82" s="14" t="e">
        <f t="shared" si="83"/>
        <v>#DIV/0!</v>
      </c>
      <c r="AC82" s="12">
        <v>0</v>
      </c>
      <c r="AD82" s="12">
        <v>0</v>
      </c>
      <c r="AE82" s="12">
        <v>0</v>
      </c>
      <c r="AF82" s="12">
        <v>0</v>
      </c>
      <c r="AG82" s="13">
        <f t="shared" si="84"/>
        <v>0</v>
      </c>
      <c r="AH82" s="14" t="e">
        <f t="shared" si="85"/>
        <v>#DIV/0!</v>
      </c>
      <c r="AJ82" s="12">
        <v>0</v>
      </c>
      <c r="AK82" s="12">
        <v>0</v>
      </c>
      <c r="AL82" s="12">
        <v>0</v>
      </c>
      <c r="AM82" s="12">
        <v>0</v>
      </c>
      <c r="AN82" s="13">
        <f t="shared" si="86"/>
        <v>0</v>
      </c>
      <c r="AO82" s="14" t="e">
        <f t="shared" si="87"/>
        <v>#DIV/0!</v>
      </c>
      <c r="AQ82" s="12">
        <v>1305</v>
      </c>
      <c r="AR82" s="12">
        <v>1305</v>
      </c>
      <c r="AS82" s="12">
        <v>1305</v>
      </c>
      <c r="AT82" s="12">
        <v>1305</v>
      </c>
      <c r="AU82" s="13">
        <f t="shared" si="88"/>
        <v>0.00010919058053475603</v>
      </c>
      <c r="AV82" s="14" t="e">
        <f t="shared" si="89"/>
        <v>#DIV/0!</v>
      </c>
      <c r="AX82" s="12">
        <v>0</v>
      </c>
      <c r="AY82" s="12">
        <v>0</v>
      </c>
      <c r="AZ82" s="12">
        <v>0</v>
      </c>
      <c r="BA82" s="12">
        <v>0</v>
      </c>
      <c r="BB82" s="13">
        <f t="shared" si="90"/>
        <v>0</v>
      </c>
      <c r="BC82" s="14">
        <f t="shared" si="91"/>
        <v>-100</v>
      </c>
      <c r="BE82" s="12">
        <v>0</v>
      </c>
      <c r="BF82" s="12">
        <v>0</v>
      </c>
      <c r="BG82" s="12">
        <v>0</v>
      </c>
      <c r="BH82" s="12">
        <v>0</v>
      </c>
      <c r="BI82" s="13">
        <f t="shared" si="92"/>
        <v>0</v>
      </c>
      <c r="BJ82" s="14" t="e">
        <f t="shared" si="93"/>
        <v>#DIV/0!</v>
      </c>
      <c r="BL82" s="12">
        <v>16506</v>
      </c>
      <c r="BM82" s="12">
        <v>16506</v>
      </c>
      <c r="BN82" s="12">
        <v>16506</v>
      </c>
      <c r="BO82" s="12">
        <v>16506</v>
      </c>
      <c r="BP82" s="13">
        <f t="shared" si="94"/>
        <v>0.001083561629262986</v>
      </c>
      <c r="BQ82" s="14" t="e">
        <f t="shared" si="95"/>
        <v>#DIV/0!</v>
      </c>
      <c r="BS82" s="12">
        <v>0</v>
      </c>
      <c r="BT82" s="12">
        <v>0</v>
      </c>
      <c r="BU82" s="12">
        <v>0</v>
      </c>
      <c r="BV82" s="12">
        <v>0</v>
      </c>
      <c r="BW82" s="13">
        <f t="shared" si="96"/>
        <v>0</v>
      </c>
      <c r="BX82" s="14">
        <f t="shared" si="97"/>
        <v>-100</v>
      </c>
      <c r="BZ82" s="12">
        <v>0</v>
      </c>
      <c r="CA82" s="12">
        <v>0</v>
      </c>
      <c r="CB82" s="12">
        <v>0</v>
      </c>
      <c r="CC82" s="12">
        <v>0</v>
      </c>
      <c r="CD82" s="13">
        <f t="shared" si="98"/>
        <v>0</v>
      </c>
      <c r="CE82" s="14" t="e">
        <f t="shared" si="99"/>
        <v>#DIV/0!</v>
      </c>
      <c r="CG82" s="12">
        <v>0</v>
      </c>
      <c r="CH82" s="12">
        <v>0</v>
      </c>
      <c r="CI82" s="12">
        <v>0</v>
      </c>
      <c r="CJ82" s="12">
        <v>0</v>
      </c>
      <c r="CK82" s="13">
        <f t="shared" si="100"/>
        <v>0</v>
      </c>
      <c r="CL82" s="14" t="e">
        <f t="shared" si="101"/>
        <v>#DIV/0!</v>
      </c>
      <c r="CN82" s="12">
        <v>51</v>
      </c>
      <c r="CO82" s="12">
        <v>51</v>
      </c>
      <c r="CP82" s="12">
        <v>51</v>
      </c>
      <c r="CQ82" s="12">
        <v>51</v>
      </c>
      <c r="CR82" s="13">
        <f t="shared" si="102"/>
        <v>3.3389719556622524E-06</v>
      </c>
      <c r="CS82" s="14" t="e">
        <f t="shared" si="103"/>
        <v>#DIV/0!</v>
      </c>
      <c r="CU82" s="12">
        <v>0</v>
      </c>
      <c r="CV82" s="12">
        <v>0</v>
      </c>
      <c r="CW82" s="12">
        <v>0</v>
      </c>
      <c r="CX82" s="12">
        <v>0</v>
      </c>
      <c r="CY82" s="13">
        <f t="shared" si="104"/>
        <v>0</v>
      </c>
      <c r="CZ82" s="14">
        <f t="shared" si="105"/>
        <v>-100</v>
      </c>
      <c r="DB82" s="12">
        <v>0</v>
      </c>
      <c r="DC82" s="12">
        <v>0</v>
      </c>
      <c r="DD82" s="12">
        <v>0</v>
      </c>
      <c r="DE82" s="12">
        <v>15835</v>
      </c>
      <c r="DF82" s="13">
        <f t="shared" si="106"/>
        <v>0.0009570040704432112</v>
      </c>
      <c r="DG82" s="14" t="e">
        <f t="shared" si="107"/>
        <v>#DIV/0!</v>
      </c>
      <c r="DI82" s="12">
        <v>15020</v>
      </c>
      <c r="DJ82" s="12">
        <v>36884</v>
      </c>
      <c r="DK82" s="12">
        <v>44944</v>
      </c>
      <c r="DL82" s="12">
        <v>64084</v>
      </c>
      <c r="DM82" s="13">
        <f t="shared" si="73"/>
        <v>0.003645701977722723</v>
      </c>
      <c r="DN82" s="14">
        <f t="shared" si="74"/>
        <v>304.6984527944427</v>
      </c>
      <c r="DO82" s="12">
        <v>28290</v>
      </c>
      <c r="DP82" s="12">
        <v>28290</v>
      </c>
      <c r="DQ82" s="12">
        <v>43528</v>
      </c>
      <c r="DR82" s="12"/>
      <c r="DS82" s="12" t="e">
        <f t="shared" si="75"/>
        <v>#DIV/0!</v>
      </c>
      <c r="DT82" s="13">
        <f t="shared" si="76"/>
        <v>-100</v>
      </c>
    </row>
    <row r="83" spans="1:124" ht="12">
      <c r="A83" s="11" t="s">
        <v>6</v>
      </c>
      <c r="B83" s="12">
        <v>263232</v>
      </c>
      <c r="C83" s="12">
        <v>800778</v>
      </c>
      <c r="D83" s="12">
        <v>1420669</v>
      </c>
      <c r="E83" s="12">
        <v>1712024</v>
      </c>
      <c r="F83" s="13">
        <f t="shared" si="77"/>
        <v>0.19168095857515366</v>
      </c>
      <c r="G83" s="11"/>
      <c r="H83" s="12">
        <v>465784</v>
      </c>
      <c r="I83" s="12">
        <v>941087</v>
      </c>
      <c r="J83" s="12">
        <v>1400273</v>
      </c>
      <c r="K83" s="12">
        <v>2009667</v>
      </c>
      <c r="L83" s="13">
        <f t="shared" si="78"/>
        <v>0.1980312364448376</v>
      </c>
      <c r="M83" s="14">
        <f t="shared" si="79"/>
        <v>17.38544553113742</v>
      </c>
      <c r="N83" s="11"/>
      <c r="O83" s="12">
        <v>905927</v>
      </c>
      <c r="P83" s="12">
        <v>2080454</v>
      </c>
      <c r="Q83" s="12">
        <v>2968446</v>
      </c>
      <c r="R83" s="12">
        <v>3797135</v>
      </c>
      <c r="S83" s="13">
        <f t="shared" si="80"/>
        <v>0.33610711454344244</v>
      </c>
      <c r="T83" s="14">
        <f t="shared" si="81"/>
        <v>88.94349163319097</v>
      </c>
      <c r="V83" s="12">
        <v>855777</v>
      </c>
      <c r="W83" s="12">
        <v>1610500</v>
      </c>
      <c r="X83" s="12">
        <v>2429009</v>
      </c>
      <c r="Y83" s="12">
        <v>3127167</v>
      </c>
      <c r="Z83" s="13">
        <f t="shared" si="82"/>
        <v>0.2702233520674671</v>
      </c>
      <c r="AA83" s="14">
        <f t="shared" si="83"/>
        <v>-17.64403951926913</v>
      </c>
      <c r="AC83" s="12">
        <v>696160</v>
      </c>
      <c r="AD83" s="12">
        <v>1287029</v>
      </c>
      <c r="AE83" s="12">
        <v>2379346</v>
      </c>
      <c r="AF83" s="12">
        <v>3235829</v>
      </c>
      <c r="AG83" s="13">
        <f t="shared" si="84"/>
        <v>0.2752313258244003</v>
      </c>
      <c r="AH83" s="14">
        <f t="shared" si="85"/>
        <v>3.4747744524037216</v>
      </c>
      <c r="AJ83" s="12">
        <v>769671</v>
      </c>
      <c r="AK83" s="12">
        <v>1519752</v>
      </c>
      <c r="AL83" s="12">
        <v>1740937</v>
      </c>
      <c r="AM83" s="12">
        <v>2092450</v>
      </c>
      <c r="AN83" s="13">
        <f t="shared" si="86"/>
        <v>0.18420872308208713</v>
      </c>
      <c r="AO83" s="14">
        <f t="shared" si="87"/>
        <v>-35.33496362137801</v>
      </c>
      <c r="AQ83" s="12">
        <v>137604</v>
      </c>
      <c r="AR83" s="12">
        <v>732823</v>
      </c>
      <c r="AS83" s="12">
        <v>965104</v>
      </c>
      <c r="AT83" s="12">
        <v>1568166</v>
      </c>
      <c r="AU83" s="13">
        <f t="shared" si="88"/>
        <v>0.13120992790411204</v>
      </c>
      <c r="AV83" s="14">
        <f t="shared" si="89"/>
        <v>-25.05598700088413</v>
      </c>
      <c r="AX83" s="12">
        <v>165217</v>
      </c>
      <c r="AY83" s="12">
        <v>696883</v>
      </c>
      <c r="AZ83" s="12">
        <v>1035736</v>
      </c>
      <c r="BA83" s="12">
        <v>1549941</v>
      </c>
      <c r="BB83" s="13">
        <f t="shared" si="90"/>
        <v>0.10101662550394233</v>
      </c>
      <c r="BC83" s="14">
        <f t="shared" si="91"/>
        <v>-1.1621856359594602</v>
      </c>
      <c r="BE83" s="12">
        <v>218858</v>
      </c>
      <c r="BF83" s="12">
        <v>406181</v>
      </c>
      <c r="BG83" s="12">
        <v>666492</v>
      </c>
      <c r="BH83" s="12">
        <v>781443</v>
      </c>
      <c r="BI83" s="13">
        <f t="shared" si="92"/>
        <v>0.05462538114887431</v>
      </c>
      <c r="BJ83" s="14">
        <f t="shared" si="93"/>
        <v>-49.582403459228445</v>
      </c>
      <c r="BL83" s="12">
        <v>141211</v>
      </c>
      <c r="BM83" s="12">
        <v>334028</v>
      </c>
      <c r="BN83" s="12">
        <v>511047</v>
      </c>
      <c r="BO83" s="12">
        <v>653205</v>
      </c>
      <c r="BP83" s="13">
        <f t="shared" si="94"/>
        <v>0.04288064182980303</v>
      </c>
      <c r="BQ83" s="14">
        <f t="shared" si="95"/>
        <v>-16.410409972320437</v>
      </c>
      <c r="BS83" s="12">
        <v>116444</v>
      </c>
      <c r="BT83" s="12">
        <v>312512</v>
      </c>
      <c r="BU83" s="12">
        <v>685497</v>
      </c>
      <c r="BV83" s="12">
        <v>825731</v>
      </c>
      <c r="BW83" s="13">
        <f t="shared" si="96"/>
        <v>0.06672196433426897</v>
      </c>
      <c r="BX83" s="14">
        <f t="shared" si="97"/>
        <v>26.412228932724034</v>
      </c>
      <c r="BZ83" s="12">
        <v>476652</v>
      </c>
      <c r="CA83" s="12">
        <v>982402</v>
      </c>
      <c r="CB83" s="12">
        <v>1255473</v>
      </c>
      <c r="CC83" s="12">
        <v>1497934</v>
      </c>
      <c r="CD83" s="13">
        <f t="shared" si="98"/>
        <v>0.09641979323155521</v>
      </c>
      <c r="CE83" s="14">
        <f t="shared" si="99"/>
        <v>81.40701996170665</v>
      </c>
      <c r="CG83" s="12">
        <v>168854</v>
      </c>
      <c r="CH83" s="12">
        <v>377590</v>
      </c>
      <c r="CI83" s="12">
        <v>538571</v>
      </c>
      <c r="CJ83" s="12">
        <v>632248</v>
      </c>
      <c r="CK83" s="13">
        <f t="shared" si="100"/>
        <v>0.03777305927728424</v>
      </c>
      <c r="CL83" s="14">
        <f t="shared" si="101"/>
        <v>-57.791998846411126</v>
      </c>
      <c r="CN83" s="12">
        <v>261126</v>
      </c>
      <c r="CO83" s="12">
        <v>549044</v>
      </c>
      <c r="CP83" s="12">
        <v>747130</v>
      </c>
      <c r="CQ83" s="12">
        <v>952464</v>
      </c>
      <c r="CR83" s="13">
        <f t="shared" si="102"/>
        <v>0.06235785460348807</v>
      </c>
      <c r="CS83" s="14">
        <f t="shared" si="103"/>
        <v>50.64721438422896</v>
      </c>
      <c r="CU83" s="12">
        <v>236650</v>
      </c>
      <c r="CV83" s="12">
        <v>469497</v>
      </c>
      <c r="CW83" s="12">
        <v>653842</v>
      </c>
      <c r="CX83" s="12">
        <v>765370</v>
      </c>
      <c r="CY83" s="13">
        <f t="shared" si="104"/>
        <v>0.04862527682408787</v>
      </c>
      <c r="CZ83" s="14">
        <f t="shared" si="105"/>
        <v>-19.643157116699427</v>
      </c>
      <c r="DB83" s="12">
        <v>238321</v>
      </c>
      <c r="DC83" s="12">
        <v>423530</v>
      </c>
      <c r="DD83" s="12">
        <v>571291</v>
      </c>
      <c r="DE83" s="12">
        <v>681091</v>
      </c>
      <c r="DF83" s="13">
        <f t="shared" si="106"/>
        <v>0.04116241612518075</v>
      </c>
      <c r="DG83" s="14">
        <f t="shared" si="107"/>
        <v>-11.011536903719772</v>
      </c>
      <c r="DI83" s="12">
        <v>122646</v>
      </c>
      <c r="DJ83" s="12">
        <v>273852</v>
      </c>
      <c r="DK83" s="12">
        <v>398593</v>
      </c>
      <c r="DL83" s="12">
        <v>510396</v>
      </c>
      <c r="DM83" s="13">
        <f aca="true" t="shared" si="108" ref="DM83:DM117">DL83*100/DL$117</f>
        <v>0.02903613548813693</v>
      </c>
      <c r="DN83" s="14">
        <f aca="true" t="shared" si="109" ref="DN83:DN117">DL83*100/DE83-100</f>
        <v>-25.061996120929507</v>
      </c>
      <c r="DO83" s="12">
        <v>155922</v>
      </c>
      <c r="DP83" s="12">
        <v>336053</v>
      </c>
      <c r="DQ83" s="12">
        <v>752267</v>
      </c>
      <c r="DR83" s="12"/>
      <c r="DS83" s="12" t="e">
        <f t="shared" si="75"/>
        <v>#DIV/0!</v>
      </c>
      <c r="DT83" s="13">
        <f t="shared" si="76"/>
        <v>-100</v>
      </c>
    </row>
    <row r="84" spans="1:124" ht="12">
      <c r="A84" s="11" t="s">
        <v>7</v>
      </c>
      <c r="B84" s="12">
        <v>46180527</v>
      </c>
      <c r="C84" s="12">
        <v>88114230</v>
      </c>
      <c r="D84" s="12">
        <v>134609611</v>
      </c>
      <c r="E84" s="12">
        <v>183440869</v>
      </c>
      <c r="F84" s="13">
        <f t="shared" si="77"/>
        <v>20.53833451620958</v>
      </c>
      <c r="G84" s="11"/>
      <c r="H84" s="12">
        <v>43093819</v>
      </c>
      <c r="I84" s="12">
        <v>107129570</v>
      </c>
      <c r="J84" s="12">
        <v>164976907</v>
      </c>
      <c r="K84" s="12">
        <v>223048332</v>
      </c>
      <c r="L84" s="13">
        <f t="shared" si="78"/>
        <v>21.97903283126938</v>
      </c>
      <c r="M84" s="14">
        <f t="shared" si="79"/>
        <v>21.591406111361152</v>
      </c>
      <c r="N84" s="11"/>
      <c r="O84" s="12">
        <v>53778140</v>
      </c>
      <c r="P84" s="12">
        <v>124668075</v>
      </c>
      <c r="Q84" s="12">
        <v>182787709</v>
      </c>
      <c r="R84" s="12">
        <v>242082469</v>
      </c>
      <c r="S84" s="13">
        <f t="shared" si="80"/>
        <v>21.42816627197673</v>
      </c>
      <c r="T84" s="14">
        <f t="shared" si="81"/>
        <v>8.533637902300029</v>
      </c>
      <c r="V84" s="12">
        <v>69321135</v>
      </c>
      <c r="W84" s="12">
        <v>118956973</v>
      </c>
      <c r="X84" s="12">
        <v>185029201</v>
      </c>
      <c r="Y84" s="12">
        <v>244222432</v>
      </c>
      <c r="Z84" s="13">
        <f t="shared" si="82"/>
        <v>21.103639244437236</v>
      </c>
      <c r="AA84" s="14">
        <f t="shared" si="83"/>
        <v>0.8839809874873623</v>
      </c>
      <c r="AC84" s="12">
        <v>50849456</v>
      </c>
      <c r="AD84" s="12">
        <v>112167396</v>
      </c>
      <c r="AE84" s="12">
        <v>180415907</v>
      </c>
      <c r="AF84" s="12">
        <v>237115363</v>
      </c>
      <c r="AG84" s="13">
        <f t="shared" si="84"/>
        <v>20.16842538089125</v>
      </c>
      <c r="AH84" s="14">
        <f t="shared" si="85"/>
        <v>-2.9100803483932225</v>
      </c>
      <c r="AJ84" s="12">
        <v>48843000</v>
      </c>
      <c r="AK84" s="12">
        <v>102165523</v>
      </c>
      <c r="AL84" s="12">
        <v>165486145</v>
      </c>
      <c r="AM84" s="12">
        <v>240161853</v>
      </c>
      <c r="AN84" s="13">
        <f t="shared" si="86"/>
        <v>21.14263579734661</v>
      </c>
      <c r="AO84" s="14">
        <f t="shared" si="87"/>
        <v>1.2848134180154318</v>
      </c>
      <c r="AQ84" s="12">
        <v>61469839</v>
      </c>
      <c r="AR84" s="12">
        <v>121051509</v>
      </c>
      <c r="AS84" s="12">
        <v>178992080</v>
      </c>
      <c r="AT84" s="12">
        <v>252521737</v>
      </c>
      <c r="AU84" s="13">
        <f t="shared" si="88"/>
        <v>21.12873184726052</v>
      </c>
      <c r="AV84" s="14">
        <f t="shared" si="89"/>
        <v>5.146480944248879</v>
      </c>
      <c r="AX84" s="12">
        <v>60141767</v>
      </c>
      <c r="AY84" s="12">
        <v>130875341</v>
      </c>
      <c r="AZ84" s="12">
        <v>207468529</v>
      </c>
      <c r="BA84" s="12">
        <v>280306560</v>
      </c>
      <c r="BB84" s="13">
        <f t="shared" si="90"/>
        <v>18.268839135049877</v>
      </c>
      <c r="BC84" s="14">
        <f t="shared" si="91"/>
        <v>11.002943085252099</v>
      </c>
      <c r="BE84" s="12">
        <v>68410688</v>
      </c>
      <c r="BF84" s="12">
        <v>138188191</v>
      </c>
      <c r="BG84" s="12">
        <v>208656318</v>
      </c>
      <c r="BH84" s="12">
        <v>278120108</v>
      </c>
      <c r="BI84" s="13">
        <f t="shared" si="92"/>
        <v>19.441490812082375</v>
      </c>
      <c r="BJ84" s="14">
        <f t="shared" si="93"/>
        <v>-0.7800217019537428</v>
      </c>
      <c r="BL84" s="12">
        <v>60492429</v>
      </c>
      <c r="BM84" s="12">
        <v>123820898</v>
      </c>
      <c r="BN84" s="12">
        <v>192122976</v>
      </c>
      <c r="BO84" s="12">
        <v>260259365</v>
      </c>
      <c r="BP84" s="13">
        <f t="shared" si="94"/>
        <v>17.085124292399744</v>
      </c>
      <c r="BQ84" s="14">
        <f t="shared" si="95"/>
        <v>-6.421953136879978</v>
      </c>
      <c r="BS84" s="12">
        <v>49836330</v>
      </c>
      <c r="BT84" s="12">
        <v>114552842</v>
      </c>
      <c r="BU84" s="12">
        <v>182668643</v>
      </c>
      <c r="BV84" s="12">
        <v>240934899</v>
      </c>
      <c r="BW84" s="13">
        <f t="shared" si="96"/>
        <v>19.468385876222033</v>
      </c>
      <c r="BX84" s="14">
        <f t="shared" si="97"/>
        <v>-7.425079977429434</v>
      </c>
      <c r="BZ84" s="12">
        <v>42643618</v>
      </c>
      <c r="CA84" s="12">
        <v>96754117</v>
      </c>
      <c r="CB84" s="12">
        <v>182503320</v>
      </c>
      <c r="CC84" s="12">
        <v>270970153</v>
      </c>
      <c r="CD84" s="13">
        <f t="shared" si="98"/>
        <v>17.441947458421318</v>
      </c>
      <c r="CE84" s="14">
        <f t="shared" si="99"/>
        <v>12.466128454060112</v>
      </c>
      <c r="CG84" s="12">
        <v>97707772</v>
      </c>
      <c r="CH84" s="12">
        <v>194952253</v>
      </c>
      <c r="CI84" s="12">
        <v>291166807</v>
      </c>
      <c r="CJ84" s="12">
        <v>402396148</v>
      </c>
      <c r="CK84" s="13">
        <f t="shared" si="100"/>
        <v>24.040777592582096</v>
      </c>
      <c r="CL84" s="14">
        <f t="shared" si="101"/>
        <v>48.50201896590434</v>
      </c>
      <c r="CN84" s="12">
        <v>77925718</v>
      </c>
      <c r="CO84" s="12">
        <v>152955573</v>
      </c>
      <c r="CP84" s="12">
        <v>242943099</v>
      </c>
      <c r="CQ84" s="12">
        <v>336528669</v>
      </c>
      <c r="CR84" s="13">
        <f t="shared" si="102"/>
        <v>22.032544864065585</v>
      </c>
      <c r="CS84" s="14">
        <f t="shared" si="103"/>
        <v>-16.368814494715295</v>
      </c>
      <c r="CU84" s="12">
        <v>85695659</v>
      </c>
      <c r="CV84" s="12">
        <v>173561713</v>
      </c>
      <c r="CW84" s="12">
        <v>278961943</v>
      </c>
      <c r="CX84" s="12">
        <v>374213315</v>
      </c>
      <c r="CY84" s="13">
        <f t="shared" si="104"/>
        <v>23.77441764523641</v>
      </c>
      <c r="CZ84" s="14">
        <f t="shared" si="105"/>
        <v>11.19804922177373</v>
      </c>
      <c r="DB84" s="12">
        <v>85396323</v>
      </c>
      <c r="DC84" s="12">
        <v>181557593</v>
      </c>
      <c r="DD84" s="12">
        <v>272633180</v>
      </c>
      <c r="DE84" s="12">
        <v>364726871</v>
      </c>
      <c r="DF84" s="13">
        <f t="shared" si="106"/>
        <v>22.042633416294034</v>
      </c>
      <c r="DG84" s="14">
        <f t="shared" si="107"/>
        <v>-2.535036467101662</v>
      </c>
      <c r="DI84" s="12">
        <v>94171644</v>
      </c>
      <c r="DJ84" s="12">
        <v>198911151</v>
      </c>
      <c r="DK84" s="12">
        <v>302933313</v>
      </c>
      <c r="DL84" s="12">
        <v>391455768</v>
      </c>
      <c r="DM84" s="13">
        <f t="shared" si="108"/>
        <v>22.269693957751816</v>
      </c>
      <c r="DN84" s="14">
        <f t="shared" si="109"/>
        <v>7.328469363037414</v>
      </c>
      <c r="DO84" s="12">
        <v>89457631</v>
      </c>
      <c r="DP84" s="12">
        <v>190914494</v>
      </c>
      <c r="DQ84" s="12">
        <v>268827473</v>
      </c>
      <c r="DR84" s="12"/>
      <c r="DS84" s="12" t="e">
        <f t="shared" si="75"/>
        <v>#DIV/0!</v>
      </c>
      <c r="DT84" s="13">
        <f t="shared" si="76"/>
        <v>-100</v>
      </c>
    </row>
    <row r="85" spans="1:124" ht="12">
      <c r="A85" s="11" t="s">
        <v>8</v>
      </c>
      <c r="B85" s="12">
        <v>1453825</v>
      </c>
      <c r="C85" s="12">
        <v>4852920</v>
      </c>
      <c r="D85" s="12">
        <v>7848383</v>
      </c>
      <c r="E85" s="12">
        <v>9698144</v>
      </c>
      <c r="F85" s="13">
        <f t="shared" si="77"/>
        <v>1.0858197889281196</v>
      </c>
      <c r="G85" s="11"/>
      <c r="H85" s="12">
        <v>2138516</v>
      </c>
      <c r="I85" s="12">
        <v>5596302</v>
      </c>
      <c r="J85" s="12">
        <v>8708503</v>
      </c>
      <c r="K85" s="12">
        <v>10503976</v>
      </c>
      <c r="L85" s="13">
        <f t="shared" si="78"/>
        <v>1.0350547403459875</v>
      </c>
      <c r="M85" s="14">
        <f t="shared" si="79"/>
        <v>8.309136263598475</v>
      </c>
      <c r="N85" s="11"/>
      <c r="O85" s="12">
        <v>2103226</v>
      </c>
      <c r="P85" s="12">
        <v>5847546</v>
      </c>
      <c r="Q85" s="12">
        <v>9700279</v>
      </c>
      <c r="R85" s="12">
        <v>11533233</v>
      </c>
      <c r="S85" s="13">
        <f t="shared" si="80"/>
        <v>1.020875387624409</v>
      </c>
      <c r="T85" s="14">
        <f t="shared" si="81"/>
        <v>9.798737163908214</v>
      </c>
      <c r="V85" s="12">
        <v>1787783</v>
      </c>
      <c r="W85" s="12">
        <v>4891378</v>
      </c>
      <c r="X85" s="12">
        <v>8435538</v>
      </c>
      <c r="Y85" s="12">
        <v>10773375</v>
      </c>
      <c r="Z85" s="13">
        <f t="shared" si="82"/>
        <v>0.9309440479449447</v>
      </c>
      <c r="AA85" s="14">
        <f t="shared" si="83"/>
        <v>-6.588421477308231</v>
      </c>
      <c r="AC85" s="12">
        <v>2279156</v>
      </c>
      <c r="AD85" s="12">
        <v>5778442</v>
      </c>
      <c r="AE85" s="12">
        <v>9232347</v>
      </c>
      <c r="AF85" s="12">
        <v>12281049</v>
      </c>
      <c r="AG85" s="13">
        <f t="shared" si="84"/>
        <v>1.04459456874403</v>
      </c>
      <c r="AH85" s="14">
        <f t="shared" si="85"/>
        <v>13.994444637822411</v>
      </c>
      <c r="AJ85" s="12">
        <v>2238874</v>
      </c>
      <c r="AK85" s="12">
        <v>5752048</v>
      </c>
      <c r="AL85" s="12">
        <v>8920951</v>
      </c>
      <c r="AM85" s="12">
        <v>10997903</v>
      </c>
      <c r="AN85" s="13">
        <f t="shared" si="86"/>
        <v>0.9681997984232146</v>
      </c>
      <c r="AO85" s="14">
        <f t="shared" si="87"/>
        <v>-10.44817914170035</v>
      </c>
      <c r="AQ85" s="12">
        <v>1772469</v>
      </c>
      <c r="AR85" s="12">
        <v>4238625</v>
      </c>
      <c r="AS85" s="12">
        <v>6629717</v>
      </c>
      <c r="AT85" s="12">
        <v>9969925</v>
      </c>
      <c r="AU85" s="13">
        <f t="shared" si="88"/>
        <v>0.8341930257762279</v>
      </c>
      <c r="AV85" s="14">
        <f t="shared" si="89"/>
        <v>-9.347036430490434</v>
      </c>
      <c r="AX85" s="12">
        <v>618750</v>
      </c>
      <c r="AY85" s="12">
        <v>1730334</v>
      </c>
      <c r="AZ85" s="12">
        <v>3003430</v>
      </c>
      <c r="BA85" s="12">
        <v>5741421</v>
      </c>
      <c r="BB85" s="13">
        <f t="shared" si="90"/>
        <v>0.3741942274044432</v>
      </c>
      <c r="BC85" s="14">
        <f t="shared" si="91"/>
        <v>-42.41259588211546</v>
      </c>
      <c r="BE85" s="12">
        <v>609767</v>
      </c>
      <c r="BF85" s="12">
        <v>1643595</v>
      </c>
      <c r="BG85" s="12">
        <v>2610469</v>
      </c>
      <c r="BH85" s="12">
        <v>5476572</v>
      </c>
      <c r="BI85" s="13">
        <f t="shared" si="92"/>
        <v>0.3828300117721355</v>
      </c>
      <c r="BJ85" s="14">
        <f t="shared" si="93"/>
        <v>-4.612952089735273</v>
      </c>
      <c r="BL85" s="12">
        <v>418880</v>
      </c>
      <c r="BM85" s="12">
        <v>1177820</v>
      </c>
      <c r="BN85" s="12">
        <v>1978011</v>
      </c>
      <c r="BO85" s="12">
        <v>2313561</v>
      </c>
      <c r="BP85" s="13">
        <f t="shared" si="94"/>
        <v>0.15187725230578597</v>
      </c>
      <c r="BQ85" s="14">
        <f t="shared" si="95"/>
        <v>-57.75530751718411</v>
      </c>
      <c r="BS85" s="12">
        <v>490834</v>
      </c>
      <c r="BT85" s="12">
        <v>1507652</v>
      </c>
      <c r="BU85" s="12">
        <v>2294912</v>
      </c>
      <c r="BV85" s="12">
        <v>2857703</v>
      </c>
      <c r="BW85" s="13">
        <f t="shared" si="96"/>
        <v>0.23091243715439222</v>
      </c>
      <c r="BX85" s="14">
        <f t="shared" si="97"/>
        <v>23.519673784265905</v>
      </c>
      <c r="BZ85" s="12">
        <v>500261</v>
      </c>
      <c r="CA85" s="12">
        <v>1321826</v>
      </c>
      <c r="CB85" s="12">
        <v>2312065</v>
      </c>
      <c r="CC85" s="12">
        <v>2684186</v>
      </c>
      <c r="CD85" s="13">
        <f t="shared" si="98"/>
        <v>0.17277707770504927</v>
      </c>
      <c r="CE85" s="14">
        <f t="shared" si="99"/>
        <v>-6.071904603102567</v>
      </c>
      <c r="CG85" s="12">
        <v>719088</v>
      </c>
      <c r="CH85" s="12">
        <v>1548756</v>
      </c>
      <c r="CI85" s="12">
        <v>2416400</v>
      </c>
      <c r="CJ85" s="12">
        <v>2989434</v>
      </c>
      <c r="CK85" s="13">
        <f t="shared" si="100"/>
        <v>0.1786009092753618</v>
      </c>
      <c r="CL85" s="14">
        <f t="shared" si="101"/>
        <v>11.372088223394357</v>
      </c>
      <c r="CN85" s="12">
        <v>534479</v>
      </c>
      <c r="CO85" s="12">
        <v>1370896</v>
      </c>
      <c r="CP85" s="12">
        <v>2614444</v>
      </c>
      <c r="CQ85" s="12">
        <v>3174151</v>
      </c>
      <c r="CR85" s="13">
        <f t="shared" si="102"/>
        <v>0.20781178768700576</v>
      </c>
      <c r="CS85" s="14">
        <f t="shared" si="103"/>
        <v>6.178995756387323</v>
      </c>
      <c r="CU85" s="12">
        <v>1309002</v>
      </c>
      <c r="CV85" s="12">
        <v>2089910</v>
      </c>
      <c r="CW85" s="12">
        <v>3192001</v>
      </c>
      <c r="CX85" s="12">
        <v>3862893</v>
      </c>
      <c r="CY85" s="13">
        <f t="shared" si="104"/>
        <v>0.24541625810631623</v>
      </c>
      <c r="CZ85" s="14">
        <f t="shared" si="105"/>
        <v>21.698463620665805</v>
      </c>
      <c r="DB85" s="12">
        <v>1211767</v>
      </c>
      <c r="DC85" s="12">
        <v>2397930</v>
      </c>
      <c r="DD85" s="12">
        <v>4076011</v>
      </c>
      <c r="DE85" s="12">
        <v>5428870</v>
      </c>
      <c r="DF85" s="13">
        <f t="shared" si="106"/>
        <v>0.3280991909003496</v>
      </c>
      <c r="DG85" s="14">
        <f t="shared" si="107"/>
        <v>40.538969109421345</v>
      </c>
      <c r="DI85" s="12">
        <v>2232680</v>
      </c>
      <c r="DJ85" s="12">
        <v>3880750</v>
      </c>
      <c r="DK85" s="12">
        <v>6038684</v>
      </c>
      <c r="DL85" s="12">
        <v>6996568</v>
      </c>
      <c r="DM85" s="13">
        <f t="shared" si="108"/>
        <v>0.39803073770163405</v>
      </c>
      <c r="DN85" s="14">
        <f t="shared" si="109"/>
        <v>28.877059130168902</v>
      </c>
      <c r="DO85" s="12">
        <v>1208004</v>
      </c>
      <c r="DP85" s="12">
        <v>2734061</v>
      </c>
      <c r="DQ85" s="12">
        <v>4280873</v>
      </c>
      <c r="DR85" s="12"/>
      <c r="DS85" s="12" t="e">
        <f t="shared" si="75"/>
        <v>#DIV/0!</v>
      </c>
      <c r="DT85" s="13">
        <f t="shared" si="76"/>
        <v>-100</v>
      </c>
    </row>
    <row r="86" spans="1:124" ht="12">
      <c r="A86" s="11" t="s">
        <v>9</v>
      </c>
      <c r="B86" s="12">
        <v>0</v>
      </c>
      <c r="C86" s="12"/>
      <c r="D86" s="12">
        <v>3</v>
      </c>
      <c r="E86" s="12">
        <v>3</v>
      </c>
      <c r="F86" s="13">
        <f t="shared" si="77"/>
        <v>3.3588482154774755E-07</v>
      </c>
      <c r="G86" s="11"/>
      <c r="H86" s="12">
        <v>0</v>
      </c>
      <c r="I86" s="12"/>
      <c r="J86" s="12"/>
      <c r="K86" s="12"/>
      <c r="L86" s="13">
        <f t="shared" si="78"/>
        <v>0</v>
      </c>
      <c r="M86" s="14">
        <f t="shared" si="79"/>
        <v>-100</v>
      </c>
      <c r="N86" s="11"/>
      <c r="O86" s="12"/>
      <c r="P86" s="12"/>
      <c r="Q86" s="12"/>
      <c r="R86" s="12"/>
      <c r="S86" s="13">
        <f t="shared" si="80"/>
        <v>0</v>
      </c>
      <c r="T86" s="14" t="e">
        <f t="shared" si="81"/>
        <v>#DIV/0!</v>
      </c>
      <c r="V86" s="12"/>
      <c r="W86" s="12"/>
      <c r="X86" s="12"/>
      <c r="Y86" s="12"/>
      <c r="Z86" s="13">
        <f t="shared" si="82"/>
        <v>0</v>
      </c>
      <c r="AA86" s="14" t="e">
        <f t="shared" si="83"/>
        <v>#DIV/0!</v>
      </c>
      <c r="AC86" s="12"/>
      <c r="AD86" s="12"/>
      <c r="AE86" s="12"/>
      <c r="AF86" s="12"/>
      <c r="AG86" s="13">
        <f t="shared" si="84"/>
        <v>0</v>
      </c>
      <c r="AH86" s="14" t="e">
        <f t="shared" si="85"/>
        <v>#DIV/0!</v>
      </c>
      <c r="AJ86" s="12"/>
      <c r="AK86" s="12"/>
      <c r="AL86" s="12"/>
      <c r="AM86" s="12"/>
      <c r="AN86" s="13">
        <f t="shared" si="86"/>
        <v>0</v>
      </c>
      <c r="AO86" s="14" t="e">
        <f t="shared" si="87"/>
        <v>#DIV/0!</v>
      </c>
      <c r="AQ86" s="12"/>
      <c r="AR86" s="12"/>
      <c r="AS86" s="12"/>
      <c r="AT86" s="12"/>
      <c r="AU86" s="13">
        <f t="shared" si="88"/>
        <v>0</v>
      </c>
      <c r="AV86" s="14" t="e">
        <f t="shared" si="89"/>
        <v>#DIV/0!</v>
      </c>
      <c r="AX86" s="12"/>
      <c r="AY86" s="12"/>
      <c r="AZ86" s="12"/>
      <c r="BA86" s="12"/>
      <c r="BB86" s="13">
        <f t="shared" si="90"/>
        <v>0</v>
      </c>
      <c r="BC86" s="14" t="e">
        <f t="shared" si="91"/>
        <v>#DIV/0!</v>
      </c>
      <c r="BE86" s="12"/>
      <c r="BF86" s="12"/>
      <c r="BG86" s="12"/>
      <c r="BH86" s="12"/>
      <c r="BI86" s="13">
        <f t="shared" si="92"/>
        <v>0</v>
      </c>
      <c r="BJ86" s="14" t="e">
        <f t="shared" si="93"/>
        <v>#DIV/0!</v>
      </c>
      <c r="BL86" s="12">
        <v>0</v>
      </c>
      <c r="BM86" s="12">
        <v>0</v>
      </c>
      <c r="BN86" s="12">
        <v>0</v>
      </c>
      <c r="BO86" s="12"/>
      <c r="BP86" s="13">
        <f t="shared" si="94"/>
        <v>0</v>
      </c>
      <c r="BQ86" s="14" t="e">
        <f t="shared" si="95"/>
        <v>#DIV/0!</v>
      </c>
      <c r="BS86" s="12">
        <v>0</v>
      </c>
      <c r="BT86" s="12"/>
      <c r="BU86" s="12"/>
      <c r="BV86" s="12"/>
      <c r="BW86" s="13">
        <f t="shared" si="96"/>
        <v>0</v>
      </c>
      <c r="BX86" s="14" t="e">
        <f t="shared" si="97"/>
        <v>#DIV/0!</v>
      </c>
      <c r="BZ86" s="12">
        <v>0</v>
      </c>
      <c r="CA86" s="12">
        <v>0</v>
      </c>
      <c r="CB86" s="12">
        <v>0</v>
      </c>
      <c r="CC86" s="12"/>
      <c r="CD86" s="13">
        <f t="shared" si="98"/>
        <v>0</v>
      </c>
      <c r="CE86" s="14" t="e">
        <f t="shared" si="99"/>
        <v>#DIV/0!</v>
      </c>
      <c r="CG86" s="12">
        <v>0</v>
      </c>
      <c r="CH86" s="12">
        <v>0</v>
      </c>
      <c r="CI86" s="12">
        <v>0</v>
      </c>
      <c r="CJ86" s="12"/>
      <c r="CK86" s="13">
        <f t="shared" si="100"/>
        <v>0</v>
      </c>
      <c r="CL86" s="14" t="e">
        <f t="shared" si="101"/>
        <v>#DIV/0!</v>
      </c>
      <c r="CN86" s="12">
        <v>0</v>
      </c>
      <c r="CO86" s="12">
        <v>0</v>
      </c>
      <c r="CP86" s="12">
        <v>0</v>
      </c>
      <c r="CQ86" s="12"/>
      <c r="CR86" s="13">
        <f t="shared" si="102"/>
        <v>0</v>
      </c>
      <c r="CS86" s="14" t="e">
        <f t="shared" si="103"/>
        <v>#DIV/0!</v>
      </c>
      <c r="CU86" s="12">
        <v>0</v>
      </c>
      <c r="CV86" s="12">
        <v>0</v>
      </c>
      <c r="CW86" s="12">
        <v>0</v>
      </c>
      <c r="CX86" s="12">
        <v>0</v>
      </c>
      <c r="CY86" s="13">
        <f t="shared" si="104"/>
        <v>0</v>
      </c>
      <c r="CZ86" s="14" t="e">
        <f t="shared" si="105"/>
        <v>#DIV/0!</v>
      </c>
      <c r="DB86" s="12">
        <v>0</v>
      </c>
      <c r="DC86" s="12">
        <v>0</v>
      </c>
      <c r="DD86" s="12">
        <v>0</v>
      </c>
      <c r="DE86" s="12">
        <v>0</v>
      </c>
      <c r="DF86" s="13">
        <f t="shared" si="106"/>
        <v>0</v>
      </c>
      <c r="DG86" s="14" t="e">
        <f t="shared" si="107"/>
        <v>#DIV/0!</v>
      </c>
      <c r="DI86" s="12">
        <v>0</v>
      </c>
      <c r="DJ86" s="12">
        <v>0</v>
      </c>
      <c r="DK86" s="12">
        <v>131</v>
      </c>
      <c r="DL86" s="12">
        <v>131</v>
      </c>
      <c r="DM86" s="13">
        <f t="shared" si="108"/>
        <v>7.452514809963122E-06</v>
      </c>
      <c r="DN86" s="14" t="e">
        <f t="shared" si="109"/>
        <v>#DIV/0!</v>
      </c>
      <c r="DO86" s="12">
        <v>0</v>
      </c>
      <c r="DP86" s="12">
        <v>0</v>
      </c>
      <c r="DQ86" s="12">
        <v>0</v>
      </c>
      <c r="DR86" s="12"/>
      <c r="DS86" s="12" t="e">
        <f t="shared" si="75"/>
        <v>#DIV/0!</v>
      </c>
      <c r="DT86" s="13">
        <f t="shared" si="76"/>
        <v>-100</v>
      </c>
    </row>
    <row r="87" spans="1:124" ht="12">
      <c r="A87" s="11" t="s">
        <v>10</v>
      </c>
      <c r="B87" s="12">
        <v>4378548</v>
      </c>
      <c r="C87" s="12">
        <v>8545585</v>
      </c>
      <c r="D87" s="12">
        <v>10974464</v>
      </c>
      <c r="E87" s="12">
        <v>15999656</v>
      </c>
      <c r="F87" s="13">
        <f t="shared" si="77"/>
        <v>1.7913472001284496</v>
      </c>
      <c r="G87" s="11"/>
      <c r="H87" s="12">
        <v>4263939</v>
      </c>
      <c r="I87" s="12">
        <v>8848204</v>
      </c>
      <c r="J87" s="12">
        <v>12382152</v>
      </c>
      <c r="K87" s="12">
        <v>17894803</v>
      </c>
      <c r="L87" s="13">
        <f t="shared" si="78"/>
        <v>1.7633418690891522</v>
      </c>
      <c r="M87" s="14">
        <f t="shared" si="79"/>
        <v>11.844923415853444</v>
      </c>
      <c r="N87" s="11"/>
      <c r="O87" s="12">
        <v>5057801</v>
      </c>
      <c r="P87" s="12">
        <v>10032939</v>
      </c>
      <c r="Q87" s="12">
        <v>14314132</v>
      </c>
      <c r="R87" s="12">
        <v>18901125</v>
      </c>
      <c r="S87" s="13">
        <f t="shared" si="80"/>
        <v>1.6730515468570182</v>
      </c>
      <c r="T87" s="14">
        <f t="shared" si="81"/>
        <v>5.623543327076575</v>
      </c>
      <c r="V87" s="12">
        <v>5564871</v>
      </c>
      <c r="W87" s="12">
        <v>11823818</v>
      </c>
      <c r="X87" s="12">
        <v>16063652</v>
      </c>
      <c r="Y87" s="12">
        <v>21298334</v>
      </c>
      <c r="Z87" s="13">
        <f t="shared" si="82"/>
        <v>1.8404220839285224</v>
      </c>
      <c r="AA87" s="14">
        <f t="shared" si="83"/>
        <v>12.682890568683078</v>
      </c>
      <c r="AC87" s="12">
        <v>6356852</v>
      </c>
      <c r="AD87" s="12">
        <v>12200729</v>
      </c>
      <c r="AE87" s="12">
        <v>17731249</v>
      </c>
      <c r="AF87" s="12">
        <v>23458693</v>
      </c>
      <c r="AG87" s="13">
        <f t="shared" si="84"/>
        <v>1.995336334675775</v>
      </c>
      <c r="AH87" s="14">
        <f t="shared" si="85"/>
        <v>10.143323886272043</v>
      </c>
      <c r="AJ87" s="12">
        <v>5697292</v>
      </c>
      <c r="AK87" s="12">
        <v>12702247</v>
      </c>
      <c r="AL87" s="12">
        <v>18892838</v>
      </c>
      <c r="AM87" s="12">
        <v>24065276</v>
      </c>
      <c r="AN87" s="13">
        <f t="shared" si="86"/>
        <v>2.1185852768658737</v>
      </c>
      <c r="AO87" s="14">
        <f t="shared" si="87"/>
        <v>2.5857493424718996</v>
      </c>
      <c r="AQ87" s="12">
        <v>6066217</v>
      </c>
      <c r="AR87" s="12">
        <v>13311333</v>
      </c>
      <c r="AS87" s="12">
        <v>17966818</v>
      </c>
      <c r="AT87" s="12">
        <v>22878359</v>
      </c>
      <c r="AU87" s="13">
        <f t="shared" si="88"/>
        <v>1.914253870415755</v>
      </c>
      <c r="AV87" s="14">
        <f t="shared" si="89"/>
        <v>-4.932073083225802</v>
      </c>
      <c r="AX87" s="12">
        <v>5344423</v>
      </c>
      <c r="AY87" s="12">
        <v>11443974</v>
      </c>
      <c r="AZ87" s="12">
        <v>16004424</v>
      </c>
      <c r="BA87" s="12">
        <v>20840244</v>
      </c>
      <c r="BB87" s="13">
        <f t="shared" si="90"/>
        <v>1.3582524260980136</v>
      </c>
      <c r="BC87" s="14">
        <f t="shared" si="91"/>
        <v>-8.908484214274281</v>
      </c>
      <c r="BE87" s="12">
        <v>5611954</v>
      </c>
      <c r="BF87" s="12">
        <v>11451765</v>
      </c>
      <c r="BG87" s="12">
        <v>16549125</v>
      </c>
      <c r="BH87" s="12">
        <v>22388921</v>
      </c>
      <c r="BI87" s="13">
        <f t="shared" si="92"/>
        <v>1.5650576473741988</v>
      </c>
      <c r="BJ87" s="14">
        <f t="shared" si="93"/>
        <v>7.431184586898311</v>
      </c>
      <c r="BL87" s="12">
        <v>4934182</v>
      </c>
      <c r="BM87" s="12">
        <v>10362454</v>
      </c>
      <c r="BN87" s="12">
        <v>15417298</v>
      </c>
      <c r="BO87" s="12">
        <v>19831350</v>
      </c>
      <c r="BP87" s="13">
        <f t="shared" si="94"/>
        <v>1.30185931882252</v>
      </c>
      <c r="BQ87" s="14">
        <f t="shared" si="95"/>
        <v>-11.423377660763549</v>
      </c>
      <c r="BS87" s="12">
        <v>4665624</v>
      </c>
      <c r="BT87" s="12">
        <v>9393531</v>
      </c>
      <c r="BU87" s="12">
        <v>13950739</v>
      </c>
      <c r="BV87" s="12">
        <v>17899347</v>
      </c>
      <c r="BW87" s="13">
        <f t="shared" si="96"/>
        <v>1.44633009072047</v>
      </c>
      <c r="BX87" s="14">
        <f t="shared" si="97"/>
        <v>-9.742165813219984</v>
      </c>
      <c r="BZ87" s="12">
        <v>4889344</v>
      </c>
      <c r="CA87" s="12">
        <v>10882310</v>
      </c>
      <c r="CB87" s="12">
        <v>16901978</v>
      </c>
      <c r="CC87" s="12">
        <v>22754482</v>
      </c>
      <c r="CD87" s="13">
        <f t="shared" si="98"/>
        <v>1.464672308346793</v>
      </c>
      <c r="CE87" s="14">
        <f t="shared" si="99"/>
        <v>27.12464873718578</v>
      </c>
      <c r="CG87" s="12">
        <v>5020552</v>
      </c>
      <c r="CH87" s="12">
        <v>10489152</v>
      </c>
      <c r="CI87" s="12">
        <v>16228863</v>
      </c>
      <c r="CJ87" s="12">
        <v>20450753</v>
      </c>
      <c r="CK87" s="13">
        <f t="shared" si="100"/>
        <v>1.221810911753139</v>
      </c>
      <c r="CL87" s="14">
        <f t="shared" si="101"/>
        <v>-10.124286722941008</v>
      </c>
      <c r="CN87" s="12">
        <v>4639009</v>
      </c>
      <c r="CO87" s="12">
        <v>9786621</v>
      </c>
      <c r="CP87" s="12">
        <v>15629683</v>
      </c>
      <c r="CQ87" s="12">
        <v>20528997</v>
      </c>
      <c r="CR87" s="13">
        <f t="shared" si="102"/>
        <v>1.344034220801461</v>
      </c>
      <c r="CS87" s="14">
        <f t="shared" si="103"/>
        <v>0.38259715913639525</v>
      </c>
      <c r="CU87" s="12">
        <v>5391756</v>
      </c>
      <c r="CV87" s="12">
        <v>10805404</v>
      </c>
      <c r="CW87" s="12">
        <v>16451665</v>
      </c>
      <c r="CX87" s="12">
        <v>20336208</v>
      </c>
      <c r="CY87" s="13">
        <f t="shared" si="104"/>
        <v>1.291994386443459</v>
      </c>
      <c r="CZ87" s="14">
        <f t="shared" si="105"/>
        <v>-0.9391057926502668</v>
      </c>
      <c r="DB87" s="12">
        <v>4727317</v>
      </c>
      <c r="DC87" s="12">
        <v>10083944</v>
      </c>
      <c r="DD87" s="12">
        <v>15807557</v>
      </c>
      <c r="DE87" s="12">
        <v>19833253</v>
      </c>
      <c r="DF87" s="13">
        <f t="shared" si="106"/>
        <v>1.1986424913880662</v>
      </c>
      <c r="DG87" s="14">
        <f t="shared" si="107"/>
        <v>-2.4731995266767512</v>
      </c>
      <c r="DI87" s="12">
        <v>5034851</v>
      </c>
      <c r="DJ87" s="12">
        <v>11119165</v>
      </c>
      <c r="DK87" s="12">
        <v>15328650</v>
      </c>
      <c r="DL87" s="12">
        <v>19853593</v>
      </c>
      <c r="DM87" s="13">
        <f t="shared" si="108"/>
        <v>1.1294595104082457</v>
      </c>
      <c r="DN87" s="14">
        <f t="shared" si="109"/>
        <v>0.10255503723972481</v>
      </c>
      <c r="DO87" s="12">
        <v>5585554</v>
      </c>
      <c r="DP87" s="12">
        <v>11174099</v>
      </c>
      <c r="DQ87" s="12">
        <v>16055826</v>
      </c>
      <c r="DR87" s="12"/>
      <c r="DS87" s="12" t="e">
        <f t="shared" si="75"/>
        <v>#DIV/0!</v>
      </c>
      <c r="DT87" s="13">
        <f t="shared" si="76"/>
        <v>-100</v>
      </c>
    </row>
    <row r="88" spans="1:124" ht="24">
      <c r="A88" s="11" t="s">
        <v>11</v>
      </c>
      <c r="B88" s="12">
        <v>4495854</v>
      </c>
      <c r="C88" s="12">
        <v>7801941</v>
      </c>
      <c r="D88" s="12">
        <v>12189513</v>
      </c>
      <c r="E88" s="12">
        <v>17443774</v>
      </c>
      <c r="F88" s="13">
        <f t="shared" si="77"/>
        <v>1.9530329723697462</v>
      </c>
      <c r="G88" s="11"/>
      <c r="H88" s="12">
        <v>7372821</v>
      </c>
      <c r="I88" s="12">
        <v>12344251</v>
      </c>
      <c r="J88" s="12">
        <v>20640704</v>
      </c>
      <c r="K88" s="12">
        <v>28283741</v>
      </c>
      <c r="L88" s="13">
        <f t="shared" si="78"/>
        <v>2.7870608421771106</v>
      </c>
      <c r="M88" s="14">
        <f t="shared" si="79"/>
        <v>62.14232654011684</v>
      </c>
      <c r="N88" s="11"/>
      <c r="O88" s="12">
        <v>9650805</v>
      </c>
      <c r="P88" s="12">
        <v>15987938</v>
      </c>
      <c r="Q88" s="12">
        <v>27682327</v>
      </c>
      <c r="R88" s="12">
        <v>34539846</v>
      </c>
      <c r="S88" s="13">
        <f t="shared" si="80"/>
        <v>3.057328216098417</v>
      </c>
      <c r="T88" s="14">
        <f t="shared" si="81"/>
        <v>22.11908601482385</v>
      </c>
      <c r="V88" s="12">
        <v>12024503</v>
      </c>
      <c r="W88" s="12">
        <v>18997094</v>
      </c>
      <c r="X88" s="12">
        <v>31909576</v>
      </c>
      <c r="Y88" s="12">
        <v>39437744</v>
      </c>
      <c r="Z88" s="13">
        <f t="shared" si="82"/>
        <v>3.4078766441506447</v>
      </c>
      <c r="AA88" s="14">
        <f t="shared" si="83"/>
        <v>14.180428019279532</v>
      </c>
      <c r="AC88" s="12">
        <v>14828894</v>
      </c>
      <c r="AD88" s="12">
        <v>25804826</v>
      </c>
      <c r="AE88" s="12">
        <v>36622023</v>
      </c>
      <c r="AF88" s="12">
        <v>43191490</v>
      </c>
      <c r="AG88" s="13">
        <f t="shared" si="84"/>
        <v>3.6737574998652054</v>
      </c>
      <c r="AH88" s="14">
        <f t="shared" si="85"/>
        <v>9.518156008112427</v>
      </c>
      <c r="AJ88" s="12">
        <v>12609879</v>
      </c>
      <c r="AK88" s="12">
        <v>21399029</v>
      </c>
      <c r="AL88" s="12">
        <v>30639443</v>
      </c>
      <c r="AM88" s="12">
        <v>36219589</v>
      </c>
      <c r="AN88" s="13">
        <f t="shared" si="86"/>
        <v>3.1885895673722233</v>
      </c>
      <c r="AO88" s="14">
        <f t="shared" si="87"/>
        <v>-16.141839515145236</v>
      </c>
      <c r="AQ88" s="12">
        <v>13228895</v>
      </c>
      <c r="AR88" s="12">
        <v>21265281</v>
      </c>
      <c r="AS88" s="12">
        <v>30348222</v>
      </c>
      <c r="AT88" s="12">
        <v>36685674</v>
      </c>
      <c r="AU88" s="13">
        <f t="shared" si="88"/>
        <v>3.069524935914793</v>
      </c>
      <c r="AV88" s="14">
        <f t="shared" si="89"/>
        <v>1.2868312779584556</v>
      </c>
      <c r="AX88" s="12">
        <v>12942872</v>
      </c>
      <c r="AY88" s="12">
        <v>21858419</v>
      </c>
      <c r="AZ88" s="12">
        <v>33564170</v>
      </c>
      <c r="BA88" s="12">
        <v>42320749</v>
      </c>
      <c r="BB88" s="13">
        <f t="shared" si="90"/>
        <v>2.7582335410053296</v>
      </c>
      <c r="BC88" s="14">
        <f t="shared" si="91"/>
        <v>15.360423799219276</v>
      </c>
      <c r="BE88" s="12">
        <v>15476103</v>
      </c>
      <c r="BF88" s="12">
        <v>27460447</v>
      </c>
      <c r="BG88" s="12">
        <v>40871320</v>
      </c>
      <c r="BH88" s="12">
        <v>50508193</v>
      </c>
      <c r="BI88" s="13">
        <f t="shared" si="92"/>
        <v>3.530685275529892</v>
      </c>
      <c r="BJ88" s="14">
        <f t="shared" si="93"/>
        <v>19.346169889384512</v>
      </c>
      <c r="BL88" s="12">
        <v>24664003</v>
      </c>
      <c r="BM88" s="12">
        <v>40461789</v>
      </c>
      <c r="BN88" s="12">
        <v>54522248</v>
      </c>
      <c r="BO88" s="12">
        <v>71790147</v>
      </c>
      <c r="BP88" s="13">
        <f t="shared" si="94"/>
        <v>4.712774060847526</v>
      </c>
      <c r="BQ88" s="14">
        <f t="shared" si="95"/>
        <v>42.135647181042486</v>
      </c>
      <c r="BS88" s="12">
        <v>24133045</v>
      </c>
      <c r="BT88" s="12">
        <v>52053387</v>
      </c>
      <c r="BU88" s="12">
        <v>76492657</v>
      </c>
      <c r="BV88" s="12">
        <v>95871872</v>
      </c>
      <c r="BW88" s="13">
        <f t="shared" si="96"/>
        <v>7.746783909340451</v>
      </c>
      <c r="BX88" s="14">
        <f t="shared" si="97"/>
        <v>33.54461023739094</v>
      </c>
      <c r="BZ88" s="12">
        <v>27686992</v>
      </c>
      <c r="CA88" s="12">
        <v>56323804</v>
      </c>
      <c r="CB88" s="12">
        <v>95224420</v>
      </c>
      <c r="CC88" s="12">
        <v>123828149</v>
      </c>
      <c r="CD88" s="13">
        <f t="shared" si="98"/>
        <v>7.970634569230827</v>
      </c>
      <c r="CE88" s="14">
        <f t="shared" si="99"/>
        <v>29.160040809467034</v>
      </c>
      <c r="CG88" s="12">
        <v>28085895</v>
      </c>
      <c r="CH88" s="12">
        <v>59214618</v>
      </c>
      <c r="CI88" s="12">
        <v>93414470</v>
      </c>
      <c r="CJ88" s="12">
        <v>126211423</v>
      </c>
      <c r="CK88" s="13">
        <f t="shared" si="100"/>
        <v>7.540382195672262</v>
      </c>
      <c r="CL88" s="14">
        <f t="shared" si="101"/>
        <v>1.9246625417941061</v>
      </c>
      <c r="CN88" s="12">
        <v>29764037</v>
      </c>
      <c r="CO88" s="12">
        <v>60940264</v>
      </c>
      <c r="CP88" s="12">
        <v>116602930</v>
      </c>
      <c r="CQ88" s="12">
        <v>153114969</v>
      </c>
      <c r="CR88" s="13">
        <f t="shared" si="102"/>
        <v>10.024442891825394</v>
      </c>
      <c r="CS88" s="14">
        <f t="shared" si="103"/>
        <v>21.31625280859086</v>
      </c>
      <c r="CU88" s="12">
        <v>39155308</v>
      </c>
      <c r="CV88" s="12">
        <v>65927247</v>
      </c>
      <c r="CW88" s="12">
        <v>115269121</v>
      </c>
      <c r="CX88" s="12">
        <v>145983449</v>
      </c>
      <c r="CY88" s="13">
        <f t="shared" si="104"/>
        <v>9.274580424317799</v>
      </c>
      <c r="CZ88" s="14">
        <f t="shared" si="105"/>
        <v>-4.657624297987482</v>
      </c>
      <c r="DB88" s="12">
        <v>45283933</v>
      </c>
      <c r="DC88" s="12">
        <v>87079205</v>
      </c>
      <c r="DD88" s="12">
        <v>140005337</v>
      </c>
      <c r="DE88" s="12">
        <v>180912298</v>
      </c>
      <c r="DF88" s="13">
        <f t="shared" si="106"/>
        <v>10.933615761239988</v>
      </c>
      <c r="DG88" s="14">
        <f t="shared" si="107"/>
        <v>23.92658156747619</v>
      </c>
      <c r="DI88" s="12">
        <v>36806853</v>
      </c>
      <c r="DJ88" s="12">
        <v>62395185</v>
      </c>
      <c r="DK88" s="12">
        <v>108058886</v>
      </c>
      <c r="DL88" s="12">
        <v>148802164</v>
      </c>
      <c r="DM88" s="13">
        <f t="shared" si="108"/>
        <v>8.465269702019553</v>
      </c>
      <c r="DN88" s="14">
        <f t="shared" si="109"/>
        <v>-17.749005653557063</v>
      </c>
      <c r="DO88" s="12">
        <v>42188264</v>
      </c>
      <c r="DP88" s="12">
        <v>105912668</v>
      </c>
      <c r="DQ88" s="12">
        <v>142702600</v>
      </c>
      <c r="DR88" s="12"/>
      <c r="DS88" s="12" t="e">
        <f t="shared" si="75"/>
        <v>#DIV/0!</v>
      </c>
      <c r="DT88" s="13">
        <f t="shared" si="76"/>
        <v>-100</v>
      </c>
    </row>
    <row r="89" spans="1:124" ht="12">
      <c r="A89" s="11" t="s">
        <v>12</v>
      </c>
      <c r="B89" s="12">
        <v>3536528</v>
      </c>
      <c r="C89" s="12">
        <v>8282066</v>
      </c>
      <c r="D89" s="12">
        <v>11581170</v>
      </c>
      <c r="E89" s="12">
        <v>15674774</v>
      </c>
      <c r="F89" s="13">
        <f t="shared" si="77"/>
        <v>1.7549728892637577</v>
      </c>
      <c r="G89" s="11"/>
      <c r="H89" s="12">
        <v>4795160</v>
      </c>
      <c r="I89" s="12">
        <v>10498092</v>
      </c>
      <c r="J89" s="12">
        <v>15934410</v>
      </c>
      <c r="K89" s="12">
        <v>23280834</v>
      </c>
      <c r="L89" s="13">
        <f t="shared" si="78"/>
        <v>2.2940777464560123</v>
      </c>
      <c r="M89" s="14">
        <f t="shared" si="79"/>
        <v>48.52420838731072</v>
      </c>
      <c r="N89" s="11"/>
      <c r="O89" s="12">
        <v>6463910</v>
      </c>
      <c r="P89" s="12">
        <v>14982526</v>
      </c>
      <c r="Q89" s="12">
        <v>19190474</v>
      </c>
      <c r="R89" s="12">
        <v>22464210</v>
      </c>
      <c r="S89" s="13">
        <f t="shared" si="80"/>
        <v>1.9884414969702011</v>
      </c>
      <c r="T89" s="14">
        <f t="shared" si="81"/>
        <v>-3.507709388761583</v>
      </c>
      <c r="V89" s="12">
        <v>5479933</v>
      </c>
      <c r="W89" s="12">
        <v>10842941</v>
      </c>
      <c r="X89" s="12">
        <v>17637932</v>
      </c>
      <c r="Y89" s="12">
        <v>21588981</v>
      </c>
      <c r="Z89" s="13">
        <f t="shared" si="82"/>
        <v>1.8655373421185562</v>
      </c>
      <c r="AA89" s="14">
        <f t="shared" si="83"/>
        <v>-3.8961040695399447</v>
      </c>
      <c r="AC89" s="12">
        <v>5859703</v>
      </c>
      <c r="AD89" s="12">
        <v>11220303</v>
      </c>
      <c r="AE89" s="12">
        <v>14553227</v>
      </c>
      <c r="AF89" s="12">
        <v>17331784</v>
      </c>
      <c r="AG89" s="13">
        <f t="shared" si="84"/>
        <v>1.4741971498562279</v>
      </c>
      <c r="AH89" s="14">
        <f t="shared" si="85"/>
        <v>-19.71930495468962</v>
      </c>
      <c r="AJ89" s="12">
        <v>5415299</v>
      </c>
      <c r="AK89" s="12">
        <v>10683262</v>
      </c>
      <c r="AL89" s="12">
        <v>15563296</v>
      </c>
      <c r="AM89" s="12">
        <v>20377262</v>
      </c>
      <c r="AN89" s="13">
        <f t="shared" si="86"/>
        <v>1.7939111629568865</v>
      </c>
      <c r="AO89" s="14">
        <f t="shared" si="87"/>
        <v>17.571636018542577</v>
      </c>
      <c r="AQ89" s="12">
        <v>6212189</v>
      </c>
      <c r="AR89" s="12">
        <v>13341120</v>
      </c>
      <c r="AS89" s="12">
        <v>19680861</v>
      </c>
      <c r="AT89" s="12">
        <v>24824533</v>
      </c>
      <c r="AU89" s="13">
        <f t="shared" si="88"/>
        <v>2.0770920841181675</v>
      </c>
      <c r="AV89" s="14">
        <f t="shared" si="89"/>
        <v>21.824673992021104</v>
      </c>
      <c r="AX89" s="12">
        <v>7688646</v>
      </c>
      <c r="AY89" s="12">
        <v>14257238</v>
      </c>
      <c r="AZ89" s="12">
        <v>20683433</v>
      </c>
      <c r="BA89" s="12">
        <v>26875873</v>
      </c>
      <c r="BB89" s="13">
        <f t="shared" si="90"/>
        <v>1.7516215120011116</v>
      </c>
      <c r="BC89" s="14">
        <f t="shared" si="91"/>
        <v>8.263357864576946</v>
      </c>
      <c r="BE89" s="12">
        <v>9683271</v>
      </c>
      <c r="BF89" s="12">
        <v>19064447</v>
      </c>
      <c r="BG89" s="12">
        <v>26645022</v>
      </c>
      <c r="BH89" s="12">
        <v>33599613</v>
      </c>
      <c r="BI89" s="13">
        <f t="shared" si="92"/>
        <v>2.3487211051601617</v>
      </c>
      <c r="BJ89" s="14">
        <f t="shared" si="93"/>
        <v>25.017754772096154</v>
      </c>
      <c r="BL89" s="12">
        <v>7716158</v>
      </c>
      <c r="BM89" s="12">
        <v>13293376</v>
      </c>
      <c r="BN89" s="12">
        <v>20594703</v>
      </c>
      <c r="BO89" s="12">
        <v>26154826</v>
      </c>
      <c r="BP89" s="13">
        <f t="shared" si="94"/>
        <v>1.7169735777081006</v>
      </c>
      <c r="BQ89" s="14">
        <f t="shared" si="95"/>
        <v>-22.157359371966578</v>
      </c>
      <c r="BS89" s="12">
        <v>9336317</v>
      </c>
      <c r="BT89" s="12">
        <v>15037346</v>
      </c>
      <c r="BU89" s="12">
        <v>22195263</v>
      </c>
      <c r="BV89" s="12">
        <v>28014895</v>
      </c>
      <c r="BW89" s="13">
        <f t="shared" si="96"/>
        <v>2.2637018896205787</v>
      </c>
      <c r="BX89" s="14">
        <f t="shared" si="97"/>
        <v>7.111762089336779</v>
      </c>
      <c r="BZ89" s="12">
        <v>8367156</v>
      </c>
      <c r="CA89" s="12">
        <v>14983296</v>
      </c>
      <c r="CB89" s="12">
        <v>23485584</v>
      </c>
      <c r="CC89" s="12">
        <v>31722340</v>
      </c>
      <c r="CD89" s="13">
        <f t="shared" si="98"/>
        <v>2.0419200469587397</v>
      </c>
      <c r="CE89" s="14">
        <f t="shared" si="99"/>
        <v>13.233835072378469</v>
      </c>
      <c r="CG89" s="12">
        <v>9624574</v>
      </c>
      <c r="CH89" s="12">
        <v>17087382</v>
      </c>
      <c r="CI89" s="12">
        <v>26506026</v>
      </c>
      <c r="CJ89" s="12">
        <v>33547754</v>
      </c>
      <c r="CK89" s="13">
        <f t="shared" si="100"/>
        <v>2.0042788596591046</v>
      </c>
      <c r="CL89" s="14">
        <f t="shared" si="101"/>
        <v>5.7543485127515765</v>
      </c>
      <c r="CN89" s="12">
        <v>12661825</v>
      </c>
      <c r="CO89" s="12">
        <v>20081101</v>
      </c>
      <c r="CP89" s="12">
        <v>32452619</v>
      </c>
      <c r="CQ89" s="12">
        <v>41185438</v>
      </c>
      <c r="CR89" s="13">
        <f t="shared" si="102"/>
        <v>2.6964122051699304</v>
      </c>
      <c r="CS89" s="14">
        <f t="shared" si="103"/>
        <v>22.766603093607998</v>
      </c>
      <c r="CU89" s="12">
        <v>11444317</v>
      </c>
      <c r="CV89" s="12">
        <v>21261272</v>
      </c>
      <c r="CW89" s="12">
        <v>33383803</v>
      </c>
      <c r="CX89" s="12">
        <v>45509674</v>
      </c>
      <c r="CY89" s="13">
        <f t="shared" si="104"/>
        <v>2.8913081208095357</v>
      </c>
      <c r="CZ89" s="14">
        <f t="shared" si="105"/>
        <v>10.499429434257806</v>
      </c>
      <c r="DB89" s="12">
        <v>13772225</v>
      </c>
      <c r="DC89" s="12">
        <v>28002271</v>
      </c>
      <c r="DD89" s="12">
        <v>42740911</v>
      </c>
      <c r="DE89" s="12">
        <v>57330077</v>
      </c>
      <c r="DF89" s="13">
        <f t="shared" si="106"/>
        <v>3.4648005713812897</v>
      </c>
      <c r="DG89" s="14">
        <f t="shared" si="107"/>
        <v>25.97338535099152</v>
      </c>
      <c r="DI89" s="12">
        <v>13933809</v>
      </c>
      <c r="DJ89" s="12">
        <v>31101679</v>
      </c>
      <c r="DK89" s="12">
        <v>44887487</v>
      </c>
      <c r="DL89" s="12">
        <v>61842504</v>
      </c>
      <c r="DM89" s="13">
        <f t="shared" si="108"/>
        <v>3.5181845568336154</v>
      </c>
      <c r="DN89" s="14">
        <f t="shared" si="109"/>
        <v>7.870959252331019</v>
      </c>
      <c r="DO89" s="12">
        <v>15642781</v>
      </c>
      <c r="DP89" s="12">
        <v>33842987</v>
      </c>
      <c r="DQ89" s="12">
        <v>47642335</v>
      </c>
      <c r="DR89" s="12"/>
      <c r="DS89" s="12" t="e">
        <f t="shared" si="75"/>
        <v>#DIV/0!</v>
      </c>
      <c r="DT89" s="13">
        <f t="shared" si="76"/>
        <v>-100</v>
      </c>
    </row>
    <row r="90" spans="1:124" ht="24">
      <c r="A90" s="11" t="s">
        <v>13</v>
      </c>
      <c r="B90" s="12">
        <v>6381147</v>
      </c>
      <c r="C90" s="12">
        <v>11753717</v>
      </c>
      <c r="D90" s="12">
        <v>18061378</v>
      </c>
      <c r="E90" s="12">
        <v>24662704</v>
      </c>
      <c r="F90" s="13">
        <f t="shared" si="77"/>
        <v>2.7612759773083067</v>
      </c>
      <c r="G90" s="11"/>
      <c r="H90" s="12">
        <v>6380845</v>
      </c>
      <c r="I90" s="12">
        <v>14696308</v>
      </c>
      <c r="J90" s="12">
        <v>22772483</v>
      </c>
      <c r="K90" s="12">
        <v>31329420</v>
      </c>
      <c r="L90" s="13">
        <f t="shared" si="78"/>
        <v>3.0871800052942224</v>
      </c>
      <c r="M90" s="14">
        <f t="shared" si="79"/>
        <v>27.031569612156076</v>
      </c>
      <c r="N90" s="11"/>
      <c r="O90" s="12">
        <v>8931111</v>
      </c>
      <c r="P90" s="12">
        <v>19072086</v>
      </c>
      <c r="Q90" s="12">
        <v>27666405</v>
      </c>
      <c r="R90" s="12">
        <v>35901774</v>
      </c>
      <c r="S90" s="13">
        <f t="shared" si="80"/>
        <v>3.177880603700101</v>
      </c>
      <c r="T90" s="14">
        <f t="shared" si="81"/>
        <v>14.59444190157366</v>
      </c>
      <c r="V90" s="12">
        <v>9380445</v>
      </c>
      <c r="W90" s="12">
        <v>20214020</v>
      </c>
      <c r="X90" s="12">
        <v>31110828</v>
      </c>
      <c r="Y90" s="12">
        <v>41301328</v>
      </c>
      <c r="Z90" s="13">
        <f t="shared" si="82"/>
        <v>3.5689118288207626</v>
      </c>
      <c r="AA90" s="14">
        <f t="shared" si="83"/>
        <v>15.03979719776521</v>
      </c>
      <c r="AC90" s="12">
        <v>11544130</v>
      </c>
      <c r="AD90" s="12">
        <v>23192387</v>
      </c>
      <c r="AE90" s="12">
        <v>34591636</v>
      </c>
      <c r="AF90" s="12">
        <v>43968512</v>
      </c>
      <c r="AG90" s="13">
        <f t="shared" si="84"/>
        <v>3.7398490007618</v>
      </c>
      <c r="AH90" s="14">
        <f t="shared" si="85"/>
        <v>6.4578649868110745</v>
      </c>
      <c r="AJ90" s="12">
        <v>10909075</v>
      </c>
      <c r="AK90" s="12">
        <v>23736607</v>
      </c>
      <c r="AL90" s="12">
        <v>36380849</v>
      </c>
      <c r="AM90" s="12">
        <v>48408950</v>
      </c>
      <c r="AN90" s="13">
        <f t="shared" si="86"/>
        <v>4.2616793066714145</v>
      </c>
      <c r="AO90" s="14">
        <f t="shared" si="87"/>
        <v>10.099131851448604</v>
      </c>
      <c r="AQ90" s="12">
        <v>12182973</v>
      </c>
      <c r="AR90" s="12">
        <v>27088301</v>
      </c>
      <c r="AS90" s="12">
        <v>42364686</v>
      </c>
      <c r="AT90" s="12">
        <v>56078762</v>
      </c>
      <c r="AU90" s="13">
        <f t="shared" si="88"/>
        <v>4.692162895364303</v>
      </c>
      <c r="AV90" s="14">
        <f t="shared" si="89"/>
        <v>15.843789216663453</v>
      </c>
      <c r="AX90" s="12">
        <v>16194033</v>
      </c>
      <c r="AY90" s="12">
        <v>33061415</v>
      </c>
      <c r="AZ90" s="12">
        <v>50022398</v>
      </c>
      <c r="BA90" s="12">
        <v>66688473</v>
      </c>
      <c r="BB90" s="13">
        <f t="shared" si="90"/>
        <v>4.346387702803377</v>
      </c>
      <c r="BC90" s="14">
        <f t="shared" si="91"/>
        <v>18.91930317577267</v>
      </c>
      <c r="BE90" s="12">
        <v>18855045</v>
      </c>
      <c r="BF90" s="12">
        <v>37040187</v>
      </c>
      <c r="BG90" s="12">
        <v>59738052</v>
      </c>
      <c r="BH90" s="12">
        <v>77548569</v>
      </c>
      <c r="BI90" s="13">
        <f t="shared" si="92"/>
        <v>5.420894600341648</v>
      </c>
      <c r="BJ90" s="14">
        <f t="shared" si="93"/>
        <v>16.28481731767947</v>
      </c>
      <c r="BL90" s="12">
        <v>20415844</v>
      </c>
      <c r="BM90" s="12">
        <v>38476193</v>
      </c>
      <c r="BN90" s="12">
        <v>58637519</v>
      </c>
      <c r="BO90" s="12">
        <v>70550161</v>
      </c>
      <c r="BP90" s="13">
        <f t="shared" si="94"/>
        <v>4.631373282317095</v>
      </c>
      <c r="BQ90" s="14">
        <f t="shared" si="95"/>
        <v>-9.0245482157124</v>
      </c>
      <c r="BS90" s="12">
        <v>10113343</v>
      </c>
      <c r="BT90" s="12">
        <v>20735791</v>
      </c>
      <c r="BU90" s="12">
        <v>33358769</v>
      </c>
      <c r="BV90" s="12">
        <v>43118114</v>
      </c>
      <c r="BW90" s="13">
        <f t="shared" si="96"/>
        <v>3.484095019405767</v>
      </c>
      <c r="BX90" s="14">
        <f t="shared" si="97"/>
        <v>-38.88303954402032</v>
      </c>
      <c r="BZ90" s="12">
        <v>11885379</v>
      </c>
      <c r="CA90" s="12">
        <v>25841411</v>
      </c>
      <c r="CB90" s="12">
        <v>38873240</v>
      </c>
      <c r="CC90" s="12">
        <v>50215257</v>
      </c>
      <c r="CD90" s="13">
        <f t="shared" si="98"/>
        <v>3.2322817273721043</v>
      </c>
      <c r="CE90" s="14">
        <f t="shared" si="99"/>
        <v>16.459771408369107</v>
      </c>
      <c r="CG90" s="12">
        <v>12363352</v>
      </c>
      <c r="CH90" s="12">
        <v>26023855</v>
      </c>
      <c r="CI90" s="12">
        <v>36310029</v>
      </c>
      <c r="CJ90" s="12">
        <v>46408572</v>
      </c>
      <c r="CK90" s="13">
        <f t="shared" si="100"/>
        <v>2.772636277426127</v>
      </c>
      <c r="CL90" s="14">
        <f t="shared" si="101"/>
        <v>-7.580733879346667</v>
      </c>
      <c r="CN90" s="12">
        <v>9390752</v>
      </c>
      <c r="CO90" s="12">
        <v>21094229</v>
      </c>
      <c r="CP90" s="12">
        <v>29290902</v>
      </c>
      <c r="CQ90" s="12">
        <v>39271375</v>
      </c>
      <c r="CR90" s="13">
        <f t="shared" si="102"/>
        <v>2.5710984271626605</v>
      </c>
      <c r="CS90" s="14">
        <f t="shared" si="103"/>
        <v>-15.37904893949333</v>
      </c>
      <c r="CU90" s="12">
        <v>8851608</v>
      </c>
      <c r="CV90" s="12">
        <v>19356439</v>
      </c>
      <c r="CW90" s="12">
        <v>28680543</v>
      </c>
      <c r="CX90" s="12">
        <v>37705362</v>
      </c>
      <c r="CY90" s="13">
        <f t="shared" si="104"/>
        <v>2.395486712312272</v>
      </c>
      <c r="CZ90" s="14">
        <f t="shared" si="105"/>
        <v>-3.987670408790123</v>
      </c>
      <c r="DB90" s="12">
        <v>7266204</v>
      </c>
      <c r="DC90" s="12">
        <v>16378166</v>
      </c>
      <c r="DD90" s="12">
        <v>25653348</v>
      </c>
      <c r="DE90" s="12">
        <v>34783097</v>
      </c>
      <c r="DF90" s="13">
        <f t="shared" si="106"/>
        <v>2.1021512732315157</v>
      </c>
      <c r="DG90" s="14">
        <f t="shared" si="107"/>
        <v>-7.750263742329281</v>
      </c>
      <c r="DI90" s="12">
        <v>8271559</v>
      </c>
      <c r="DJ90" s="12">
        <v>19761041</v>
      </c>
      <c r="DK90" s="12">
        <v>29711280</v>
      </c>
      <c r="DL90" s="12">
        <v>40434924</v>
      </c>
      <c r="DM90" s="13">
        <f t="shared" si="108"/>
        <v>2.3003196179368954</v>
      </c>
      <c r="DN90" s="14">
        <f t="shared" si="109"/>
        <v>16.248774512516817</v>
      </c>
      <c r="DO90" s="12">
        <v>9469655</v>
      </c>
      <c r="DP90" s="12">
        <v>21719934</v>
      </c>
      <c r="DQ90" s="12">
        <v>31862365</v>
      </c>
      <c r="DR90" s="12"/>
      <c r="DS90" s="12" t="e">
        <f t="shared" si="75"/>
        <v>#DIV/0!</v>
      </c>
      <c r="DT90" s="13">
        <f t="shared" si="76"/>
        <v>-100</v>
      </c>
    </row>
    <row r="91" spans="1:124" ht="12">
      <c r="A91" s="11" t="s">
        <v>14</v>
      </c>
      <c r="B91" s="12">
        <v>4786466</v>
      </c>
      <c r="C91" s="12">
        <v>10547050</v>
      </c>
      <c r="D91" s="12">
        <v>15965343</v>
      </c>
      <c r="E91" s="12">
        <v>20797346</v>
      </c>
      <c r="F91" s="13">
        <f t="shared" si="77"/>
        <v>2.328504283292254</v>
      </c>
      <c r="G91" s="11"/>
      <c r="H91" s="12">
        <v>6666244</v>
      </c>
      <c r="I91" s="12">
        <v>13905021</v>
      </c>
      <c r="J91" s="12">
        <v>23007674</v>
      </c>
      <c r="K91" s="12">
        <v>29421798</v>
      </c>
      <c r="L91" s="13">
        <f t="shared" si="78"/>
        <v>2.8992042146137895</v>
      </c>
      <c r="M91" s="14">
        <f t="shared" si="79"/>
        <v>41.469002823725674</v>
      </c>
      <c r="N91" s="11"/>
      <c r="O91" s="12">
        <v>8332142</v>
      </c>
      <c r="P91" s="12">
        <v>16979116</v>
      </c>
      <c r="Q91" s="12">
        <v>25625135</v>
      </c>
      <c r="R91" s="12">
        <v>31909489</v>
      </c>
      <c r="S91" s="13">
        <f t="shared" si="80"/>
        <v>2.824499596233928</v>
      </c>
      <c r="T91" s="14">
        <f t="shared" si="81"/>
        <v>8.455265038526875</v>
      </c>
      <c r="V91" s="12">
        <v>8262093</v>
      </c>
      <c r="W91" s="12">
        <v>18428190</v>
      </c>
      <c r="X91" s="12">
        <v>26045068</v>
      </c>
      <c r="Y91" s="12">
        <v>32830319</v>
      </c>
      <c r="Z91" s="13">
        <f t="shared" si="82"/>
        <v>2.8369187989078473</v>
      </c>
      <c r="AA91" s="14">
        <f t="shared" si="83"/>
        <v>2.8857560207247417</v>
      </c>
      <c r="AC91" s="12">
        <v>5578337</v>
      </c>
      <c r="AD91" s="12">
        <v>12281243</v>
      </c>
      <c r="AE91" s="12">
        <v>18882074</v>
      </c>
      <c r="AF91" s="12">
        <v>27796957</v>
      </c>
      <c r="AG91" s="13">
        <f t="shared" si="84"/>
        <v>2.364337957597217</v>
      </c>
      <c r="AH91" s="14">
        <f t="shared" si="85"/>
        <v>-15.331444083744657</v>
      </c>
      <c r="AJ91" s="12">
        <v>6742285</v>
      </c>
      <c r="AK91" s="12">
        <v>15730827</v>
      </c>
      <c r="AL91" s="12">
        <v>25643848</v>
      </c>
      <c r="AM91" s="12">
        <v>33460021</v>
      </c>
      <c r="AN91" s="13">
        <f t="shared" si="86"/>
        <v>2.9456511470810867</v>
      </c>
      <c r="AO91" s="14">
        <f t="shared" si="87"/>
        <v>20.372963846366346</v>
      </c>
      <c r="AQ91" s="12">
        <v>7736447</v>
      </c>
      <c r="AR91" s="12">
        <v>17228687</v>
      </c>
      <c r="AS91" s="12">
        <v>25880300</v>
      </c>
      <c r="AT91" s="12">
        <v>34760513</v>
      </c>
      <c r="AU91" s="13">
        <f t="shared" si="88"/>
        <v>2.9084448997363475</v>
      </c>
      <c r="AV91" s="14">
        <f t="shared" si="89"/>
        <v>3.886704075888062</v>
      </c>
      <c r="AX91" s="12">
        <v>9210841</v>
      </c>
      <c r="AY91" s="12">
        <v>18350028</v>
      </c>
      <c r="AZ91" s="12">
        <v>28149033</v>
      </c>
      <c r="BA91" s="12">
        <v>37709987</v>
      </c>
      <c r="BB91" s="13">
        <f t="shared" si="90"/>
        <v>2.457729445532142</v>
      </c>
      <c r="BC91" s="14">
        <f t="shared" si="91"/>
        <v>8.48512793812911</v>
      </c>
      <c r="BE91" s="12">
        <v>9670396</v>
      </c>
      <c r="BF91" s="12">
        <v>20727982</v>
      </c>
      <c r="BG91" s="12">
        <v>32403548</v>
      </c>
      <c r="BH91" s="12">
        <v>43179439</v>
      </c>
      <c r="BI91" s="13">
        <f t="shared" si="92"/>
        <v>3.01838177982216</v>
      </c>
      <c r="BJ91" s="14">
        <f t="shared" si="93"/>
        <v>14.50398802842335</v>
      </c>
      <c r="BL91" s="12">
        <v>9638526</v>
      </c>
      <c r="BM91" s="12">
        <v>19165923</v>
      </c>
      <c r="BN91" s="12">
        <v>28397868</v>
      </c>
      <c r="BO91" s="12">
        <v>39302614</v>
      </c>
      <c r="BP91" s="13">
        <f t="shared" si="94"/>
        <v>2.5800802411325727</v>
      </c>
      <c r="BQ91" s="14">
        <f t="shared" si="95"/>
        <v>-8.978405208089896</v>
      </c>
      <c r="BS91" s="12">
        <v>8202383</v>
      </c>
      <c r="BT91" s="12">
        <v>15633461</v>
      </c>
      <c r="BU91" s="12">
        <v>23532717</v>
      </c>
      <c r="BV91" s="12">
        <v>32824476</v>
      </c>
      <c r="BW91" s="13">
        <f t="shared" si="96"/>
        <v>2.6523329231469663</v>
      </c>
      <c r="BX91" s="14">
        <f t="shared" si="97"/>
        <v>-16.482715373588135</v>
      </c>
      <c r="BZ91" s="12">
        <v>9753297</v>
      </c>
      <c r="CA91" s="12">
        <v>19977159</v>
      </c>
      <c r="CB91" s="12">
        <v>32825293</v>
      </c>
      <c r="CC91" s="12">
        <v>43534036</v>
      </c>
      <c r="CD91" s="13">
        <f t="shared" si="98"/>
        <v>2.8022214260809095</v>
      </c>
      <c r="CE91" s="14">
        <f t="shared" si="99"/>
        <v>32.62675084287713</v>
      </c>
      <c r="CG91" s="12">
        <v>11146083</v>
      </c>
      <c r="CH91" s="12">
        <v>20162764</v>
      </c>
      <c r="CI91" s="12">
        <v>32722900</v>
      </c>
      <c r="CJ91" s="12">
        <v>41986660</v>
      </c>
      <c r="CK91" s="13">
        <f t="shared" si="100"/>
        <v>2.5084533237514064</v>
      </c>
      <c r="CL91" s="14">
        <f t="shared" si="101"/>
        <v>-3.554405109602058</v>
      </c>
      <c r="CN91" s="12">
        <v>10620745</v>
      </c>
      <c r="CO91" s="12">
        <v>21282248</v>
      </c>
      <c r="CP91" s="12">
        <v>31268573</v>
      </c>
      <c r="CQ91" s="12">
        <v>42572773</v>
      </c>
      <c r="CR91" s="13">
        <f t="shared" si="102"/>
        <v>2.78724108081912</v>
      </c>
      <c r="CS91" s="14">
        <f t="shared" si="103"/>
        <v>1.3959505233328855</v>
      </c>
      <c r="CU91" s="12">
        <v>11792179</v>
      </c>
      <c r="CV91" s="12">
        <v>23157124</v>
      </c>
      <c r="CW91" s="12">
        <v>34737901</v>
      </c>
      <c r="CX91" s="12">
        <v>45096378</v>
      </c>
      <c r="CY91" s="13">
        <f t="shared" si="104"/>
        <v>2.8650507127450853</v>
      </c>
      <c r="CZ91" s="14">
        <f t="shared" si="105"/>
        <v>5.9277440067152725</v>
      </c>
      <c r="DB91" s="12">
        <v>11724256</v>
      </c>
      <c r="DC91" s="12">
        <v>24011234</v>
      </c>
      <c r="DD91" s="12">
        <v>34346171</v>
      </c>
      <c r="DE91" s="12">
        <v>45779040</v>
      </c>
      <c r="DF91" s="13">
        <f t="shared" si="106"/>
        <v>2.76670209163136</v>
      </c>
      <c r="DG91" s="14">
        <f t="shared" si="107"/>
        <v>1.5137845438496242</v>
      </c>
      <c r="DI91" s="12">
        <v>11773413</v>
      </c>
      <c r="DJ91" s="12">
        <v>22156412</v>
      </c>
      <c r="DK91" s="12">
        <v>34528303</v>
      </c>
      <c r="DL91" s="12">
        <v>45590146</v>
      </c>
      <c r="DM91" s="13">
        <f t="shared" si="108"/>
        <v>2.5935972385754273</v>
      </c>
      <c r="DN91" s="14">
        <f t="shared" si="109"/>
        <v>-0.4126211471450745</v>
      </c>
      <c r="DO91" s="12">
        <v>10320206</v>
      </c>
      <c r="DP91" s="12">
        <v>22301251</v>
      </c>
      <c r="DQ91" s="12">
        <v>33201632</v>
      </c>
      <c r="DR91" s="12"/>
      <c r="DS91" s="12" t="e">
        <f t="shared" si="75"/>
        <v>#DIV/0!</v>
      </c>
      <c r="DT91" s="13">
        <f t="shared" si="76"/>
        <v>-100</v>
      </c>
    </row>
    <row r="92" spans="1:124" ht="24">
      <c r="A92" s="11" t="s">
        <v>15</v>
      </c>
      <c r="B92" s="12">
        <v>0</v>
      </c>
      <c r="C92" s="12">
        <v>0</v>
      </c>
      <c r="D92" s="12">
        <v>0</v>
      </c>
      <c r="E92" s="12">
        <v>884</v>
      </c>
      <c r="F92" s="13">
        <f t="shared" si="77"/>
        <v>9.897406074940295E-05</v>
      </c>
      <c r="G92" s="11"/>
      <c r="H92" s="12">
        <v>0</v>
      </c>
      <c r="I92" s="12">
        <v>20303</v>
      </c>
      <c r="J92" s="12">
        <v>20303</v>
      </c>
      <c r="K92" s="12">
        <v>34619</v>
      </c>
      <c r="L92" s="13">
        <f t="shared" si="78"/>
        <v>0.0034113330091422277</v>
      </c>
      <c r="M92" s="14">
        <f t="shared" si="79"/>
        <v>3816.176470588235</v>
      </c>
      <c r="N92" s="11"/>
      <c r="O92" s="12">
        <v>280</v>
      </c>
      <c r="P92" s="12">
        <v>598</v>
      </c>
      <c r="Q92" s="12">
        <v>874</v>
      </c>
      <c r="R92" s="12">
        <v>1350</v>
      </c>
      <c r="S92" s="13">
        <f t="shared" si="80"/>
        <v>0.0001194965690273449</v>
      </c>
      <c r="T92" s="14">
        <f t="shared" si="81"/>
        <v>-96.10040729079407</v>
      </c>
      <c r="V92" s="12">
        <v>27753</v>
      </c>
      <c r="W92" s="12">
        <v>60248</v>
      </c>
      <c r="X92" s="12">
        <v>60499</v>
      </c>
      <c r="Y92" s="12">
        <v>68925</v>
      </c>
      <c r="Z92" s="13">
        <f t="shared" si="82"/>
        <v>0.005955916182682336</v>
      </c>
      <c r="AA92" s="14">
        <f t="shared" si="83"/>
        <v>5005.555555555556</v>
      </c>
      <c r="AC92" s="12">
        <v>30748</v>
      </c>
      <c r="AD92" s="12">
        <v>44972</v>
      </c>
      <c r="AE92" s="12">
        <v>45993</v>
      </c>
      <c r="AF92" s="12">
        <v>45993</v>
      </c>
      <c r="AG92" s="13">
        <f t="shared" si="84"/>
        <v>0.003912046764103308</v>
      </c>
      <c r="AH92" s="14">
        <f t="shared" si="85"/>
        <v>-33.27094668117519</v>
      </c>
      <c r="AJ92" s="12">
        <v>0</v>
      </c>
      <c r="AK92" s="12">
        <v>1871</v>
      </c>
      <c r="AL92" s="12">
        <v>23826</v>
      </c>
      <c r="AM92" s="12">
        <v>23826</v>
      </c>
      <c r="AN92" s="13">
        <f t="shared" si="86"/>
        <v>0.0020975206270896834</v>
      </c>
      <c r="AO92" s="14">
        <f t="shared" si="87"/>
        <v>-48.19646467940773</v>
      </c>
      <c r="AQ92" s="12">
        <v>22057</v>
      </c>
      <c r="AR92" s="12">
        <v>22057</v>
      </c>
      <c r="AS92" s="12">
        <v>22057</v>
      </c>
      <c r="AT92" s="12">
        <v>25142</v>
      </c>
      <c r="AU92" s="13">
        <f t="shared" si="88"/>
        <v>0.0021036548473600276</v>
      </c>
      <c r="AV92" s="14">
        <f t="shared" si="89"/>
        <v>5.5233778225467915</v>
      </c>
      <c r="AX92" s="12">
        <v>0</v>
      </c>
      <c r="AY92" s="12">
        <v>0</v>
      </c>
      <c r="AZ92" s="12">
        <v>1800</v>
      </c>
      <c r="BA92" s="12">
        <v>1800</v>
      </c>
      <c r="BB92" s="13">
        <f t="shared" si="90"/>
        <v>0.00011731409512174733</v>
      </c>
      <c r="BC92" s="14">
        <f t="shared" si="91"/>
        <v>-92.84066502267123</v>
      </c>
      <c r="BE92" s="12">
        <v>1538</v>
      </c>
      <c r="BF92" s="12">
        <v>2316</v>
      </c>
      <c r="BG92" s="12">
        <v>3473</v>
      </c>
      <c r="BH92" s="12">
        <v>4346</v>
      </c>
      <c r="BI92" s="13">
        <f t="shared" si="92"/>
        <v>0.00030379938968422233</v>
      </c>
      <c r="BJ92" s="14">
        <f t="shared" si="93"/>
        <v>141.44444444444446</v>
      </c>
      <c r="BL92" s="12">
        <v>2264</v>
      </c>
      <c r="BM92" s="12">
        <v>2703</v>
      </c>
      <c r="BN92" s="12">
        <v>3112</v>
      </c>
      <c r="BO92" s="12">
        <v>3543</v>
      </c>
      <c r="BP92" s="13">
        <f t="shared" si="94"/>
        <v>0.00023258565688105896</v>
      </c>
      <c r="BQ92" s="14">
        <f t="shared" si="95"/>
        <v>-18.476760239300503</v>
      </c>
      <c r="BS92" s="12">
        <v>746</v>
      </c>
      <c r="BT92" s="12">
        <v>5094</v>
      </c>
      <c r="BU92" s="12">
        <v>5094</v>
      </c>
      <c r="BV92" s="12">
        <v>5669</v>
      </c>
      <c r="BW92" s="13">
        <f t="shared" si="96"/>
        <v>0.00045807510655524716</v>
      </c>
      <c r="BX92" s="14">
        <f t="shared" si="97"/>
        <v>60.005644933672016</v>
      </c>
      <c r="BZ92" s="12">
        <v>12</v>
      </c>
      <c r="CA92" s="12">
        <v>144</v>
      </c>
      <c r="CB92" s="12">
        <v>10294</v>
      </c>
      <c r="CC92" s="12">
        <v>10294</v>
      </c>
      <c r="CD92" s="13">
        <f t="shared" si="98"/>
        <v>0.000662609535216925</v>
      </c>
      <c r="CE92" s="14">
        <f t="shared" si="99"/>
        <v>81.58405362497794</v>
      </c>
      <c r="CG92" s="12">
        <v>2273</v>
      </c>
      <c r="CH92" s="12">
        <v>6521</v>
      </c>
      <c r="CI92" s="12">
        <v>13311</v>
      </c>
      <c r="CJ92" s="12">
        <v>21571</v>
      </c>
      <c r="CK92" s="13">
        <f t="shared" si="100"/>
        <v>0.001288739010119919</v>
      </c>
      <c r="CL92" s="14">
        <f t="shared" si="101"/>
        <v>109.54925199145134</v>
      </c>
      <c r="CN92" s="12">
        <v>1820</v>
      </c>
      <c r="CO92" s="12">
        <v>4651</v>
      </c>
      <c r="CP92" s="12">
        <v>16899</v>
      </c>
      <c r="CQ92" s="12">
        <v>18025</v>
      </c>
      <c r="CR92" s="13">
        <f t="shared" si="102"/>
        <v>0.001180097441192394</v>
      </c>
      <c r="CS92" s="14">
        <f t="shared" si="103"/>
        <v>-16.438737193454173</v>
      </c>
      <c r="CU92" s="12">
        <v>1618</v>
      </c>
      <c r="CV92" s="12">
        <v>2405</v>
      </c>
      <c r="CW92" s="12">
        <v>4671</v>
      </c>
      <c r="CX92" s="12">
        <v>6215</v>
      </c>
      <c r="CY92" s="13">
        <f t="shared" si="104"/>
        <v>0.00039484967461712124</v>
      </c>
      <c r="CZ92" s="14">
        <f t="shared" si="105"/>
        <v>-65.52011095700416</v>
      </c>
      <c r="DB92" s="12">
        <v>4255</v>
      </c>
      <c r="DC92" s="12">
        <v>5487</v>
      </c>
      <c r="DD92" s="12">
        <v>9586</v>
      </c>
      <c r="DE92" s="12">
        <v>20547</v>
      </c>
      <c r="DF92" s="13">
        <f t="shared" si="106"/>
        <v>0.0012417785055507838</v>
      </c>
      <c r="DG92" s="14">
        <f t="shared" si="107"/>
        <v>230.60337892196299</v>
      </c>
      <c r="DI92" s="12">
        <v>931</v>
      </c>
      <c r="DJ92" s="12">
        <v>9515</v>
      </c>
      <c r="DK92" s="12">
        <v>16515</v>
      </c>
      <c r="DL92" s="12">
        <v>24139</v>
      </c>
      <c r="DM92" s="13">
        <f t="shared" si="108"/>
        <v>0.0013732538549442734</v>
      </c>
      <c r="DN92" s="14">
        <f t="shared" si="109"/>
        <v>17.481870832724965</v>
      </c>
      <c r="DO92" s="12">
        <v>37015</v>
      </c>
      <c r="DP92" s="12">
        <v>158629</v>
      </c>
      <c r="DQ92" s="12">
        <v>172078</v>
      </c>
      <c r="DR92" s="12"/>
      <c r="DS92" s="12" t="e">
        <f t="shared" si="75"/>
        <v>#DIV/0!</v>
      </c>
      <c r="DT92" s="13">
        <f t="shared" si="76"/>
        <v>-100</v>
      </c>
    </row>
    <row r="93" spans="1:124" ht="24">
      <c r="A93" s="11" t="s">
        <v>16</v>
      </c>
      <c r="B93" s="12">
        <v>17576</v>
      </c>
      <c r="C93" s="12">
        <v>48200</v>
      </c>
      <c r="D93" s="12">
        <v>56549</v>
      </c>
      <c r="E93" s="12">
        <v>60031</v>
      </c>
      <c r="F93" s="13">
        <f t="shared" si="77"/>
        <v>0.0067211672407776115</v>
      </c>
      <c r="G93" s="11"/>
      <c r="H93" s="12">
        <v>7981</v>
      </c>
      <c r="I93" s="12">
        <v>23307</v>
      </c>
      <c r="J93" s="12">
        <v>76343</v>
      </c>
      <c r="K93" s="12">
        <v>119433</v>
      </c>
      <c r="L93" s="13">
        <f t="shared" si="78"/>
        <v>0.011768847606253319</v>
      </c>
      <c r="M93" s="14">
        <f t="shared" si="79"/>
        <v>98.95220802585331</v>
      </c>
      <c r="N93" s="11"/>
      <c r="O93" s="12">
        <v>50098</v>
      </c>
      <c r="P93" s="12">
        <v>67089</v>
      </c>
      <c r="Q93" s="12">
        <v>76926</v>
      </c>
      <c r="R93" s="12">
        <v>92712</v>
      </c>
      <c r="S93" s="13">
        <f t="shared" si="80"/>
        <v>0.008206493264935704</v>
      </c>
      <c r="T93" s="14">
        <f t="shared" si="81"/>
        <v>-22.373213433473154</v>
      </c>
      <c r="V93" s="12">
        <v>15068</v>
      </c>
      <c r="W93" s="12">
        <v>16483</v>
      </c>
      <c r="X93" s="12">
        <v>20134</v>
      </c>
      <c r="Y93" s="12">
        <v>28280</v>
      </c>
      <c r="Z93" s="13">
        <f t="shared" si="82"/>
        <v>0.0024437186745920416</v>
      </c>
      <c r="AA93" s="14">
        <f t="shared" si="83"/>
        <v>-69.49693675036673</v>
      </c>
      <c r="AC93" s="12">
        <v>1458</v>
      </c>
      <c r="AD93" s="12">
        <v>7533</v>
      </c>
      <c r="AE93" s="12">
        <v>21806</v>
      </c>
      <c r="AF93" s="12">
        <v>34935</v>
      </c>
      <c r="AG93" s="13">
        <f t="shared" si="84"/>
        <v>0.0029714816103308997</v>
      </c>
      <c r="AH93" s="14">
        <f t="shared" si="85"/>
        <v>23.532531824611027</v>
      </c>
      <c r="AJ93" s="12">
        <v>34382</v>
      </c>
      <c r="AK93" s="12">
        <v>46882</v>
      </c>
      <c r="AL93" s="12">
        <v>76632</v>
      </c>
      <c r="AM93" s="12">
        <v>90149</v>
      </c>
      <c r="AN93" s="13">
        <f t="shared" si="86"/>
        <v>0.007936262360929567</v>
      </c>
      <c r="AO93" s="14">
        <f t="shared" si="87"/>
        <v>158.04780306283095</v>
      </c>
      <c r="AQ93" s="12">
        <v>11064</v>
      </c>
      <c r="AR93" s="12">
        <v>40863</v>
      </c>
      <c r="AS93" s="12">
        <v>52699</v>
      </c>
      <c r="AT93" s="12">
        <v>127589</v>
      </c>
      <c r="AU93" s="13">
        <f t="shared" si="88"/>
        <v>0.010675491938581598</v>
      </c>
      <c r="AV93" s="14">
        <f t="shared" si="89"/>
        <v>41.53124272038514</v>
      </c>
      <c r="AX93" s="12">
        <v>173419</v>
      </c>
      <c r="AY93" s="12">
        <v>476101</v>
      </c>
      <c r="AZ93" s="12">
        <v>787191</v>
      </c>
      <c r="BA93" s="12">
        <v>962029</v>
      </c>
      <c r="BB93" s="13">
        <f t="shared" si="90"/>
        <v>0.06269975645326638</v>
      </c>
      <c r="BC93" s="14">
        <f t="shared" si="91"/>
        <v>654.0062231070077</v>
      </c>
      <c r="BE93" s="12">
        <v>113297</v>
      </c>
      <c r="BF93" s="12">
        <v>251973</v>
      </c>
      <c r="BG93" s="12">
        <v>360783</v>
      </c>
      <c r="BH93" s="12">
        <v>462201</v>
      </c>
      <c r="BI93" s="13">
        <f t="shared" si="92"/>
        <v>0.032309337715471065</v>
      </c>
      <c r="BJ93" s="14">
        <f t="shared" si="93"/>
        <v>-51.95560632787577</v>
      </c>
      <c r="BL93" s="12">
        <v>61185</v>
      </c>
      <c r="BM93" s="12">
        <v>391507</v>
      </c>
      <c r="BN93" s="12">
        <v>676625</v>
      </c>
      <c r="BO93" s="12">
        <v>929572</v>
      </c>
      <c r="BP93" s="13">
        <f t="shared" si="94"/>
        <v>0.06102317647141963</v>
      </c>
      <c r="BQ93" s="14">
        <f t="shared" si="95"/>
        <v>101.11856097239081</v>
      </c>
      <c r="BS93" s="12">
        <v>126803</v>
      </c>
      <c r="BT93" s="12">
        <v>248006</v>
      </c>
      <c r="BU93" s="12">
        <v>425156</v>
      </c>
      <c r="BV93" s="12">
        <v>641565</v>
      </c>
      <c r="BW93" s="13">
        <f t="shared" si="96"/>
        <v>0.05184070483985132</v>
      </c>
      <c r="BX93" s="14">
        <f t="shared" si="97"/>
        <v>-30.98275335315607</v>
      </c>
      <c r="BZ93" s="12">
        <v>734259</v>
      </c>
      <c r="CA93" s="12">
        <v>1442600</v>
      </c>
      <c r="CB93" s="12">
        <v>2397042</v>
      </c>
      <c r="CC93" s="12">
        <v>3393635</v>
      </c>
      <c r="CD93" s="13">
        <f t="shared" si="98"/>
        <v>0.21844325918456278</v>
      </c>
      <c r="CE93" s="14">
        <f t="shared" si="99"/>
        <v>428.96199138045245</v>
      </c>
      <c r="CG93" s="12">
        <v>1165899</v>
      </c>
      <c r="CH93" s="12">
        <v>2633769</v>
      </c>
      <c r="CI93" s="12">
        <v>3689609</v>
      </c>
      <c r="CJ93" s="12">
        <v>4860028</v>
      </c>
      <c r="CK93" s="13">
        <f t="shared" si="100"/>
        <v>0.2903577800693101</v>
      </c>
      <c r="CL93" s="14">
        <f t="shared" si="101"/>
        <v>43.21009772706847</v>
      </c>
      <c r="CN93" s="12">
        <v>1247237</v>
      </c>
      <c r="CO93" s="12">
        <v>2945523</v>
      </c>
      <c r="CP93" s="12">
        <v>4105042</v>
      </c>
      <c r="CQ93" s="12">
        <v>5281024</v>
      </c>
      <c r="CR93" s="13">
        <f t="shared" si="102"/>
        <v>0.3457488437878292</v>
      </c>
      <c r="CS93" s="14">
        <f t="shared" si="103"/>
        <v>8.662419228860415</v>
      </c>
      <c r="CU93" s="12">
        <v>919583</v>
      </c>
      <c r="CV93" s="12">
        <v>2208820</v>
      </c>
      <c r="CW93" s="12">
        <v>3534441</v>
      </c>
      <c r="CX93" s="12">
        <v>4306207</v>
      </c>
      <c r="CY93" s="13">
        <f t="shared" si="104"/>
        <v>0.2735807615098906</v>
      </c>
      <c r="CZ93" s="14">
        <f t="shared" si="105"/>
        <v>-18.458863281060644</v>
      </c>
      <c r="DB93" s="12">
        <v>906314</v>
      </c>
      <c r="DC93" s="12">
        <v>1775033</v>
      </c>
      <c r="DD93" s="12">
        <v>2401543</v>
      </c>
      <c r="DE93" s="12">
        <v>3162049</v>
      </c>
      <c r="DF93" s="13">
        <f t="shared" si="106"/>
        <v>0.19110159544937705</v>
      </c>
      <c r="DG93" s="14">
        <f t="shared" si="107"/>
        <v>-26.569972135570822</v>
      </c>
      <c r="DI93" s="12">
        <v>626235</v>
      </c>
      <c r="DJ93" s="12">
        <v>1444979</v>
      </c>
      <c r="DK93" s="12">
        <v>2063053</v>
      </c>
      <c r="DL93" s="12">
        <v>2878266</v>
      </c>
      <c r="DM93" s="13">
        <f t="shared" si="108"/>
        <v>0.16374290070239172</v>
      </c>
      <c r="DN93" s="14">
        <f t="shared" si="109"/>
        <v>-8.974655357965673</v>
      </c>
      <c r="DO93" s="12">
        <v>554070</v>
      </c>
      <c r="DP93" s="12">
        <v>1353343</v>
      </c>
      <c r="DQ93" s="12">
        <v>2147869</v>
      </c>
      <c r="DR93" s="12"/>
      <c r="DS93" s="12" t="e">
        <f t="shared" si="75"/>
        <v>#DIV/0!</v>
      </c>
      <c r="DT93" s="13">
        <f t="shared" si="76"/>
        <v>-100</v>
      </c>
    </row>
    <row r="94" spans="1:124" ht="12">
      <c r="A94" s="11" t="s">
        <v>17</v>
      </c>
      <c r="B94" s="12">
        <v>12930880</v>
      </c>
      <c r="C94" s="12">
        <v>27932640</v>
      </c>
      <c r="D94" s="12">
        <v>41631361</v>
      </c>
      <c r="E94" s="12">
        <v>57040270</v>
      </c>
      <c r="F94" s="13">
        <f t="shared" si="77"/>
        <v>6.386320303328446</v>
      </c>
      <c r="G94" s="11"/>
      <c r="H94" s="12">
        <v>16202767</v>
      </c>
      <c r="I94" s="12">
        <v>34955308</v>
      </c>
      <c r="J94" s="12">
        <v>50061316</v>
      </c>
      <c r="K94" s="12">
        <v>70841274</v>
      </c>
      <c r="L94" s="13">
        <f t="shared" si="78"/>
        <v>6.980651561451488</v>
      </c>
      <c r="M94" s="14">
        <f t="shared" si="79"/>
        <v>24.19519402695674</v>
      </c>
      <c r="N94" s="11"/>
      <c r="O94" s="12">
        <v>16281520</v>
      </c>
      <c r="P94" s="12">
        <v>31304988</v>
      </c>
      <c r="Q94" s="12">
        <v>44917783</v>
      </c>
      <c r="R94" s="12">
        <v>63343281</v>
      </c>
      <c r="S94" s="13">
        <f t="shared" si="80"/>
        <v>5.606892407729633</v>
      </c>
      <c r="T94" s="14">
        <f t="shared" si="81"/>
        <v>-10.584215354455651</v>
      </c>
      <c r="V94" s="12">
        <v>18212229</v>
      </c>
      <c r="W94" s="12">
        <v>40912277</v>
      </c>
      <c r="X94" s="12">
        <v>59617069</v>
      </c>
      <c r="Y94" s="12">
        <v>77702858</v>
      </c>
      <c r="Z94" s="13">
        <f t="shared" si="82"/>
        <v>6.714424510741641</v>
      </c>
      <c r="AA94" s="14">
        <f t="shared" si="83"/>
        <v>22.669455660182805</v>
      </c>
      <c r="AC94" s="12">
        <v>22082817</v>
      </c>
      <c r="AD94" s="12">
        <v>43168991</v>
      </c>
      <c r="AE94" s="12">
        <v>60312098</v>
      </c>
      <c r="AF94" s="12">
        <v>75302972</v>
      </c>
      <c r="AG94" s="13">
        <f t="shared" si="84"/>
        <v>6.4050779018538035</v>
      </c>
      <c r="AH94" s="14">
        <f t="shared" si="85"/>
        <v>-3.0885427663420018</v>
      </c>
      <c r="AJ94" s="12">
        <v>17375264</v>
      </c>
      <c r="AK94" s="12">
        <v>35661085</v>
      </c>
      <c r="AL94" s="12">
        <v>53316802</v>
      </c>
      <c r="AM94" s="12">
        <v>73968365</v>
      </c>
      <c r="AN94" s="13">
        <f t="shared" si="86"/>
        <v>6.511801029950415</v>
      </c>
      <c r="AO94" s="14">
        <f t="shared" si="87"/>
        <v>-1.7723165029927372</v>
      </c>
      <c r="AQ94" s="12">
        <v>23855105</v>
      </c>
      <c r="AR94" s="12">
        <v>44537112</v>
      </c>
      <c r="AS94" s="12">
        <v>63969919</v>
      </c>
      <c r="AT94" s="12">
        <v>86995487</v>
      </c>
      <c r="AU94" s="13">
        <f t="shared" si="88"/>
        <v>7.27899442868492</v>
      </c>
      <c r="AV94" s="14">
        <f t="shared" si="89"/>
        <v>17.61174794116377</v>
      </c>
      <c r="AX94" s="12">
        <v>27760375</v>
      </c>
      <c r="AY94" s="12">
        <v>57096692</v>
      </c>
      <c r="AZ94" s="12">
        <v>81769547</v>
      </c>
      <c r="BA94" s="12">
        <v>108664408</v>
      </c>
      <c r="BB94" s="13">
        <f t="shared" si="90"/>
        <v>7.082148164700201</v>
      </c>
      <c r="BC94" s="14">
        <f t="shared" si="91"/>
        <v>24.90809781891329</v>
      </c>
      <c r="BE94" s="12">
        <v>33356080</v>
      </c>
      <c r="BF94" s="12">
        <v>64756440</v>
      </c>
      <c r="BG94" s="12">
        <v>94220615</v>
      </c>
      <c r="BH94" s="12">
        <v>125085252</v>
      </c>
      <c r="BI94" s="13">
        <f t="shared" si="92"/>
        <v>8.743861761642234</v>
      </c>
      <c r="BJ94" s="14">
        <f t="shared" si="93"/>
        <v>15.111520232089248</v>
      </c>
      <c r="BL94" s="12">
        <v>32618225</v>
      </c>
      <c r="BM94" s="12">
        <v>62568522</v>
      </c>
      <c r="BN94" s="12">
        <v>96005309</v>
      </c>
      <c r="BO94" s="12">
        <v>119038332</v>
      </c>
      <c r="BP94" s="13">
        <f t="shared" si="94"/>
        <v>7.814453469445549</v>
      </c>
      <c r="BQ94" s="14">
        <f t="shared" si="95"/>
        <v>-4.8342389716735</v>
      </c>
      <c r="BS94" s="12">
        <v>18956608</v>
      </c>
      <c r="BT94" s="12">
        <v>42554536</v>
      </c>
      <c r="BU94" s="12">
        <v>66146042</v>
      </c>
      <c r="BV94" s="12">
        <v>92614394</v>
      </c>
      <c r="BW94" s="13">
        <f t="shared" si="96"/>
        <v>7.483568248385896</v>
      </c>
      <c r="BX94" s="14">
        <f t="shared" si="97"/>
        <v>-22.197839600104615</v>
      </c>
      <c r="BZ94" s="12">
        <v>29364225</v>
      </c>
      <c r="CA94" s="12">
        <v>61542713</v>
      </c>
      <c r="CB94" s="12">
        <v>99751990</v>
      </c>
      <c r="CC94" s="12">
        <v>133207071</v>
      </c>
      <c r="CD94" s="13">
        <f t="shared" si="98"/>
        <v>8.574341888762184</v>
      </c>
      <c r="CE94" s="14">
        <f t="shared" si="99"/>
        <v>43.82977121245321</v>
      </c>
      <c r="CG94" s="12">
        <v>43365747</v>
      </c>
      <c r="CH94" s="12">
        <v>94327274</v>
      </c>
      <c r="CI94" s="12">
        <v>132816976</v>
      </c>
      <c r="CJ94" s="12">
        <v>165792892</v>
      </c>
      <c r="CK94" s="13">
        <f t="shared" si="100"/>
        <v>9.90513965606595</v>
      </c>
      <c r="CL94" s="14">
        <f t="shared" si="101"/>
        <v>24.46253097179803</v>
      </c>
      <c r="CN94" s="12">
        <v>43917826</v>
      </c>
      <c r="CO94" s="12">
        <v>90162780</v>
      </c>
      <c r="CP94" s="12">
        <v>127182756</v>
      </c>
      <c r="CQ94" s="12">
        <v>165706946</v>
      </c>
      <c r="CR94" s="13">
        <f t="shared" si="102"/>
        <v>10.848840108871357</v>
      </c>
      <c r="CS94" s="14">
        <f t="shared" si="103"/>
        <v>-0.05183937559880292</v>
      </c>
      <c r="CU94" s="12">
        <v>48783611</v>
      </c>
      <c r="CV94" s="12">
        <v>94975339</v>
      </c>
      <c r="CW94" s="12">
        <v>131788876</v>
      </c>
      <c r="CX94" s="12">
        <v>171368757</v>
      </c>
      <c r="CY94" s="13">
        <f t="shared" si="104"/>
        <v>10.887352846498876</v>
      </c>
      <c r="CZ94" s="14">
        <f t="shared" si="105"/>
        <v>3.4167614192829348</v>
      </c>
      <c r="DB94" s="12">
        <v>51864291</v>
      </c>
      <c r="DC94" s="12">
        <v>99456244</v>
      </c>
      <c r="DD94" s="12">
        <v>147462522</v>
      </c>
      <c r="DE94" s="12">
        <v>185073372</v>
      </c>
      <c r="DF94" s="13">
        <f t="shared" si="106"/>
        <v>11.185094432248224</v>
      </c>
      <c r="DG94" s="14">
        <f t="shared" si="107"/>
        <v>7.9971490952694495</v>
      </c>
      <c r="DI94" s="12">
        <v>52292010</v>
      </c>
      <c r="DJ94" s="12">
        <v>99270852</v>
      </c>
      <c r="DK94" s="12">
        <v>143010103</v>
      </c>
      <c r="DL94" s="12">
        <v>195228597</v>
      </c>
      <c r="DM94" s="13">
        <f t="shared" si="108"/>
        <v>11.106442828021542</v>
      </c>
      <c r="DN94" s="14">
        <f t="shared" si="109"/>
        <v>5.487134583574772</v>
      </c>
      <c r="DO94" s="12">
        <v>55092873</v>
      </c>
      <c r="DP94" s="12">
        <v>104625543</v>
      </c>
      <c r="DQ94" s="12">
        <v>145523230</v>
      </c>
      <c r="DR94" s="12"/>
      <c r="DS94" s="12" t="e">
        <f t="shared" si="75"/>
        <v>#DIV/0!</v>
      </c>
      <c r="DT94" s="13">
        <f t="shared" si="76"/>
        <v>-100</v>
      </c>
    </row>
    <row r="95" spans="1:124" ht="24">
      <c r="A95" s="11" t="s">
        <v>18</v>
      </c>
      <c r="B95" s="12">
        <v>1580343</v>
      </c>
      <c r="C95" s="12">
        <v>3219107</v>
      </c>
      <c r="D95" s="12">
        <v>4428564</v>
      </c>
      <c r="E95" s="12">
        <v>5581312</v>
      </c>
      <c r="F95" s="13">
        <f t="shared" si="77"/>
        <v>0.624892661707434</v>
      </c>
      <c r="G95" s="11"/>
      <c r="H95" s="12">
        <v>1501463</v>
      </c>
      <c r="I95" s="12">
        <v>2982476</v>
      </c>
      <c r="J95" s="12">
        <v>5189005</v>
      </c>
      <c r="K95" s="12">
        <v>7425666</v>
      </c>
      <c r="L95" s="13">
        <f t="shared" si="78"/>
        <v>0.7317201404045504</v>
      </c>
      <c r="M95" s="14">
        <f t="shared" si="79"/>
        <v>33.04516930786167</v>
      </c>
      <c r="N95" s="11"/>
      <c r="O95" s="12">
        <v>2257240</v>
      </c>
      <c r="P95" s="12">
        <v>4576014</v>
      </c>
      <c r="Q95" s="12">
        <v>6423071</v>
      </c>
      <c r="R95" s="12">
        <v>8768013</v>
      </c>
      <c r="S95" s="13">
        <f t="shared" si="80"/>
        <v>0.7761092375460426</v>
      </c>
      <c r="T95" s="14">
        <f t="shared" si="81"/>
        <v>18.07712601132343</v>
      </c>
      <c r="V95" s="12">
        <v>2477388</v>
      </c>
      <c r="W95" s="12">
        <v>4510178</v>
      </c>
      <c r="X95" s="12">
        <v>6207914</v>
      </c>
      <c r="Y95" s="12">
        <v>7522445</v>
      </c>
      <c r="Z95" s="13">
        <f t="shared" si="82"/>
        <v>0.6500261430371828</v>
      </c>
      <c r="AA95" s="14">
        <f t="shared" si="83"/>
        <v>-14.20581835359961</v>
      </c>
      <c r="AC95" s="12">
        <v>2443874</v>
      </c>
      <c r="AD95" s="12">
        <v>4445339</v>
      </c>
      <c r="AE95" s="12">
        <v>6146474</v>
      </c>
      <c r="AF95" s="12">
        <v>7581913</v>
      </c>
      <c r="AG95" s="13">
        <f t="shared" si="84"/>
        <v>0.6448980979140914</v>
      </c>
      <c r="AH95" s="14">
        <f t="shared" si="85"/>
        <v>0.7905408414418389</v>
      </c>
      <c r="AJ95" s="12">
        <v>1737256</v>
      </c>
      <c r="AK95" s="12">
        <v>3129586</v>
      </c>
      <c r="AL95" s="12">
        <v>4530953</v>
      </c>
      <c r="AM95" s="12">
        <v>6713405</v>
      </c>
      <c r="AN95" s="13">
        <f t="shared" si="86"/>
        <v>0.5910142476918918</v>
      </c>
      <c r="AO95" s="14">
        <f t="shared" si="87"/>
        <v>-11.454998230657623</v>
      </c>
      <c r="AQ95" s="12">
        <v>1959467</v>
      </c>
      <c r="AR95" s="12">
        <v>4465027</v>
      </c>
      <c r="AS95" s="12">
        <v>6823173</v>
      </c>
      <c r="AT95" s="12">
        <v>9437385</v>
      </c>
      <c r="AU95" s="13">
        <f t="shared" si="88"/>
        <v>0.7896349018237536</v>
      </c>
      <c r="AV95" s="14">
        <f t="shared" si="89"/>
        <v>40.57523715610782</v>
      </c>
      <c r="AX95" s="12">
        <v>2935547</v>
      </c>
      <c r="AY95" s="12">
        <v>5147504</v>
      </c>
      <c r="AZ95" s="12">
        <v>6795554</v>
      </c>
      <c r="BA95" s="12">
        <v>9284762</v>
      </c>
      <c r="BB95" s="13">
        <f t="shared" si="90"/>
        <v>0.6051296958059917</v>
      </c>
      <c r="BC95" s="14">
        <f t="shared" si="91"/>
        <v>-1.6172170574793796</v>
      </c>
      <c r="BE95" s="12">
        <v>3260743</v>
      </c>
      <c r="BF95" s="12">
        <v>5791303</v>
      </c>
      <c r="BG95" s="12">
        <v>8590410</v>
      </c>
      <c r="BH95" s="12">
        <v>12510028</v>
      </c>
      <c r="BI95" s="13">
        <f t="shared" si="92"/>
        <v>0.8744912267217055</v>
      </c>
      <c r="BJ95" s="14">
        <f t="shared" si="93"/>
        <v>34.73719627923688</v>
      </c>
      <c r="BL95" s="12">
        <v>3692733</v>
      </c>
      <c r="BM95" s="12">
        <v>7309675</v>
      </c>
      <c r="BN95" s="12">
        <v>10184892</v>
      </c>
      <c r="BO95" s="12">
        <v>12337389</v>
      </c>
      <c r="BP95" s="13">
        <f t="shared" si="94"/>
        <v>0.8099067809094415</v>
      </c>
      <c r="BQ95" s="14">
        <f t="shared" si="95"/>
        <v>-1.3800049048651175</v>
      </c>
      <c r="BS95" s="12">
        <v>3549954</v>
      </c>
      <c r="BT95" s="12">
        <v>8075923</v>
      </c>
      <c r="BU95" s="12">
        <v>12119585</v>
      </c>
      <c r="BV95" s="12">
        <v>15995653</v>
      </c>
      <c r="BW95" s="13">
        <f t="shared" si="96"/>
        <v>1.2925049307454153</v>
      </c>
      <c r="BX95" s="14">
        <f t="shared" si="97"/>
        <v>29.651849349971855</v>
      </c>
      <c r="BZ95" s="12">
        <v>4853123</v>
      </c>
      <c r="CA95" s="12">
        <v>10177340</v>
      </c>
      <c r="CB95" s="12">
        <v>15035134</v>
      </c>
      <c r="CC95" s="12">
        <v>20772272</v>
      </c>
      <c r="CD95" s="13">
        <f t="shared" si="98"/>
        <v>1.3370803861783123</v>
      </c>
      <c r="CE95" s="14">
        <f t="shared" si="99"/>
        <v>29.86198187720126</v>
      </c>
      <c r="CG95" s="12">
        <v>6037442</v>
      </c>
      <c r="CH95" s="12">
        <v>11097974</v>
      </c>
      <c r="CI95" s="12">
        <v>16165461</v>
      </c>
      <c r="CJ95" s="12">
        <v>20954245</v>
      </c>
      <c r="CK95" s="13">
        <f t="shared" si="100"/>
        <v>1.2518915654865448</v>
      </c>
      <c r="CL95" s="14">
        <f t="shared" si="101"/>
        <v>0.8760380183737198</v>
      </c>
      <c r="CN95" s="12">
        <v>6320261</v>
      </c>
      <c r="CO95" s="12">
        <v>12058851</v>
      </c>
      <c r="CP95" s="12">
        <v>16135826</v>
      </c>
      <c r="CQ95" s="12">
        <v>20279403</v>
      </c>
      <c r="CR95" s="13">
        <f t="shared" si="102"/>
        <v>1.3276932920504498</v>
      </c>
      <c r="CS95" s="14">
        <f t="shared" si="103"/>
        <v>-3.2205502989966988</v>
      </c>
      <c r="CU95" s="12">
        <v>6045631</v>
      </c>
      <c r="CV95" s="12">
        <v>11051427</v>
      </c>
      <c r="CW95" s="12">
        <v>15063875</v>
      </c>
      <c r="CX95" s="12">
        <v>19330417</v>
      </c>
      <c r="CY95" s="13">
        <f t="shared" si="104"/>
        <v>1.228094748618386</v>
      </c>
      <c r="CZ95" s="14">
        <f t="shared" si="105"/>
        <v>-4.679555902114075</v>
      </c>
      <c r="DB95" s="12">
        <v>4778777</v>
      </c>
      <c r="DC95" s="12">
        <v>9828578</v>
      </c>
      <c r="DD95" s="12">
        <v>15200353</v>
      </c>
      <c r="DE95" s="12">
        <v>20441856</v>
      </c>
      <c r="DF95" s="13">
        <f t="shared" si="106"/>
        <v>1.2354240226974411</v>
      </c>
      <c r="DG95" s="14">
        <f t="shared" si="107"/>
        <v>5.749689724748308</v>
      </c>
      <c r="DI95" s="12">
        <v>5867095</v>
      </c>
      <c r="DJ95" s="12">
        <v>11693010</v>
      </c>
      <c r="DK95" s="12">
        <v>17106857</v>
      </c>
      <c r="DL95" s="12">
        <v>22048376</v>
      </c>
      <c r="DM95" s="13">
        <f t="shared" si="108"/>
        <v>1.254319455539202</v>
      </c>
      <c r="DN95" s="14">
        <f t="shared" si="109"/>
        <v>7.858973275225111</v>
      </c>
      <c r="DO95" s="12">
        <v>6173365</v>
      </c>
      <c r="DP95" s="12">
        <v>12037267</v>
      </c>
      <c r="DQ95" s="12">
        <v>17836736</v>
      </c>
      <c r="DR95" s="12"/>
      <c r="DS95" s="12" t="e">
        <f t="shared" si="75"/>
        <v>#DIV/0!</v>
      </c>
      <c r="DT95" s="13">
        <f t="shared" si="76"/>
        <v>-100</v>
      </c>
    </row>
    <row r="96" spans="1:124" ht="12">
      <c r="A96" s="11" t="s">
        <v>19</v>
      </c>
      <c r="B96" s="12">
        <v>10776809</v>
      </c>
      <c r="C96" s="12">
        <v>21632789</v>
      </c>
      <c r="D96" s="12">
        <v>30810706</v>
      </c>
      <c r="E96" s="12">
        <v>41569683</v>
      </c>
      <c r="F96" s="13">
        <f t="shared" si="77"/>
        <v>4.654208518750479</v>
      </c>
      <c r="G96" s="11"/>
      <c r="H96" s="12">
        <v>11033980</v>
      </c>
      <c r="I96" s="12">
        <v>20714513</v>
      </c>
      <c r="J96" s="12">
        <v>29571196</v>
      </c>
      <c r="K96" s="12">
        <v>40122831</v>
      </c>
      <c r="L96" s="13">
        <f t="shared" si="78"/>
        <v>3.9536768193920984</v>
      </c>
      <c r="M96" s="14">
        <f t="shared" si="79"/>
        <v>-3.480546147056259</v>
      </c>
      <c r="N96" s="11"/>
      <c r="O96" s="12">
        <v>10644291</v>
      </c>
      <c r="P96" s="12">
        <v>23236219</v>
      </c>
      <c r="Q96" s="12">
        <v>33613008</v>
      </c>
      <c r="R96" s="12">
        <v>43919300</v>
      </c>
      <c r="S96" s="13">
        <f t="shared" si="80"/>
        <v>3.8875597511723474</v>
      </c>
      <c r="T96" s="14">
        <f t="shared" si="81"/>
        <v>9.46211646929899</v>
      </c>
      <c r="V96" s="12">
        <v>11774075</v>
      </c>
      <c r="W96" s="12">
        <v>22248157</v>
      </c>
      <c r="X96" s="12">
        <v>32735005</v>
      </c>
      <c r="Y96" s="12">
        <v>44426019</v>
      </c>
      <c r="Z96" s="13">
        <f t="shared" si="82"/>
        <v>3.838921225886876</v>
      </c>
      <c r="AA96" s="14">
        <f t="shared" si="83"/>
        <v>1.1537501736138722</v>
      </c>
      <c r="AC96" s="12">
        <v>12775753</v>
      </c>
      <c r="AD96" s="12">
        <v>26073725</v>
      </c>
      <c r="AE96" s="12">
        <v>37042114</v>
      </c>
      <c r="AF96" s="12">
        <v>48796298</v>
      </c>
      <c r="AG96" s="13">
        <f t="shared" si="84"/>
        <v>4.150488111041261</v>
      </c>
      <c r="AH96" s="14">
        <f t="shared" si="85"/>
        <v>9.837205985078242</v>
      </c>
      <c r="AJ96" s="12">
        <v>13059976</v>
      </c>
      <c r="AK96" s="12">
        <v>26916273</v>
      </c>
      <c r="AL96" s="12">
        <v>39980722</v>
      </c>
      <c r="AM96" s="12">
        <v>55234032</v>
      </c>
      <c r="AN96" s="13">
        <f t="shared" si="86"/>
        <v>4.862525033045062</v>
      </c>
      <c r="AO96" s="14">
        <f t="shared" si="87"/>
        <v>13.19307870445418</v>
      </c>
      <c r="AQ96" s="12">
        <v>15017487</v>
      </c>
      <c r="AR96" s="12">
        <v>30108533</v>
      </c>
      <c r="AS96" s="12">
        <v>44601653</v>
      </c>
      <c r="AT96" s="12">
        <v>58853697</v>
      </c>
      <c r="AU96" s="13">
        <f t="shared" si="88"/>
        <v>4.924344323407379</v>
      </c>
      <c r="AV96" s="14">
        <f t="shared" si="89"/>
        <v>6.553323863809183</v>
      </c>
      <c r="AX96" s="12">
        <v>15670179</v>
      </c>
      <c r="AY96" s="12">
        <v>31543196</v>
      </c>
      <c r="AZ96" s="12">
        <v>47318672</v>
      </c>
      <c r="BA96" s="12">
        <v>63269340</v>
      </c>
      <c r="BB96" s="13">
        <f t="shared" si="90"/>
        <v>4.123547428361207</v>
      </c>
      <c r="BC96" s="14">
        <f t="shared" si="91"/>
        <v>7.502745324563037</v>
      </c>
      <c r="BE96" s="12">
        <v>16686139</v>
      </c>
      <c r="BF96" s="12">
        <v>33101236</v>
      </c>
      <c r="BG96" s="12">
        <v>48947584</v>
      </c>
      <c r="BH96" s="12">
        <v>67089743</v>
      </c>
      <c r="BI96" s="13">
        <f t="shared" si="92"/>
        <v>4.689788996196808</v>
      </c>
      <c r="BJ96" s="14">
        <f t="shared" si="93"/>
        <v>6.03831650527728</v>
      </c>
      <c r="BL96" s="12">
        <v>20274355</v>
      </c>
      <c r="BM96" s="12">
        <v>38665867</v>
      </c>
      <c r="BN96" s="12">
        <v>54114589</v>
      </c>
      <c r="BO96" s="12">
        <v>70386496</v>
      </c>
      <c r="BP96" s="13">
        <f t="shared" si="94"/>
        <v>4.620629242934245</v>
      </c>
      <c r="BQ96" s="14">
        <f t="shared" si="95"/>
        <v>4.913944893185828</v>
      </c>
      <c r="BS96" s="12">
        <v>16517458</v>
      </c>
      <c r="BT96" s="12">
        <v>31699641</v>
      </c>
      <c r="BU96" s="12">
        <v>46255060</v>
      </c>
      <c r="BV96" s="12">
        <v>69972446</v>
      </c>
      <c r="BW96" s="13">
        <f t="shared" si="96"/>
        <v>5.654019343337675</v>
      </c>
      <c r="BX96" s="14">
        <f t="shared" si="97"/>
        <v>-0.5882520419825994</v>
      </c>
      <c r="BZ96" s="12">
        <v>19640716</v>
      </c>
      <c r="CA96" s="12">
        <v>40196488</v>
      </c>
      <c r="CB96" s="12">
        <v>59367100</v>
      </c>
      <c r="CC96" s="12">
        <v>89751803</v>
      </c>
      <c r="CD96" s="13">
        <f t="shared" si="98"/>
        <v>5.777190642190695</v>
      </c>
      <c r="CE96" s="14">
        <f t="shared" si="99"/>
        <v>28.267351122754803</v>
      </c>
      <c r="CG96" s="12">
        <v>20237233</v>
      </c>
      <c r="CH96" s="12">
        <v>44179994</v>
      </c>
      <c r="CI96" s="12">
        <v>67080095</v>
      </c>
      <c r="CJ96" s="12">
        <v>89895072</v>
      </c>
      <c r="CK96" s="13">
        <f t="shared" si="100"/>
        <v>5.370696124608911</v>
      </c>
      <c r="CL96" s="14">
        <f t="shared" si="101"/>
        <v>0.15962799098308267</v>
      </c>
      <c r="CN96" s="12">
        <v>18279110</v>
      </c>
      <c r="CO96" s="12">
        <v>36837378</v>
      </c>
      <c r="CP96" s="12">
        <v>52026235</v>
      </c>
      <c r="CQ96" s="12">
        <v>75176318</v>
      </c>
      <c r="CR96" s="13">
        <f t="shared" si="102"/>
        <v>4.9217964221950465</v>
      </c>
      <c r="CS96" s="14">
        <f t="shared" si="103"/>
        <v>-16.373260149343892</v>
      </c>
      <c r="CU96" s="12">
        <v>19607353</v>
      </c>
      <c r="CV96" s="12">
        <v>40634331</v>
      </c>
      <c r="CW96" s="12">
        <v>61902088</v>
      </c>
      <c r="CX96" s="12">
        <v>93653902</v>
      </c>
      <c r="CY96" s="13">
        <f t="shared" si="104"/>
        <v>5.949994003431016</v>
      </c>
      <c r="CZ96" s="14">
        <f t="shared" si="105"/>
        <v>24.578995741717492</v>
      </c>
      <c r="DB96" s="12">
        <v>24800822</v>
      </c>
      <c r="DC96" s="12">
        <v>53042736</v>
      </c>
      <c r="DD96" s="12">
        <v>75214526</v>
      </c>
      <c r="DE96" s="12">
        <v>105579702</v>
      </c>
      <c r="DF96" s="13">
        <f t="shared" si="106"/>
        <v>6.380814939702005</v>
      </c>
      <c r="DG96" s="14">
        <f t="shared" si="107"/>
        <v>12.73390616442228</v>
      </c>
      <c r="DI96" s="12">
        <v>24483694</v>
      </c>
      <c r="DJ96" s="12">
        <v>55346996</v>
      </c>
      <c r="DK96" s="12">
        <v>81216855</v>
      </c>
      <c r="DL96" s="12">
        <v>113735967</v>
      </c>
      <c r="DM96" s="13">
        <f t="shared" si="108"/>
        <v>6.470373881625778</v>
      </c>
      <c r="DN96" s="14">
        <f t="shared" si="109"/>
        <v>7.725220705775428</v>
      </c>
      <c r="DO96" s="12">
        <v>24086030</v>
      </c>
      <c r="DP96" s="12">
        <v>49442924</v>
      </c>
      <c r="DQ96" s="12">
        <v>70616552</v>
      </c>
      <c r="DR96" s="12"/>
      <c r="DS96" s="12" t="e">
        <f t="shared" si="75"/>
        <v>#DIV/0!</v>
      </c>
      <c r="DT96" s="13">
        <f t="shared" si="76"/>
        <v>-100</v>
      </c>
    </row>
    <row r="97" spans="1:124" ht="24">
      <c r="A97" s="11" t="s">
        <v>20</v>
      </c>
      <c r="B97" s="12">
        <v>4139182</v>
      </c>
      <c r="C97" s="12">
        <v>8502267</v>
      </c>
      <c r="D97" s="12">
        <v>11544801</v>
      </c>
      <c r="E97" s="12">
        <v>16108760</v>
      </c>
      <c r="F97" s="13">
        <f t="shared" si="77"/>
        <v>1.803562659318498</v>
      </c>
      <c r="G97" s="11"/>
      <c r="H97" s="12">
        <v>4370908</v>
      </c>
      <c r="I97" s="12">
        <v>9586985</v>
      </c>
      <c r="J97" s="12">
        <v>13535095</v>
      </c>
      <c r="K97" s="12">
        <v>19547812</v>
      </c>
      <c r="L97" s="13">
        <f t="shared" si="78"/>
        <v>1.9262282657530994</v>
      </c>
      <c r="M97" s="14">
        <f t="shared" si="79"/>
        <v>21.34895547515761</v>
      </c>
      <c r="N97" s="11"/>
      <c r="O97" s="12">
        <v>4354336</v>
      </c>
      <c r="P97" s="12">
        <v>9697129</v>
      </c>
      <c r="Q97" s="12">
        <v>13496020</v>
      </c>
      <c r="R97" s="12">
        <v>18187123</v>
      </c>
      <c r="S97" s="13">
        <f t="shared" si="80"/>
        <v>1.6098509622061572</v>
      </c>
      <c r="T97" s="14">
        <f t="shared" si="81"/>
        <v>-6.960825078530533</v>
      </c>
      <c r="V97" s="12">
        <v>4951440</v>
      </c>
      <c r="W97" s="12">
        <v>9676796</v>
      </c>
      <c r="X97" s="12">
        <v>14041453</v>
      </c>
      <c r="Y97" s="12">
        <v>18035866</v>
      </c>
      <c r="Z97" s="13">
        <f t="shared" si="82"/>
        <v>1.5585071625402993</v>
      </c>
      <c r="AA97" s="14">
        <f t="shared" si="83"/>
        <v>-0.8316708475551593</v>
      </c>
      <c r="AC97" s="12">
        <v>4239547</v>
      </c>
      <c r="AD97" s="12">
        <v>8252916</v>
      </c>
      <c r="AE97" s="12">
        <v>11871661</v>
      </c>
      <c r="AF97" s="12">
        <v>15808721</v>
      </c>
      <c r="AG97" s="13">
        <f t="shared" si="84"/>
        <v>1.3446493125619554</v>
      </c>
      <c r="AH97" s="14">
        <f t="shared" si="85"/>
        <v>-12.348422859207318</v>
      </c>
      <c r="AJ97" s="12">
        <v>3731998</v>
      </c>
      <c r="AK97" s="12">
        <v>8604334</v>
      </c>
      <c r="AL97" s="12">
        <v>12360270</v>
      </c>
      <c r="AM97" s="12">
        <v>16785433</v>
      </c>
      <c r="AN97" s="13">
        <f t="shared" si="86"/>
        <v>1.4777046903438205</v>
      </c>
      <c r="AO97" s="14">
        <f t="shared" si="87"/>
        <v>6.178311325754947</v>
      </c>
      <c r="AQ97" s="12">
        <v>4990796</v>
      </c>
      <c r="AR97" s="12">
        <v>10263992</v>
      </c>
      <c r="AS97" s="12">
        <v>14244655</v>
      </c>
      <c r="AT97" s="12">
        <v>18733051</v>
      </c>
      <c r="AU97" s="13">
        <f t="shared" si="88"/>
        <v>1.5674120412852044</v>
      </c>
      <c r="AV97" s="14">
        <f t="shared" si="89"/>
        <v>11.603025075373395</v>
      </c>
      <c r="AX97" s="12">
        <v>5289147</v>
      </c>
      <c r="AY97" s="12">
        <v>10473071</v>
      </c>
      <c r="AZ97" s="12">
        <v>14869902</v>
      </c>
      <c r="BA97" s="12">
        <v>18963930</v>
      </c>
      <c r="BB97" s="13">
        <f t="shared" si="90"/>
        <v>1.2359646043900878</v>
      </c>
      <c r="BC97" s="14">
        <f t="shared" si="91"/>
        <v>1.2324687526874243</v>
      </c>
      <c r="BE97" s="12">
        <v>5019343</v>
      </c>
      <c r="BF97" s="12">
        <v>10322481</v>
      </c>
      <c r="BG97" s="12">
        <v>14125407</v>
      </c>
      <c r="BH97" s="12">
        <v>18898960</v>
      </c>
      <c r="BI97" s="13">
        <f t="shared" si="92"/>
        <v>1.321098139361834</v>
      </c>
      <c r="BJ97" s="14">
        <f t="shared" si="93"/>
        <v>-0.3425977632273458</v>
      </c>
      <c r="BL97" s="12">
        <v>4688142</v>
      </c>
      <c r="BM97" s="12">
        <v>9689529</v>
      </c>
      <c r="BN97" s="12">
        <v>13274641</v>
      </c>
      <c r="BO97" s="12">
        <v>17222908</v>
      </c>
      <c r="BP97" s="13">
        <f t="shared" si="94"/>
        <v>1.1306241520129963</v>
      </c>
      <c r="BQ97" s="14">
        <f t="shared" si="95"/>
        <v>-8.868488001456171</v>
      </c>
      <c r="BS97" s="12">
        <v>2991187</v>
      </c>
      <c r="BT97" s="12">
        <v>6626378</v>
      </c>
      <c r="BU97" s="12">
        <v>10309554</v>
      </c>
      <c r="BV97" s="12">
        <v>13866010</v>
      </c>
      <c r="BW97" s="13">
        <f t="shared" si="96"/>
        <v>1.1204222981559575</v>
      </c>
      <c r="BX97" s="14">
        <f t="shared" si="97"/>
        <v>-19.490889691798856</v>
      </c>
      <c r="BZ97" s="12">
        <v>3820249</v>
      </c>
      <c r="CA97" s="12">
        <v>8932483</v>
      </c>
      <c r="CB97" s="12">
        <v>12587955</v>
      </c>
      <c r="CC97" s="12">
        <v>16779512</v>
      </c>
      <c r="CD97" s="13">
        <f t="shared" si="98"/>
        <v>1.0800723380111537</v>
      </c>
      <c r="CE97" s="14">
        <f t="shared" si="99"/>
        <v>21.011826761988488</v>
      </c>
      <c r="CG97" s="12">
        <v>4842950</v>
      </c>
      <c r="CH97" s="12">
        <v>11432723</v>
      </c>
      <c r="CI97" s="12">
        <v>16499572</v>
      </c>
      <c r="CJ97" s="12">
        <v>21365085</v>
      </c>
      <c r="CK97" s="13">
        <f t="shared" si="100"/>
        <v>1.2764368130373152</v>
      </c>
      <c r="CL97" s="14">
        <f t="shared" si="101"/>
        <v>27.32840502155247</v>
      </c>
      <c r="CN97" s="12">
        <v>5087026</v>
      </c>
      <c r="CO97" s="12">
        <v>10886954</v>
      </c>
      <c r="CP97" s="12">
        <v>15494905</v>
      </c>
      <c r="CQ97" s="12">
        <v>19248183</v>
      </c>
      <c r="CR97" s="13">
        <f t="shared" si="102"/>
        <v>1.2601792791069593</v>
      </c>
      <c r="CS97" s="14">
        <f t="shared" si="103"/>
        <v>-9.908231116328352</v>
      </c>
      <c r="CU97" s="12">
        <v>3751864</v>
      </c>
      <c r="CV97" s="12">
        <v>8307805</v>
      </c>
      <c r="CW97" s="12">
        <v>12680730</v>
      </c>
      <c r="CX97" s="12">
        <v>17142070</v>
      </c>
      <c r="CY97" s="13">
        <f t="shared" si="104"/>
        <v>1.0890652874921827</v>
      </c>
      <c r="CZ97" s="14">
        <f t="shared" si="105"/>
        <v>-10.941879552994692</v>
      </c>
      <c r="DB97" s="12">
        <v>4837578</v>
      </c>
      <c r="DC97" s="12">
        <v>10500274</v>
      </c>
      <c r="DD97" s="12">
        <v>14633947</v>
      </c>
      <c r="DE97" s="12">
        <v>18907673</v>
      </c>
      <c r="DF97" s="13">
        <f t="shared" si="106"/>
        <v>1.1427041378976446</v>
      </c>
      <c r="DG97" s="14">
        <f t="shared" si="107"/>
        <v>10.299823766907963</v>
      </c>
      <c r="DI97" s="12">
        <v>4877010</v>
      </c>
      <c r="DJ97" s="12">
        <v>10053422</v>
      </c>
      <c r="DK97" s="12">
        <v>15022355</v>
      </c>
      <c r="DL97" s="12">
        <v>20510391</v>
      </c>
      <c r="DM97" s="13">
        <f t="shared" si="108"/>
        <v>1.1668243716460636</v>
      </c>
      <c r="DN97" s="14">
        <f t="shared" si="109"/>
        <v>8.476548118851014</v>
      </c>
      <c r="DO97" s="12">
        <v>6318872</v>
      </c>
      <c r="DP97" s="12">
        <v>11533706</v>
      </c>
      <c r="DQ97" s="12">
        <v>17154156</v>
      </c>
      <c r="DR97" s="12"/>
      <c r="DS97" s="12" t="e">
        <f t="shared" si="75"/>
        <v>#DIV/0!</v>
      </c>
      <c r="DT97" s="13">
        <f t="shared" si="76"/>
        <v>-100</v>
      </c>
    </row>
    <row r="98" spans="1:124" ht="12">
      <c r="A98" s="11" t="s">
        <v>21</v>
      </c>
      <c r="B98" s="12">
        <v>12364168</v>
      </c>
      <c r="C98" s="12">
        <v>23386696</v>
      </c>
      <c r="D98" s="12">
        <v>30683642</v>
      </c>
      <c r="E98" s="12">
        <v>41120710</v>
      </c>
      <c r="F98" s="13">
        <f t="shared" si="77"/>
        <v>4.603940780088893</v>
      </c>
      <c r="G98" s="11"/>
      <c r="H98" s="12">
        <v>11642743</v>
      </c>
      <c r="I98" s="12">
        <v>25154689</v>
      </c>
      <c r="J98" s="12">
        <v>35918617</v>
      </c>
      <c r="K98" s="12">
        <v>50315677</v>
      </c>
      <c r="L98" s="13">
        <f t="shared" si="78"/>
        <v>4.958073018499621</v>
      </c>
      <c r="M98" s="14">
        <f t="shared" si="79"/>
        <v>22.36091497447393</v>
      </c>
      <c r="N98" s="11"/>
      <c r="O98" s="12">
        <v>17986156</v>
      </c>
      <c r="P98" s="12">
        <v>29659019</v>
      </c>
      <c r="Q98" s="12">
        <v>38769692</v>
      </c>
      <c r="R98" s="12">
        <v>54228050</v>
      </c>
      <c r="S98" s="13">
        <f t="shared" si="80"/>
        <v>4.800048829661712</v>
      </c>
      <c r="T98" s="14">
        <f t="shared" si="81"/>
        <v>7.7756540968334775</v>
      </c>
      <c r="V98" s="12">
        <v>14359879</v>
      </c>
      <c r="W98" s="12">
        <v>25240405</v>
      </c>
      <c r="X98" s="12">
        <v>33984409</v>
      </c>
      <c r="Y98" s="12">
        <v>48630948</v>
      </c>
      <c r="Z98" s="13">
        <f t="shared" si="82"/>
        <v>4.202275664452422</v>
      </c>
      <c r="AA98" s="14">
        <f t="shared" si="83"/>
        <v>-10.321414839737002</v>
      </c>
      <c r="AC98" s="12">
        <v>17343751</v>
      </c>
      <c r="AD98" s="12">
        <v>30976255</v>
      </c>
      <c r="AE98" s="12">
        <v>40856648</v>
      </c>
      <c r="AF98" s="12">
        <v>51336742</v>
      </c>
      <c r="AG98" s="13">
        <f t="shared" si="84"/>
        <v>4.366571770067323</v>
      </c>
      <c r="AH98" s="14">
        <f t="shared" si="85"/>
        <v>5.563934307840356</v>
      </c>
      <c r="AJ98" s="12">
        <v>20932680</v>
      </c>
      <c r="AK98" s="12">
        <v>46813359</v>
      </c>
      <c r="AL98" s="12">
        <v>65144750</v>
      </c>
      <c r="AM98" s="12">
        <v>83700028</v>
      </c>
      <c r="AN98" s="13">
        <f t="shared" si="86"/>
        <v>7.368527458154287</v>
      </c>
      <c r="AO98" s="14">
        <f t="shared" si="87"/>
        <v>63.04117623981671</v>
      </c>
      <c r="AQ98" s="12">
        <v>19014561</v>
      </c>
      <c r="AR98" s="12">
        <v>36915021</v>
      </c>
      <c r="AS98" s="12">
        <v>53843708</v>
      </c>
      <c r="AT98" s="12">
        <v>77792864</v>
      </c>
      <c r="AU98" s="13">
        <f t="shared" si="88"/>
        <v>6.509002284767297</v>
      </c>
      <c r="AV98" s="14">
        <f t="shared" si="89"/>
        <v>-7.057541247178548</v>
      </c>
      <c r="AX98" s="12">
        <v>21762671</v>
      </c>
      <c r="AY98" s="12">
        <v>43606889</v>
      </c>
      <c r="AZ98" s="12">
        <v>59381382</v>
      </c>
      <c r="BA98" s="12">
        <v>96946704</v>
      </c>
      <c r="BB98" s="13">
        <f t="shared" si="90"/>
        <v>6.318452697108824</v>
      </c>
      <c r="BC98" s="14">
        <f t="shared" si="91"/>
        <v>24.62158997000033</v>
      </c>
      <c r="BE98" s="12">
        <v>30583536</v>
      </c>
      <c r="BF98" s="12">
        <v>56089064</v>
      </c>
      <c r="BG98" s="12">
        <v>76316755</v>
      </c>
      <c r="BH98" s="12">
        <v>107656830</v>
      </c>
      <c r="BI98" s="13">
        <f t="shared" si="92"/>
        <v>7.525558962111845</v>
      </c>
      <c r="BJ98" s="14">
        <f t="shared" si="93"/>
        <v>11.04743695051252</v>
      </c>
      <c r="BL98" s="12">
        <v>47135871</v>
      </c>
      <c r="BM98" s="12">
        <v>97925193</v>
      </c>
      <c r="BN98" s="12">
        <v>158213731</v>
      </c>
      <c r="BO98" s="12">
        <v>182345533</v>
      </c>
      <c r="BP98" s="13">
        <f t="shared" si="94"/>
        <v>11.970351558603392</v>
      </c>
      <c r="BQ98" s="14">
        <f t="shared" si="95"/>
        <v>69.37665078936467</v>
      </c>
      <c r="BS98" s="12">
        <v>18145378</v>
      </c>
      <c r="BT98" s="12">
        <v>34748742</v>
      </c>
      <c r="BU98" s="12">
        <v>51173083</v>
      </c>
      <c r="BV98" s="12">
        <v>68250351</v>
      </c>
      <c r="BW98" s="13">
        <f t="shared" si="96"/>
        <v>5.51486802024308</v>
      </c>
      <c r="BX98" s="14">
        <f t="shared" si="97"/>
        <v>-62.57086758467508</v>
      </c>
      <c r="BZ98" s="12">
        <v>33947558</v>
      </c>
      <c r="CA98" s="12">
        <v>60195597</v>
      </c>
      <c r="CB98" s="12">
        <v>77415908</v>
      </c>
      <c r="CC98" s="12">
        <v>103213238</v>
      </c>
      <c r="CD98" s="13">
        <f t="shared" si="98"/>
        <v>6.643683277580519</v>
      </c>
      <c r="CE98" s="14">
        <f t="shared" si="99"/>
        <v>51.22740980482283</v>
      </c>
      <c r="CG98" s="12">
        <v>24466717</v>
      </c>
      <c r="CH98" s="12">
        <v>46410643</v>
      </c>
      <c r="CI98" s="12">
        <v>64398324</v>
      </c>
      <c r="CJ98" s="12">
        <v>80200110</v>
      </c>
      <c r="CK98" s="13">
        <f t="shared" si="100"/>
        <v>4.79147978178613</v>
      </c>
      <c r="CL98" s="14">
        <f t="shared" si="101"/>
        <v>-22.296682524387037</v>
      </c>
      <c r="CN98" s="12">
        <v>15348935</v>
      </c>
      <c r="CO98" s="12">
        <v>35070348</v>
      </c>
      <c r="CP98" s="12">
        <v>52820431</v>
      </c>
      <c r="CQ98" s="12">
        <v>69216762</v>
      </c>
      <c r="CR98" s="13">
        <f t="shared" si="102"/>
        <v>4.531624062348013</v>
      </c>
      <c r="CS98" s="14">
        <f t="shared" si="103"/>
        <v>-13.694928847354447</v>
      </c>
      <c r="CU98" s="12">
        <v>13257141</v>
      </c>
      <c r="CV98" s="12">
        <v>29505790</v>
      </c>
      <c r="CW98" s="12">
        <v>43854515</v>
      </c>
      <c r="CX98" s="12">
        <v>62743938</v>
      </c>
      <c r="CY98" s="13">
        <f t="shared" si="104"/>
        <v>3.986230652211879</v>
      </c>
      <c r="CZ98" s="14">
        <f t="shared" si="105"/>
        <v>-9.351526729898168</v>
      </c>
      <c r="DB98" s="12">
        <v>21210160</v>
      </c>
      <c r="DC98" s="12">
        <v>42647781</v>
      </c>
      <c r="DD98" s="12">
        <v>62185464</v>
      </c>
      <c r="DE98" s="12">
        <v>84185568</v>
      </c>
      <c r="DF98" s="13">
        <f t="shared" si="106"/>
        <v>5.087839043168535</v>
      </c>
      <c r="DG98" s="14">
        <f t="shared" si="107"/>
        <v>34.17322961144072</v>
      </c>
      <c r="DI98" s="12">
        <v>23245266</v>
      </c>
      <c r="DJ98" s="12">
        <v>40541423</v>
      </c>
      <c r="DK98" s="12">
        <v>58823839</v>
      </c>
      <c r="DL98" s="12">
        <v>75205440</v>
      </c>
      <c r="DM98" s="13">
        <f t="shared" si="108"/>
        <v>4.278394315952618</v>
      </c>
      <c r="DN98" s="14">
        <f t="shared" si="109"/>
        <v>-10.667063504281401</v>
      </c>
      <c r="DO98" s="12">
        <v>17812296</v>
      </c>
      <c r="DP98" s="12">
        <v>35161590</v>
      </c>
      <c r="DQ98" s="12">
        <v>49786917</v>
      </c>
      <c r="DR98" s="12"/>
      <c r="DS98" s="12" t="e">
        <f t="shared" si="75"/>
        <v>#DIV/0!</v>
      </c>
      <c r="DT98" s="13">
        <f t="shared" si="76"/>
        <v>-100</v>
      </c>
    </row>
    <row r="99" spans="1:124" ht="24">
      <c r="A99" s="11" t="s">
        <v>22</v>
      </c>
      <c r="B99" s="12">
        <v>3665815</v>
      </c>
      <c r="C99" s="12">
        <v>7838943</v>
      </c>
      <c r="D99" s="12">
        <v>12096500</v>
      </c>
      <c r="E99" s="12">
        <v>17256377</v>
      </c>
      <c r="F99" s="13">
        <f t="shared" si="77"/>
        <v>1.9320517030685518</v>
      </c>
      <c r="G99" s="11"/>
      <c r="H99" s="12">
        <v>5106703</v>
      </c>
      <c r="I99" s="12">
        <v>10733772</v>
      </c>
      <c r="J99" s="12">
        <v>15610814</v>
      </c>
      <c r="K99" s="12">
        <v>22010801</v>
      </c>
      <c r="L99" s="13">
        <f t="shared" si="78"/>
        <v>2.168929547617226</v>
      </c>
      <c r="M99" s="14">
        <f t="shared" si="79"/>
        <v>27.551692919087245</v>
      </c>
      <c r="N99" s="11"/>
      <c r="O99" s="12">
        <v>4911840</v>
      </c>
      <c r="P99" s="12">
        <v>10304313</v>
      </c>
      <c r="Q99" s="12">
        <v>13945277</v>
      </c>
      <c r="R99" s="12">
        <v>18320958</v>
      </c>
      <c r="S99" s="13">
        <f t="shared" si="80"/>
        <v>1.6216974979956198</v>
      </c>
      <c r="T99" s="14">
        <f t="shared" si="81"/>
        <v>-16.76378338071386</v>
      </c>
      <c r="V99" s="12">
        <v>4104593</v>
      </c>
      <c r="W99" s="12">
        <v>8343010</v>
      </c>
      <c r="X99" s="12">
        <v>13791353</v>
      </c>
      <c r="Y99" s="12">
        <v>18062135</v>
      </c>
      <c r="Z99" s="13">
        <f t="shared" si="82"/>
        <v>1.5607771075849548</v>
      </c>
      <c r="AA99" s="14">
        <f t="shared" si="83"/>
        <v>-1.412715426780636</v>
      </c>
      <c r="AC99" s="12">
        <v>4889945</v>
      </c>
      <c r="AD99" s="12">
        <v>10278430</v>
      </c>
      <c r="AE99" s="12">
        <v>14939312</v>
      </c>
      <c r="AF99" s="12">
        <v>20675819</v>
      </c>
      <c r="AG99" s="13">
        <f t="shared" si="84"/>
        <v>1.7586322008596025</v>
      </c>
      <c r="AH99" s="14">
        <f t="shared" si="85"/>
        <v>14.4705152519345</v>
      </c>
      <c r="AJ99" s="12">
        <v>5670654</v>
      </c>
      <c r="AK99" s="12">
        <v>12702750</v>
      </c>
      <c r="AL99" s="12">
        <v>19247721</v>
      </c>
      <c r="AM99" s="12">
        <v>26827260</v>
      </c>
      <c r="AN99" s="13">
        <f t="shared" si="86"/>
        <v>2.361736389586921</v>
      </c>
      <c r="AO99" s="14">
        <f t="shared" si="87"/>
        <v>29.751861341018696</v>
      </c>
      <c r="AQ99" s="12">
        <v>7320971</v>
      </c>
      <c r="AR99" s="12">
        <v>16499871</v>
      </c>
      <c r="AS99" s="12">
        <v>24630435</v>
      </c>
      <c r="AT99" s="12">
        <v>35961042</v>
      </c>
      <c r="AU99" s="13">
        <f t="shared" si="88"/>
        <v>3.0088942931913745</v>
      </c>
      <c r="AV99" s="14">
        <f t="shared" si="89"/>
        <v>34.04664509159713</v>
      </c>
      <c r="AX99" s="12">
        <v>10461308</v>
      </c>
      <c r="AY99" s="12">
        <v>23363677</v>
      </c>
      <c r="AZ99" s="12">
        <v>33126272</v>
      </c>
      <c r="BA99" s="12">
        <v>45616448</v>
      </c>
      <c r="BB99" s="13">
        <f t="shared" si="90"/>
        <v>2.9730290665490227</v>
      </c>
      <c r="BC99" s="14">
        <f t="shared" si="91"/>
        <v>26.849627994650433</v>
      </c>
      <c r="BE99" s="12">
        <v>12102732</v>
      </c>
      <c r="BF99" s="12">
        <v>24156058</v>
      </c>
      <c r="BG99" s="12">
        <v>35006913</v>
      </c>
      <c r="BH99" s="12">
        <v>45130666</v>
      </c>
      <c r="BI99" s="13">
        <f t="shared" si="92"/>
        <v>3.1547788280815654</v>
      </c>
      <c r="BJ99" s="14">
        <f t="shared" si="93"/>
        <v>-1.0649272823697231</v>
      </c>
      <c r="BL99" s="12">
        <v>12739906</v>
      </c>
      <c r="BM99" s="12">
        <v>25419842</v>
      </c>
      <c r="BN99" s="12">
        <v>39484318</v>
      </c>
      <c r="BO99" s="12">
        <v>51476739</v>
      </c>
      <c r="BP99" s="13">
        <f t="shared" si="94"/>
        <v>3.3792693069178172</v>
      </c>
      <c r="BQ99" s="14">
        <f t="shared" si="95"/>
        <v>14.06155406614208</v>
      </c>
      <c r="BS99" s="12">
        <v>10273880</v>
      </c>
      <c r="BT99" s="12">
        <v>19459856</v>
      </c>
      <c r="BU99" s="12">
        <v>28257092</v>
      </c>
      <c r="BV99" s="12">
        <v>39285937</v>
      </c>
      <c r="BW99" s="13">
        <f t="shared" si="96"/>
        <v>3.174441661209689</v>
      </c>
      <c r="BX99" s="14">
        <f t="shared" si="97"/>
        <v>-23.682156711597443</v>
      </c>
      <c r="BZ99" s="12">
        <v>10009533</v>
      </c>
      <c r="CA99" s="12">
        <v>24796562</v>
      </c>
      <c r="CB99" s="12">
        <v>39018442</v>
      </c>
      <c r="CC99" s="12">
        <v>50327192</v>
      </c>
      <c r="CD99" s="13">
        <f t="shared" si="98"/>
        <v>3.23948681755323</v>
      </c>
      <c r="CE99" s="14">
        <f t="shared" si="99"/>
        <v>28.104853398303817</v>
      </c>
      <c r="CG99" s="12">
        <v>12746083</v>
      </c>
      <c r="CH99" s="12">
        <v>28870018</v>
      </c>
      <c r="CI99" s="12">
        <v>39359099</v>
      </c>
      <c r="CJ99" s="12">
        <v>49280387</v>
      </c>
      <c r="CK99" s="13">
        <f t="shared" si="100"/>
        <v>2.944210150697998</v>
      </c>
      <c r="CL99" s="14">
        <f t="shared" si="101"/>
        <v>-2.079998820518341</v>
      </c>
      <c r="CN99" s="12">
        <v>6452870</v>
      </c>
      <c r="CO99" s="12">
        <v>16834734</v>
      </c>
      <c r="CP99" s="12">
        <v>24819697</v>
      </c>
      <c r="CQ99" s="12">
        <v>33690359</v>
      </c>
      <c r="CR99" s="13">
        <f t="shared" si="102"/>
        <v>2.2057090956312426</v>
      </c>
      <c r="CS99" s="14">
        <f t="shared" si="103"/>
        <v>-31.635360331078573</v>
      </c>
      <c r="CU99" s="12">
        <v>8523467</v>
      </c>
      <c r="CV99" s="12">
        <v>17108325</v>
      </c>
      <c r="CW99" s="12">
        <v>25052918</v>
      </c>
      <c r="CX99" s="12">
        <v>33747877</v>
      </c>
      <c r="CY99" s="13">
        <f t="shared" si="104"/>
        <v>2.1440608612178007</v>
      </c>
      <c r="CZ99" s="14">
        <f t="shared" si="105"/>
        <v>0.17072539951266208</v>
      </c>
      <c r="DB99" s="12">
        <v>9855305</v>
      </c>
      <c r="DC99" s="12">
        <v>20198862</v>
      </c>
      <c r="DD99" s="12">
        <v>30078340</v>
      </c>
      <c r="DE99" s="12">
        <v>40773008</v>
      </c>
      <c r="DF99" s="13">
        <f t="shared" si="106"/>
        <v>2.4641575383778727</v>
      </c>
      <c r="DG99" s="14">
        <f t="shared" si="107"/>
        <v>20.81651239869103</v>
      </c>
      <c r="DI99" s="12">
        <v>11352834</v>
      </c>
      <c r="DJ99" s="12">
        <v>21862872</v>
      </c>
      <c r="DK99" s="12">
        <v>31326557</v>
      </c>
      <c r="DL99" s="12">
        <v>41570382</v>
      </c>
      <c r="DM99" s="13">
        <f t="shared" si="108"/>
        <v>2.364915171838354</v>
      </c>
      <c r="DN99" s="14">
        <f t="shared" si="109"/>
        <v>1.955641830497271</v>
      </c>
      <c r="DO99" s="12">
        <v>11138064</v>
      </c>
      <c r="DP99" s="12">
        <v>23168689</v>
      </c>
      <c r="DQ99" s="12">
        <v>34444305</v>
      </c>
      <c r="DR99" s="12"/>
      <c r="DS99" s="12" t="e">
        <f t="shared" si="75"/>
        <v>#DIV/0!</v>
      </c>
      <c r="DT99" s="13">
        <f t="shared" si="76"/>
        <v>-100</v>
      </c>
    </row>
    <row r="100" spans="1:124" ht="36">
      <c r="A100" s="11" t="s">
        <v>23</v>
      </c>
      <c r="B100" s="12">
        <v>46251860</v>
      </c>
      <c r="C100" s="12">
        <v>84742549</v>
      </c>
      <c r="D100" s="12">
        <v>111020517</v>
      </c>
      <c r="E100" s="12">
        <v>153714799</v>
      </c>
      <c r="F100" s="13">
        <f t="shared" si="77"/>
        <v>17.21015594378763</v>
      </c>
      <c r="G100" s="11"/>
      <c r="H100" s="12">
        <v>41514538</v>
      </c>
      <c r="I100" s="12">
        <v>89238226</v>
      </c>
      <c r="J100" s="12">
        <v>106091435</v>
      </c>
      <c r="K100" s="12">
        <v>142004032</v>
      </c>
      <c r="L100" s="13">
        <f t="shared" si="78"/>
        <v>13.992981940347473</v>
      </c>
      <c r="M100" s="14">
        <f t="shared" si="79"/>
        <v>-7.6185032776187</v>
      </c>
      <c r="N100" s="11"/>
      <c r="O100" s="12">
        <v>49940215</v>
      </c>
      <c r="P100" s="12">
        <v>101576314</v>
      </c>
      <c r="Q100" s="12">
        <v>143606667</v>
      </c>
      <c r="R100" s="12">
        <v>210320190</v>
      </c>
      <c r="S100" s="13">
        <f t="shared" si="80"/>
        <v>18.616697112725404</v>
      </c>
      <c r="T100" s="14">
        <f t="shared" si="81"/>
        <v>48.10860440920439</v>
      </c>
      <c r="V100" s="12">
        <v>60027126</v>
      </c>
      <c r="W100" s="12">
        <v>93522600</v>
      </c>
      <c r="X100" s="12">
        <v>131012602</v>
      </c>
      <c r="Y100" s="12">
        <v>181962220</v>
      </c>
      <c r="Z100" s="13">
        <f t="shared" si="82"/>
        <v>15.723637732822683</v>
      </c>
      <c r="AA100" s="14">
        <f t="shared" si="83"/>
        <v>-13.483237153789176</v>
      </c>
      <c r="AC100" s="12">
        <v>51540592</v>
      </c>
      <c r="AD100" s="12">
        <v>83457115</v>
      </c>
      <c r="AE100" s="12">
        <v>108980918</v>
      </c>
      <c r="AF100" s="12">
        <v>141447810</v>
      </c>
      <c r="AG100" s="13">
        <f t="shared" si="84"/>
        <v>12.03118838518904</v>
      </c>
      <c r="AH100" s="14">
        <f t="shared" si="85"/>
        <v>-22.26528671720976</v>
      </c>
      <c r="AJ100" s="12">
        <v>40291135</v>
      </c>
      <c r="AK100" s="12">
        <v>65883123</v>
      </c>
      <c r="AL100" s="12">
        <v>94745790</v>
      </c>
      <c r="AM100" s="12">
        <v>125024085</v>
      </c>
      <c r="AN100" s="13">
        <f t="shared" si="86"/>
        <v>11.006488591056572</v>
      </c>
      <c r="AO100" s="14">
        <f t="shared" si="87"/>
        <v>-11.611155379500048</v>
      </c>
      <c r="AQ100" s="12">
        <v>35441100</v>
      </c>
      <c r="AR100" s="12">
        <v>65120467</v>
      </c>
      <c r="AS100" s="12">
        <v>84550337</v>
      </c>
      <c r="AT100" s="12">
        <v>121207417</v>
      </c>
      <c r="AU100" s="13">
        <f t="shared" si="88"/>
        <v>10.141538871531232</v>
      </c>
      <c r="AV100" s="14">
        <f t="shared" si="89"/>
        <v>-3.0527461968627847</v>
      </c>
      <c r="AX100" s="12">
        <v>134016665</v>
      </c>
      <c r="AY100" s="12">
        <v>261694834</v>
      </c>
      <c r="AZ100" s="12">
        <v>278353360</v>
      </c>
      <c r="BA100" s="12">
        <v>305704643</v>
      </c>
      <c r="BB100" s="13">
        <f t="shared" si="90"/>
        <v>19.924146426701007</v>
      </c>
      <c r="BC100" s="14">
        <f t="shared" si="91"/>
        <v>152.21611891952125</v>
      </c>
      <c r="BE100" s="12">
        <v>27548381</v>
      </c>
      <c r="BF100" s="12">
        <v>50377302</v>
      </c>
      <c r="BG100" s="12">
        <v>86093397</v>
      </c>
      <c r="BH100" s="12">
        <v>115077089</v>
      </c>
      <c r="BI100" s="13">
        <f t="shared" si="92"/>
        <v>8.044258951872282</v>
      </c>
      <c r="BJ100" s="14">
        <f t="shared" si="93"/>
        <v>-62.356774214907816</v>
      </c>
      <c r="BL100" s="12">
        <v>29278152</v>
      </c>
      <c r="BM100" s="12">
        <v>65039353</v>
      </c>
      <c r="BN100" s="12">
        <v>101047644</v>
      </c>
      <c r="BO100" s="12">
        <v>134693881</v>
      </c>
      <c r="BP100" s="13">
        <f t="shared" si="94"/>
        <v>8.842185941361612</v>
      </c>
      <c r="BQ100" s="14">
        <f t="shared" si="95"/>
        <v>17.04665296147698</v>
      </c>
      <c r="BS100" s="12">
        <v>29670072</v>
      </c>
      <c r="BT100" s="12">
        <v>48444714</v>
      </c>
      <c r="BU100" s="12">
        <v>73548464</v>
      </c>
      <c r="BV100" s="12">
        <v>100062927</v>
      </c>
      <c r="BW100" s="13">
        <f t="shared" si="96"/>
        <v>8.085435870127874</v>
      </c>
      <c r="BX100" s="14">
        <f t="shared" si="97"/>
        <v>-25.710859129524977</v>
      </c>
      <c r="BZ100" s="12">
        <v>28366319</v>
      </c>
      <c r="CA100" s="12">
        <v>79887714</v>
      </c>
      <c r="CB100" s="12">
        <v>115569727</v>
      </c>
      <c r="CC100" s="12">
        <v>187663178</v>
      </c>
      <c r="CD100" s="13">
        <f t="shared" si="98"/>
        <v>12.079600850195364</v>
      </c>
      <c r="CE100" s="14">
        <f t="shared" si="99"/>
        <v>87.54516145625041</v>
      </c>
      <c r="CG100" s="12">
        <v>33436829</v>
      </c>
      <c r="CH100" s="12">
        <v>70795618</v>
      </c>
      <c r="CI100" s="12">
        <v>114617702</v>
      </c>
      <c r="CJ100" s="12">
        <v>149317722</v>
      </c>
      <c r="CK100" s="13">
        <f t="shared" si="100"/>
        <v>8.920846193669336</v>
      </c>
      <c r="CL100" s="14">
        <f t="shared" si="101"/>
        <v>-20.433127270177636</v>
      </c>
      <c r="CN100" s="12">
        <v>20937857</v>
      </c>
      <c r="CO100" s="12">
        <v>51953989</v>
      </c>
      <c r="CP100" s="12">
        <v>75232618</v>
      </c>
      <c r="CQ100" s="12">
        <v>98323129</v>
      </c>
      <c r="CR100" s="13">
        <f t="shared" si="102"/>
        <v>6.4372190259600375</v>
      </c>
      <c r="CS100" s="14">
        <f t="shared" si="103"/>
        <v>-34.151735183851784</v>
      </c>
      <c r="CU100" s="12">
        <v>17677183</v>
      </c>
      <c r="CV100" s="12">
        <v>49719881</v>
      </c>
      <c r="CW100" s="12">
        <v>73818744</v>
      </c>
      <c r="CX100" s="12">
        <v>96794893</v>
      </c>
      <c r="CY100" s="13">
        <f t="shared" si="104"/>
        <v>6.149546581761716</v>
      </c>
      <c r="CZ100" s="14">
        <f t="shared" si="105"/>
        <v>-1.5542995992326496</v>
      </c>
      <c r="DB100" s="12">
        <v>23718209</v>
      </c>
      <c r="DC100" s="12">
        <v>36613014</v>
      </c>
      <c r="DD100" s="12">
        <v>45591941</v>
      </c>
      <c r="DE100" s="12">
        <v>57144643</v>
      </c>
      <c r="DF100" s="13">
        <f t="shared" si="106"/>
        <v>3.4535936820349957</v>
      </c>
      <c r="DG100" s="14">
        <f t="shared" si="107"/>
        <v>-40.963163211513645</v>
      </c>
      <c r="DI100" s="12">
        <v>12998610</v>
      </c>
      <c r="DJ100" s="12">
        <v>24571056</v>
      </c>
      <c r="DK100" s="12">
        <v>35088059</v>
      </c>
      <c r="DL100" s="12">
        <v>47746998</v>
      </c>
      <c r="DM100" s="13">
        <f t="shared" si="108"/>
        <v>2.7162993108876305</v>
      </c>
      <c r="DN100" s="14">
        <f t="shared" si="109"/>
        <v>-16.445364791236855</v>
      </c>
      <c r="DO100" s="12">
        <v>10848261</v>
      </c>
      <c r="DP100" s="12">
        <v>21696605</v>
      </c>
      <c r="DQ100" s="12">
        <v>32059526</v>
      </c>
      <c r="DR100" s="12"/>
      <c r="DS100" s="12" t="e">
        <f t="shared" si="75"/>
        <v>#DIV/0!</v>
      </c>
      <c r="DT100" s="13">
        <f t="shared" si="76"/>
        <v>-100</v>
      </c>
    </row>
    <row r="101" spans="1:124" ht="24">
      <c r="A101" s="11" t="s">
        <v>24</v>
      </c>
      <c r="B101" s="12">
        <v>11620208</v>
      </c>
      <c r="C101" s="12">
        <v>22782475</v>
      </c>
      <c r="D101" s="12">
        <v>32810393</v>
      </c>
      <c r="E101" s="12">
        <v>46682605</v>
      </c>
      <c r="F101" s="13">
        <f t="shared" si="77"/>
        <v>5.226659483269663</v>
      </c>
      <c r="G101" s="11"/>
      <c r="H101" s="12">
        <v>14472510</v>
      </c>
      <c r="I101" s="12">
        <v>27140881</v>
      </c>
      <c r="J101" s="12">
        <v>37430376</v>
      </c>
      <c r="K101" s="12">
        <v>51137013</v>
      </c>
      <c r="L101" s="13">
        <f t="shared" si="78"/>
        <v>5.039006916312869</v>
      </c>
      <c r="M101" s="14">
        <f t="shared" si="79"/>
        <v>9.541901099992174</v>
      </c>
      <c r="N101" s="11"/>
      <c r="O101" s="12">
        <v>12284249</v>
      </c>
      <c r="P101" s="12">
        <v>24679074</v>
      </c>
      <c r="Q101" s="12">
        <v>35775204</v>
      </c>
      <c r="R101" s="12">
        <v>47407641</v>
      </c>
      <c r="S101" s="13">
        <f t="shared" si="80"/>
        <v>4.19633366309636</v>
      </c>
      <c r="T101" s="14">
        <f t="shared" si="81"/>
        <v>-7.29290152320786</v>
      </c>
      <c r="V101" s="12">
        <v>11204463</v>
      </c>
      <c r="W101" s="12">
        <v>24511357</v>
      </c>
      <c r="X101" s="12">
        <v>35354273</v>
      </c>
      <c r="Y101" s="12">
        <v>49074683</v>
      </c>
      <c r="Z101" s="13">
        <f t="shared" si="82"/>
        <v>4.240619494228592</v>
      </c>
      <c r="AA101" s="14">
        <f t="shared" si="83"/>
        <v>3.516399392241439</v>
      </c>
      <c r="AC101" s="12">
        <v>14030968</v>
      </c>
      <c r="AD101" s="12">
        <v>24768610</v>
      </c>
      <c r="AE101" s="12">
        <v>38020249</v>
      </c>
      <c r="AF101" s="12">
        <v>53690489</v>
      </c>
      <c r="AG101" s="13">
        <f t="shared" si="84"/>
        <v>4.566775460517345</v>
      </c>
      <c r="AH101" s="14">
        <f t="shared" si="85"/>
        <v>9.405676650015238</v>
      </c>
      <c r="AJ101" s="12">
        <v>12817442</v>
      </c>
      <c r="AK101" s="12">
        <v>28964155</v>
      </c>
      <c r="AL101" s="12">
        <v>39422583</v>
      </c>
      <c r="AM101" s="12">
        <v>51903849</v>
      </c>
      <c r="AN101" s="13">
        <f t="shared" si="86"/>
        <v>4.569352551953674</v>
      </c>
      <c r="AO101" s="14">
        <f t="shared" si="87"/>
        <v>-3.3276657249294175</v>
      </c>
      <c r="AQ101" s="12">
        <v>13160462</v>
      </c>
      <c r="AR101" s="12">
        <v>25229862</v>
      </c>
      <c r="AS101" s="12">
        <v>36854353</v>
      </c>
      <c r="AT101" s="12">
        <v>50803054</v>
      </c>
      <c r="AU101" s="13">
        <f t="shared" si="88"/>
        <v>4.2507394323360606</v>
      </c>
      <c r="AV101" s="14">
        <f t="shared" si="89"/>
        <v>-2.1208350078238</v>
      </c>
      <c r="AX101" s="12">
        <v>21213434</v>
      </c>
      <c r="AY101" s="12">
        <v>44617048</v>
      </c>
      <c r="AZ101" s="12">
        <v>68570151</v>
      </c>
      <c r="BA101" s="12">
        <v>80261420</v>
      </c>
      <c r="BB101" s="13">
        <f t="shared" si="90"/>
        <v>5.230997700270286</v>
      </c>
      <c r="BC101" s="14">
        <f t="shared" si="91"/>
        <v>57.985423474738354</v>
      </c>
      <c r="BE101" s="12">
        <v>13387389</v>
      </c>
      <c r="BF101" s="12">
        <v>30709827</v>
      </c>
      <c r="BG101" s="12">
        <v>42900264</v>
      </c>
      <c r="BH101" s="12">
        <v>56508734</v>
      </c>
      <c r="BI101" s="13">
        <f t="shared" si="92"/>
        <v>3.9501424070474145</v>
      </c>
      <c r="BJ101" s="14">
        <f t="shared" si="93"/>
        <v>-29.594151212375763</v>
      </c>
      <c r="BL101" s="12">
        <v>15338422</v>
      </c>
      <c r="BM101" s="12">
        <v>31214836</v>
      </c>
      <c r="BN101" s="12">
        <v>46398393</v>
      </c>
      <c r="BO101" s="12">
        <v>59964778</v>
      </c>
      <c r="BP101" s="13">
        <f t="shared" si="94"/>
        <v>3.93647961638636</v>
      </c>
      <c r="BQ101" s="14">
        <f t="shared" si="95"/>
        <v>6.115946607474868</v>
      </c>
      <c r="BS101" s="12">
        <v>12551904</v>
      </c>
      <c r="BT101" s="12">
        <v>27338770</v>
      </c>
      <c r="BU101" s="12">
        <v>41926960</v>
      </c>
      <c r="BV101" s="12">
        <v>52789503</v>
      </c>
      <c r="BW101" s="13">
        <f t="shared" si="96"/>
        <v>4.26557721145238</v>
      </c>
      <c r="BX101" s="14">
        <f t="shared" si="97"/>
        <v>-11.965815999518924</v>
      </c>
      <c r="BZ101" s="12">
        <v>11407882</v>
      </c>
      <c r="CA101" s="12">
        <v>24709321</v>
      </c>
      <c r="CB101" s="12">
        <v>37309341</v>
      </c>
      <c r="CC101" s="12">
        <v>55280625</v>
      </c>
      <c r="CD101" s="13">
        <f t="shared" si="98"/>
        <v>3.5583319640325555</v>
      </c>
      <c r="CE101" s="14">
        <f t="shared" si="99"/>
        <v>4.718972254768147</v>
      </c>
      <c r="CG101" s="12">
        <v>14627882</v>
      </c>
      <c r="CH101" s="12">
        <v>28594578</v>
      </c>
      <c r="CI101" s="12">
        <v>41499469</v>
      </c>
      <c r="CJ101" s="12">
        <v>53340667</v>
      </c>
      <c r="CK101" s="13">
        <f t="shared" si="100"/>
        <v>3.1867877422797375</v>
      </c>
      <c r="CL101" s="14">
        <f t="shared" si="101"/>
        <v>-3.509291003855324</v>
      </c>
      <c r="CN101" s="12">
        <v>14008941</v>
      </c>
      <c r="CO101" s="12">
        <v>28057226</v>
      </c>
      <c r="CP101" s="12">
        <v>39770686</v>
      </c>
      <c r="CQ101" s="12">
        <v>51855182</v>
      </c>
      <c r="CR101" s="13">
        <f t="shared" si="102"/>
        <v>3.394960753995334</v>
      </c>
      <c r="CS101" s="14">
        <f t="shared" si="103"/>
        <v>-2.784901433647235</v>
      </c>
      <c r="CU101" s="12">
        <v>13076939</v>
      </c>
      <c r="CV101" s="12">
        <v>27687065</v>
      </c>
      <c r="CW101" s="12">
        <v>40592329</v>
      </c>
      <c r="CX101" s="12">
        <v>54986608</v>
      </c>
      <c r="CY101" s="13">
        <f t="shared" si="104"/>
        <v>3.493394091246854</v>
      </c>
      <c r="CZ101" s="14">
        <f t="shared" si="105"/>
        <v>6.038790877255039</v>
      </c>
      <c r="DB101" s="12">
        <v>16041850</v>
      </c>
      <c r="DC101" s="12">
        <v>32968142</v>
      </c>
      <c r="DD101" s="12">
        <v>48520954</v>
      </c>
      <c r="DE101" s="12">
        <v>64596600</v>
      </c>
      <c r="DF101" s="13">
        <f t="shared" si="106"/>
        <v>3.9039601602015748</v>
      </c>
      <c r="DG101" s="14">
        <f t="shared" si="107"/>
        <v>17.476968210150375</v>
      </c>
      <c r="DI101" s="12">
        <v>18579293</v>
      </c>
      <c r="DJ101" s="12">
        <v>39481037</v>
      </c>
      <c r="DK101" s="12">
        <v>59913763</v>
      </c>
      <c r="DL101" s="12">
        <v>80676375</v>
      </c>
      <c r="DM101" s="13">
        <f t="shared" si="108"/>
        <v>4.58963266795144</v>
      </c>
      <c r="DN101" s="14">
        <f t="shared" si="109"/>
        <v>24.892602706644</v>
      </c>
      <c r="DO101" s="12">
        <v>19664743</v>
      </c>
      <c r="DP101" s="12">
        <v>43184348</v>
      </c>
      <c r="DQ101" s="12">
        <v>64205893</v>
      </c>
      <c r="DR101" s="12"/>
      <c r="DS101" s="12" t="e">
        <f t="shared" si="75"/>
        <v>#DIV/0!</v>
      </c>
      <c r="DT101" s="13">
        <f t="shared" si="76"/>
        <v>-100</v>
      </c>
    </row>
    <row r="102" spans="1:124" ht="12">
      <c r="A102" s="11" t="s">
        <v>25</v>
      </c>
      <c r="B102" s="12">
        <v>16429549</v>
      </c>
      <c r="C102" s="12">
        <v>38100798</v>
      </c>
      <c r="D102" s="12">
        <v>53639441</v>
      </c>
      <c r="E102" s="12">
        <v>77183842</v>
      </c>
      <c r="F102" s="13">
        <f t="shared" si="77"/>
        <v>8.641626998846515</v>
      </c>
      <c r="G102" s="11"/>
      <c r="H102" s="12">
        <v>19873459</v>
      </c>
      <c r="I102" s="12">
        <v>45799974</v>
      </c>
      <c r="J102" s="12">
        <v>66834339</v>
      </c>
      <c r="K102" s="12">
        <v>93855637</v>
      </c>
      <c r="L102" s="13">
        <f t="shared" si="78"/>
        <v>9.2484714345351</v>
      </c>
      <c r="M102" s="14">
        <f t="shared" si="79"/>
        <v>21.60011029251433</v>
      </c>
      <c r="N102" s="11"/>
      <c r="O102" s="12">
        <v>25028504</v>
      </c>
      <c r="P102" s="12">
        <v>49484463</v>
      </c>
      <c r="Q102" s="12">
        <v>68331183</v>
      </c>
      <c r="R102" s="12">
        <v>91613160</v>
      </c>
      <c r="S102" s="13">
        <f t="shared" si="80"/>
        <v>8.109228368706068</v>
      </c>
      <c r="T102" s="14">
        <f t="shared" si="81"/>
        <v>-2.3892832350602475</v>
      </c>
      <c r="V102" s="12">
        <v>22179382</v>
      </c>
      <c r="W102" s="12">
        <v>48985731</v>
      </c>
      <c r="X102" s="12">
        <v>69741820</v>
      </c>
      <c r="Y102" s="12">
        <v>103554136</v>
      </c>
      <c r="Z102" s="13">
        <f t="shared" si="82"/>
        <v>8.948273549308487</v>
      </c>
      <c r="AA102" s="14">
        <f t="shared" si="83"/>
        <v>13.034127411389363</v>
      </c>
      <c r="AC102" s="12">
        <v>24579859</v>
      </c>
      <c r="AD102" s="12">
        <v>53323409</v>
      </c>
      <c r="AE102" s="12">
        <v>79290668</v>
      </c>
      <c r="AF102" s="12">
        <v>110504498</v>
      </c>
      <c r="AG102" s="13">
        <f t="shared" si="84"/>
        <v>9.39922953101038</v>
      </c>
      <c r="AH102" s="14">
        <f t="shared" si="85"/>
        <v>6.7118149679699854</v>
      </c>
      <c r="AJ102" s="12">
        <v>33508444</v>
      </c>
      <c r="AK102" s="12">
        <v>68023055</v>
      </c>
      <c r="AL102" s="12">
        <v>96830693</v>
      </c>
      <c r="AM102" s="12">
        <v>129619610</v>
      </c>
      <c r="AN102" s="13">
        <f t="shared" si="86"/>
        <v>11.411055386985653</v>
      </c>
      <c r="AO102" s="14">
        <f t="shared" si="87"/>
        <v>17.298039759431333</v>
      </c>
      <c r="AQ102" s="12">
        <v>26295808</v>
      </c>
      <c r="AR102" s="12">
        <v>62256373</v>
      </c>
      <c r="AS102" s="12">
        <v>92326250</v>
      </c>
      <c r="AT102" s="12">
        <v>133153159</v>
      </c>
      <c r="AU102" s="13">
        <f t="shared" si="88"/>
        <v>11.141050368771397</v>
      </c>
      <c r="AV102" s="14">
        <f t="shared" si="89"/>
        <v>2.726091368427973</v>
      </c>
      <c r="AX102" s="12">
        <v>38113059</v>
      </c>
      <c r="AY102" s="12">
        <v>78293137</v>
      </c>
      <c r="AZ102" s="12">
        <v>116333019</v>
      </c>
      <c r="BA102" s="12">
        <v>156570818</v>
      </c>
      <c r="BB102" s="13">
        <f t="shared" si="90"/>
        <v>10.204424353412106</v>
      </c>
      <c r="BC102" s="14">
        <f t="shared" si="91"/>
        <v>17.58700970812116</v>
      </c>
      <c r="BE102" s="12">
        <v>38089617</v>
      </c>
      <c r="BF102" s="12">
        <v>89048187</v>
      </c>
      <c r="BG102" s="12">
        <v>136030839</v>
      </c>
      <c r="BH102" s="12">
        <v>182108923</v>
      </c>
      <c r="BI102" s="13">
        <f t="shared" si="92"/>
        <v>12.729999922561214</v>
      </c>
      <c r="BJ102" s="14">
        <f t="shared" si="93"/>
        <v>16.31089709194724</v>
      </c>
      <c r="BL102" s="12">
        <v>45685154</v>
      </c>
      <c r="BM102" s="12">
        <v>97672549</v>
      </c>
      <c r="BN102" s="12">
        <v>141956220</v>
      </c>
      <c r="BO102" s="12">
        <v>184618738</v>
      </c>
      <c r="BP102" s="13">
        <f t="shared" si="94"/>
        <v>12.11957957953207</v>
      </c>
      <c r="BQ102" s="14">
        <f t="shared" si="95"/>
        <v>1.3781944117038165</v>
      </c>
      <c r="BS102" s="12">
        <v>36320222</v>
      </c>
      <c r="BT102" s="12">
        <v>81005012</v>
      </c>
      <c r="BU102" s="12">
        <v>109714683</v>
      </c>
      <c r="BV102" s="12">
        <v>132387285</v>
      </c>
      <c r="BW102" s="13">
        <f t="shared" si="96"/>
        <v>10.69735750272268</v>
      </c>
      <c r="BX102" s="14">
        <f t="shared" si="97"/>
        <v>-28.291523149724924</v>
      </c>
      <c r="BZ102" s="12">
        <v>25815593</v>
      </c>
      <c r="CA102" s="12">
        <v>62138584</v>
      </c>
      <c r="CB102" s="12">
        <v>91132530</v>
      </c>
      <c r="CC102" s="12">
        <v>120082219</v>
      </c>
      <c r="CD102" s="13">
        <f t="shared" si="98"/>
        <v>7.729514602623567</v>
      </c>
      <c r="CE102" s="14">
        <f t="shared" si="99"/>
        <v>-9.294749114312609</v>
      </c>
      <c r="CG102" s="12">
        <v>30674709</v>
      </c>
      <c r="CH102" s="12">
        <v>67277643</v>
      </c>
      <c r="CI102" s="12">
        <v>106453617</v>
      </c>
      <c r="CJ102" s="12">
        <v>141587885</v>
      </c>
      <c r="CK102" s="13">
        <f t="shared" si="100"/>
        <v>8.459034386902458</v>
      </c>
      <c r="CL102" s="14">
        <f t="shared" si="101"/>
        <v>17.909117752062855</v>
      </c>
      <c r="CN102" s="12">
        <v>31490892</v>
      </c>
      <c r="CO102" s="12">
        <v>64994432</v>
      </c>
      <c r="CP102" s="12">
        <v>91386824</v>
      </c>
      <c r="CQ102" s="12">
        <v>124084094</v>
      </c>
      <c r="CR102" s="13">
        <f t="shared" si="102"/>
        <v>8.12379039234821</v>
      </c>
      <c r="CS102" s="14">
        <f t="shared" si="103"/>
        <v>-12.36249203100958</v>
      </c>
      <c r="CU102" s="12">
        <v>25967428</v>
      </c>
      <c r="CV102" s="12">
        <v>55011768</v>
      </c>
      <c r="CW102" s="12">
        <v>92322928</v>
      </c>
      <c r="CX102" s="12">
        <v>119700378</v>
      </c>
      <c r="CY102" s="13">
        <f t="shared" si="104"/>
        <v>7.604771569564991</v>
      </c>
      <c r="CZ102" s="14">
        <f t="shared" si="105"/>
        <v>-3.5328589335551754</v>
      </c>
      <c r="DB102" s="12">
        <v>29337511</v>
      </c>
      <c r="DC102" s="12">
        <v>62587288</v>
      </c>
      <c r="DD102" s="12">
        <v>93345131</v>
      </c>
      <c r="DE102" s="12">
        <v>121627247</v>
      </c>
      <c r="DF102" s="13">
        <f t="shared" si="106"/>
        <v>7.35066437990539</v>
      </c>
      <c r="DG102" s="14">
        <f t="shared" si="107"/>
        <v>1.6097434546113192</v>
      </c>
      <c r="DI102" s="12">
        <v>39096806</v>
      </c>
      <c r="DJ102" s="12">
        <v>76294388</v>
      </c>
      <c r="DK102" s="12">
        <v>110001503</v>
      </c>
      <c r="DL102" s="12">
        <v>147225111</v>
      </c>
      <c r="DM102" s="13">
        <f t="shared" si="108"/>
        <v>8.375552062030264</v>
      </c>
      <c r="DN102" s="14">
        <f t="shared" si="109"/>
        <v>21.046159171883588</v>
      </c>
      <c r="DO102" s="12">
        <v>55770066</v>
      </c>
      <c r="DP102" s="12">
        <v>106649799</v>
      </c>
      <c r="DQ102" s="12">
        <v>147813886</v>
      </c>
      <c r="DR102" s="12"/>
      <c r="DS102" s="12" t="e">
        <f t="shared" si="75"/>
        <v>#DIV/0!</v>
      </c>
      <c r="DT102" s="13">
        <f t="shared" si="76"/>
        <v>-100</v>
      </c>
    </row>
    <row r="103" spans="1:124" ht="12">
      <c r="A103" s="11" t="s">
        <v>26</v>
      </c>
      <c r="B103" s="12">
        <v>7369730</v>
      </c>
      <c r="C103" s="12">
        <v>15339455</v>
      </c>
      <c r="D103" s="12">
        <v>20713966</v>
      </c>
      <c r="E103" s="12">
        <v>29709521</v>
      </c>
      <c r="F103" s="13">
        <f t="shared" si="77"/>
        <v>3.3263257197846863</v>
      </c>
      <c r="G103" s="11"/>
      <c r="H103" s="12">
        <v>8597566</v>
      </c>
      <c r="I103" s="12">
        <v>16271784</v>
      </c>
      <c r="J103" s="12">
        <v>22602209</v>
      </c>
      <c r="K103" s="12">
        <v>32480115</v>
      </c>
      <c r="L103" s="13">
        <f t="shared" si="78"/>
        <v>3.200568717762951</v>
      </c>
      <c r="M103" s="14">
        <f t="shared" si="79"/>
        <v>9.325609793574259</v>
      </c>
      <c r="N103" s="11"/>
      <c r="O103" s="12">
        <v>6457865</v>
      </c>
      <c r="P103" s="12">
        <v>12790918</v>
      </c>
      <c r="Q103" s="12">
        <v>17992154</v>
      </c>
      <c r="R103" s="12">
        <v>24772018</v>
      </c>
      <c r="S103" s="13">
        <f t="shared" si="80"/>
        <v>2.1927193769508375</v>
      </c>
      <c r="T103" s="14">
        <f t="shared" si="81"/>
        <v>-23.731741713352918</v>
      </c>
      <c r="V103" s="12">
        <v>9518669</v>
      </c>
      <c r="W103" s="12">
        <v>19095165</v>
      </c>
      <c r="X103" s="12">
        <v>27736171</v>
      </c>
      <c r="Y103" s="12">
        <v>40255855</v>
      </c>
      <c r="Z103" s="13">
        <f t="shared" si="82"/>
        <v>3.4785708849069805</v>
      </c>
      <c r="AA103" s="14">
        <f t="shared" si="83"/>
        <v>62.505351804604686</v>
      </c>
      <c r="AC103" s="12">
        <v>10901114</v>
      </c>
      <c r="AD103" s="12">
        <v>22060585</v>
      </c>
      <c r="AE103" s="12">
        <v>31036095</v>
      </c>
      <c r="AF103" s="12">
        <v>40462082</v>
      </c>
      <c r="AG103" s="13">
        <f t="shared" si="84"/>
        <v>3.4416010470502623</v>
      </c>
      <c r="AH103" s="14">
        <f t="shared" si="85"/>
        <v>0.5122906965955565</v>
      </c>
      <c r="AJ103" s="12">
        <v>5673462</v>
      </c>
      <c r="AK103" s="12">
        <v>10930865</v>
      </c>
      <c r="AL103" s="12">
        <v>15255038</v>
      </c>
      <c r="AM103" s="12">
        <v>20581186</v>
      </c>
      <c r="AN103" s="13">
        <f t="shared" si="86"/>
        <v>1.811863601316604</v>
      </c>
      <c r="AO103" s="14">
        <f t="shared" si="87"/>
        <v>-49.134634248430416</v>
      </c>
      <c r="AQ103" s="12">
        <v>5446636</v>
      </c>
      <c r="AR103" s="12">
        <v>13466720</v>
      </c>
      <c r="AS103" s="12">
        <v>17180462</v>
      </c>
      <c r="AT103" s="12">
        <v>24351774</v>
      </c>
      <c r="AU103" s="13">
        <f t="shared" si="88"/>
        <v>2.0375358928055003</v>
      </c>
      <c r="AV103" s="14">
        <f t="shared" si="89"/>
        <v>18.320557425602203</v>
      </c>
      <c r="AX103" s="12">
        <v>4444615</v>
      </c>
      <c r="AY103" s="12">
        <v>11926103</v>
      </c>
      <c r="AZ103" s="12">
        <v>16051946</v>
      </c>
      <c r="BA103" s="12">
        <v>20735933</v>
      </c>
      <c r="BB103" s="13">
        <f t="shared" si="90"/>
        <v>1.3514540091112108</v>
      </c>
      <c r="BC103" s="14">
        <f t="shared" si="91"/>
        <v>-14.848367925884986</v>
      </c>
      <c r="BE103" s="12">
        <v>4889014</v>
      </c>
      <c r="BF103" s="12">
        <v>10109148</v>
      </c>
      <c r="BG103" s="12">
        <v>14948540</v>
      </c>
      <c r="BH103" s="12">
        <v>21421149</v>
      </c>
      <c r="BI103" s="13">
        <f t="shared" si="92"/>
        <v>1.4974072693361227</v>
      </c>
      <c r="BJ103" s="14">
        <f t="shared" si="93"/>
        <v>3.3044859857523647</v>
      </c>
      <c r="BL103" s="12">
        <v>5532937</v>
      </c>
      <c r="BM103" s="12">
        <v>10581761</v>
      </c>
      <c r="BN103" s="12">
        <v>14151918</v>
      </c>
      <c r="BO103" s="12">
        <v>18058846</v>
      </c>
      <c r="BP103" s="13">
        <f t="shared" si="94"/>
        <v>1.1855005812655615</v>
      </c>
      <c r="BQ103" s="14">
        <f t="shared" si="95"/>
        <v>-15.696184177608771</v>
      </c>
      <c r="BS103" s="12">
        <v>3166555</v>
      </c>
      <c r="BT103" s="12">
        <v>6202135</v>
      </c>
      <c r="BU103" s="12">
        <v>10202847</v>
      </c>
      <c r="BV103" s="12">
        <v>13382666</v>
      </c>
      <c r="BW103" s="13">
        <f t="shared" si="96"/>
        <v>1.081366405705289</v>
      </c>
      <c r="BX103" s="14">
        <f t="shared" si="97"/>
        <v>-25.894124131741307</v>
      </c>
      <c r="BZ103" s="12">
        <v>4859873</v>
      </c>
      <c r="CA103" s="12">
        <v>10035762</v>
      </c>
      <c r="CB103" s="12">
        <v>15172853</v>
      </c>
      <c r="CC103" s="12">
        <v>21651006</v>
      </c>
      <c r="CD103" s="13">
        <f t="shared" si="98"/>
        <v>1.3936431924071162</v>
      </c>
      <c r="CE103" s="14">
        <f t="shared" si="99"/>
        <v>61.78395246507685</v>
      </c>
      <c r="CG103" s="12">
        <v>5048295</v>
      </c>
      <c r="CH103" s="12">
        <v>11756465</v>
      </c>
      <c r="CI103" s="12">
        <v>16858918</v>
      </c>
      <c r="CJ103" s="12">
        <v>24736766</v>
      </c>
      <c r="CK103" s="13">
        <f t="shared" si="100"/>
        <v>1.4778747080992103</v>
      </c>
      <c r="CL103" s="14">
        <f t="shared" si="101"/>
        <v>14.252270772083293</v>
      </c>
      <c r="CN103" s="12">
        <v>5610986</v>
      </c>
      <c r="CO103" s="12">
        <v>10488729</v>
      </c>
      <c r="CP103" s="12">
        <v>14405664</v>
      </c>
      <c r="CQ103" s="12">
        <v>21889169</v>
      </c>
      <c r="CR103" s="13">
        <f t="shared" si="102"/>
        <v>1.43308473379905</v>
      </c>
      <c r="CS103" s="14">
        <f t="shared" si="103"/>
        <v>-11.51159775695821</v>
      </c>
      <c r="CU103" s="12">
        <v>4462277</v>
      </c>
      <c r="CV103" s="12">
        <v>8544324</v>
      </c>
      <c r="CW103" s="12">
        <v>12373951</v>
      </c>
      <c r="CX103" s="12">
        <v>16627872</v>
      </c>
      <c r="CY103" s="13">
        <f t="shared" si="104"/>
        <v>1.0563974012510284</v>
      </c>
      <c r="CZ103" s="14">
        <f t="shared" si="105"/>
        <v>-24.036074644953402</v>
      </c>
      <c r="DB103" s="12">
        <v>5609043</v>
      </c>
      <c r="DC103" s="12">
        <v>10127042</v>
      </c>
      <c r="DD103" s="12">
        <v>14926729</v>
      </c>
      <c r="DE103" s="12">
        <v>19937801</v>
      </c>
      <c r="DF103" s="13">
        <f t="shared" si="106"/>
        <v>1.204960954385016</v>
      </c>
      <c r="DG103" s="14">
        <f t="shared" si="107"/>
        <v>19.90590858529582</v>
      </c>
      <c r="DI103" s="12">
        <v>7322245</v>
      </c>
      <c r="DJ103" s="12">
        <v>15230754</v>
      </c>
      <c r="DK103" s="12">
        <v>20689222</v>
      </c>
      <c r="DL103" s="12">
        <v>26439287</v>
      </c>
      <c r="DM103" s="13">
        <f t="shared" si="108"/>
        <v>1.5041158620791255</v>
      </c>
      <c r="DN103" s="14">
        <f t="shared" si="109"/>
        <v>32.60884186776667</v>
      </c>
      <c r="DO103" s="12">
        <v>7812650</v>
      </c>
      <c r="DP103" s="12">
        <v>18597743</v>
      </c>
      <c r="DQ103" s="12">
        <v>24690836</v>
      </c>
      <c r="DR103" s="12"/>
      <c r="DS103" s="12" t="e">
        <f t="shared" si="75"/>
        <v>#DIV/0!</v>
      </c>
      <c r="DT103" s="13">
        <f t="shared" si="76"/>
        <v>-100</v>
      </c>
    </row>
    <row r="104" spans="1:124" ht="12">
      <c r="A104" s="11" t="s">
        <v>27</v>
      </c>
      <c r="B104" s="12">
        <v>895876</v>
      </c>
      <c r="C104" s="12">
        <v>2224281</v>
      </c>
      <c r="D104" s="12">
        <v>3243891</v>
      </c>
      <c r="E104" s="12">
        <v>4006626</v>
      </c>
      <c r="F104" s="13">
        <f t="shared" si="77"/>
        <v>0.44858828633952186</v>
      </c>
      <c r="G104" s="11"/>
      <c r="H104" s="12">
        <v>787482</v>
      </c>
      <c r="I104" s="12">
        <v>2405524</v>
      </c>
      <c r="J104" s="12">
        <v>3034614</v>
      </c>
      <c r="K104" s="12">
        <v>4215249</v>
      </c>
      <c r="L104" s="13">
        <f t="shared" si="78"/>
        <v>0.4153678054089883</v>
      </c>
      <c r="M104" s="14">
        <f t="shared" si="79"/>
        <v>5.206949687842084</v>
      </c>
      <c r="N104" s="11"/>
      <c r="O104" s="12">
        <v>870130</v>
      </c>
      <c r="P104" s="12">
        <v>2274733</v>
      </c>
      <c r="Q104" s="12">
        <v>2729738</v>
      </c>
      <c r="R104" s="12">
        <v>3305263</v>
      </c>
      <c r="S104" s="13">
        <f t="shared" si="80"/>
        <v>0.29256858387631784</v>
      </c>
      <c r="T104" s="14">
        <f t="shared" si="81"/>
        <v>-21.58795364164726</v>
      </c>
      <c r="V104" s="12">
        <v>432692</v>
      </c>
      <c r="W104" s="12">
        <v>962052</v>
      </c>
      <c r="X104" s="12">
        <v>1636445</v>
      </c>
      <c r="Y104" s="12">
        <v>2064726</v>
      </c>
      <c r="Z104" s="13">
        <f t="shared" si="82"/>
        <v>0.17841617694892956</v>
      </c>
      <c r="AA104" s="14">
        <f t="shared" si="83"/>
        <v>-37.53217217510377</v>
      </c>
      <c r="AC104" s="12">
        <v>566610</v>
      </c>
      <c r="AD104" s="12">
        <v>2693896</v>
      </c>
      <c r="AE104" s="12">
        <v>3656808</v>
      </c>
      <c r="AF104" s="12">
        <v>10823954</v>
      </c>
      <c r="AG104" s="13">
        <f t="shared" si="84"/>
        <v>0.9206578005458017</v>
      </c>
      <c r="AH104" s="14">
        <f t="shared" si="85"/>
        <v>424.2319804177407</v>
      </c>
      <c r="AJ104" s="12">
        <v>1358806</v>
      </c>
      <c r="AK104" s="12">
        <v>3340128</v>
      </c>
      <c r="AL104" s="12">
        <v>4565353</v>
      </c>
      <c r="AM104" s="12">
        <v>5375696</v>
      </c>
      <c r="AN104" s="13">
        <f t="shared" si="86"/>
        <v>0.4732491079057963</v>
      </c>
      <c r="AO104" s="14">
        <f t="shared" si="87"/>
        <v>-50.33519174231524</v>
      </c>
      <c r="AQ104" s="12">
        <v>1649631</v>
      </c>
      <c r="AR104" s="12">
        <v>3919790</v>
      </c>
      <c r="AS104" s="12">
        <v>4866298</v>
      </c>
      <c r="AT104" s="12">
        <v>6061046</v>
      </c>
      <c r="AU104" s="13">
        <f t="shared" si="88"/>
        <v>0.5071334340136865</v>
      </c>
      <c r="AV104" s="14">
        <f t="shared" si="89"/>
        <v>12.74904682110001</v>
      </c>
      <c r="AX104" s="12">
        <v>1130467</v>
      </c>
      <c r="AY104" s="12">
        <v>2544946</v>
      </c>
      <c r="AZ104" s="12">
        <v>3030689</v>
      </c>
      <c r="BA104" s="12">
        <v>4528930</v>
      </c>
      <c r="BB104" s="13">
        <f t="shared" si="90"/>
        <v>0.295170736010964</v>
      </c>
      <c r="BC104" s="14">
        <f t="shared" si="91"/>
        <v>-25.27807906424073</v>
      </c>
      <c r="BE104" s="12">
        <v>1494146</v>
      </c>
      <c r="BF104" s="12">
        <v>5429839</v>
      </c>
      <c r="BG104" s="12">
        <v>7668253</v>
      </c>
      <c r="BH104" s="12">
        <v>8523152</v>
      </c>
      <c r="BI104" s="13">
        <f t="shared" si="92"/>
        <v>0.5957957606502207</v>
      </c>
      <c r="BJ104" s="14">
        <f t="shared" si="93"/>
        <v>88.1935026595686</v>
      </c>
      <c r="BL104" s="12">
        <v>1639748</v>
      </c>
      <c r="BM104" s="12">
        <v>9963321</v>
      </c>
      <c r="BN104" s="12">
        <v>11517657</v>
      </c>
      <c r="BO104" s="12">
        <v>12691766</v>
      </c>
      <c r="BP104" s="13">
        <f t="shared" si="94"/>
        <v>0.8331704013803811</v>
      </c>
      <c r="BQ104" s="14">
        <f t="shared" si="95"/>
        <v>48.90930022132656</v>
      </c>
      <c r="BS104" s="12">
        <v>2253380</v>
      </c>
      <c r="BT104" s="12">
        <v>4517966</v>
      </c>
      <c r="BU104" s="12">
        <v>5436962</v>
      </c>
      <c r="BV104" s="12">
        <v>7364182</v>
      </c>
      <c r="BW104" s="13">
        <f t="shared" si="96"/>
        <v>0.5950517647454989</v>
      </c>
      <c r="BX104" s="14">
        <f t="shared" si="97"/>
        <v>-41.9766957569183</v>
      </c>
      <c r="BZ104" s="12">
        <v>3182145</v>
      </c>
      <c r="CA104" s="12">
        <v>8045355</v>
      </c>
      <c r="CB104" s="12">
        <v>13054763</v>
      </c>
      <c r="CC104" s="12">
        <v>15510894</v>
      </c>
      <c r="CD104" s="13">
        <f t="shared" si="98"/>
        <v>0.9984132760966574</v>
      </c>
      <c r="CE104" s="14">
        <f t="shared" si="99"/>
        <v>110.62616323170721</v>
      </c>
      <c r="CG104" s="12">
        <v>3009896</v>
      </c>
      <c r="CH104" s="12">
        <v>6485429</v>
      </c>
      <c r="CI104" s="12">
        <v>8740356</v>
      </c>
      <c r="CJ104" s="12">
        <v>10981002</v>
      </c>
      <c r="CK104" s="13">
        <f t="shared" si="100"/>
        <v>0.6560495872979857</v>
      </c>
      <c r="CL104" s="14">
        <f t="shared" si="101"/>
        <v>-29.204583565589445</v>
      </c>
      <c r="CN104" s="12">
        <v>3453073</v>
      </c>
      <c r="CO104" s="12">
        <v>7079170</v>
      </c>
      <c r="CP104" s="12">
        <v>8910382</v>
      </c>
      <c r="CQ104" s="12">
        <v>10186148</v>
      </c>
      <c r="CR104" s="13">
        <f t="shared" si="102"/>
        <v>0.6668875001612773</v>
      </c>
      <c r="CS104" s="14">
        <f t="shared" si="103"/>
        <v>-7.2384469104003415</v>
      </c>
      <c r="CU104" s="12">
        <v>2437222</v>
      </c>
      <c r="CV104" s="12">
        <v>4451708</v>
      </c>
      <c r="CW104" s="12">
        <v>6401784</v>
      </c>
      <c r="CX104" s="12">
        <v>8382952</v>
      </c>
      <c r="CY104" s="13">
        <f t="shared" si="104"/>
        <v>0.5325834061996695</v>
      </c>
      <c r="CZ104" s="14">
        <f t="shared" si="105"/>
        <v>-17.702432754756757</v>
      </c>
      <c r="DB104" s="12">
        <v>1985333</v>
      </c>
      <c r="DC104" s="12">
        <v>4868964</v>
      </c>
      <c r="DD104" s="12">
        <v>7161671</v>
      </c>
      <c r="DE104" s="12">
        <v>8944127</v>
      </c>
      <c r="DF104" s="13">
        <f t="shared" si="106"/>
        <v>0.540547265270668</v>
      </c>
      <c r="DG104" s="14">
        <f t="shared" si="107"/>
        <v>6.694240883163829</v>
      </c>
      <c r="DI104" s="12">
        <v>5484216</v>
      </c>
      <c r="DJ104" s="12">
        <v>11443260</v>
      </c>
      <c r="DK104" s="12">
        <v>13941464</v>
      </c>
      <c r="DL104" s="12">
        <v>15930685</v>
      </c>
      <c r="DM104" s="13">
        <f t="shared" si="108"/>
        <v>0.9062875259187585</v>
      </c>
      <c r="DN104" s="14">
        <f t="shared" si="109"/>
        <v>78.11335863187094</v>
      </c>
      <c r="DO104" s="12">
        <v>3973405</v>
      </c>
      <c r="DP104" s="12">
        <v>7004994</v>
      </c>
      <c r="DQ104" s="12">
        <v>8172054</v>
      </c>
      <c r="DR104" s="12"/>
      <c r="DS104" s="12" t="e">
        <f t="shared" si="75"/>
        <v>#DIV/0!</v>
      </c>
      <c r="DT104" s="13">
        <f t="shared" si="76"/>
        <v>-100</v>
      </c>
    </row>
    <row r="105" spans="1:124" ht="12">
      <c r="A105" s="11" t="s">
        <v>28</v>
      </c>
      <c r="B105" s="12">
        <v>1193742</v>
      </c>
      <c r="C105" s="12">
        <v>2740733</v>
      </c>
      <c r="D105" s="12">
        <v>3562105</v>
      </c>
      <c r="E105" s="12">
        <v>4790199</v>
      </c>
      <c r="F105" s="13">
        <f t="shared" si="77"/>
        <v>0.5363183787643996</v>
      </c>
      <c r="G105" s="11"/>
      <c r="H105" s="12">
        <v>1378152</v>
      </c>
      <c r="I105" s="12">
        <v>3161351</v>
      </c>
      <c r="J105" s="12">
        <v>4238231</v>
      </c>
      <c r="K105" s="12">
        <v>6031603</v>
      </c>
      <c r="L105" s="13">
        <f t="shared" si="78"/>
        <v>0.5943501086669541</v>
      </c>
      <c r="M105" s="14">
        <f t="shared" si="79"/>
        <v>25.91549954396467</v>
      </c>
      <c r="N105" s="11"/>
      <c r="O105" s="12">
        <v>2365104</v>
      </c>
      <c r="P105" s="12">
        <v>4602630</v>
      </c>
      <c r="Q105" s="12">
        <v>5810388</v>
      </c>
      <c r="R105" s="12">
        <v>7223867</v>
      </c>
      <c r="S105" s="13">
        <f t="shared" si="80"/>
        <v>0.6394276456369326</v>
      </c>
      <c r="T105" s="14">
        <f t="shared" si="81"/>
        <v>19.76695084208957</v>
      </c>
      <c r="V105" s="12">
        <v>1704293</v>
      </c>
      <c r="W105" s="12">
        <v>3397146</v>
      </c>
      <c r="X105" s="12">
        <v>4854727</v>
      </c>
      <c r="Y105" s="12">
        <v>6098603</v>
      </c>
      <c r="Z105" s="13">
        <f t="shared" si="82"/>
        <v>0.5269897468183539</v>
      </c>
      <c r="AA105" s="14">
        <f t="shared" si="83"/>
        <v>-15.577030972469458</v>
      </c>
      <c r="AC105" s="12">
        <v>1698420</v>
      </c>
      <c r="AD105" s="12">
        <v>3700057</v>
      </c>
      <c r="AE105" s="12">
        <v>4703032</v>
      </c>
      <c r="AF105" s="12">
        <v>6114722</v>
      </c>
      <c r="AG105" s="13">
        <f t="shared" si="84"/>
        <v>0.5201025898178268</v>
      </c>
      <c r="AH105" s="14">
        <f t="shared" si="85"/>
        <v>0.26430643214520444</v>
      </c>
      <c r="AJ105" s="12">
        <v>1461063</v>
      </c>
      <c r="AK105" s="12">
        <v>3092798</v>
      </c>
      <c r="AL105" s="12">
        <v>4415611</v>
      </c>
      <c r="AM105" s="12">
        <v>5758588</v>
      </c>
      <c r="AN105" s="13">
        <f t="shared" si="86"/>
        <v>0.5069569845089871</v>
      </c>
      <c r="AO105" s="14">
        <f t="shared" si="87"/>
        <v>-5.82420590829804</v>
      </c>
      <c r="AQ105" s="12">
        <v>1820281</v>
      </c>
      <c r="AR105" s="12">
        <v>4316825</v>
      </c>
      <c r="AS105" s="12">
        <v>5906184</v>
      </c>
      <c r="AT105" s="12">
        <v>7657159</v>
      </c>
      <c r="AU105" s="13">
        <f t="shared" si="88"/>
        <v>0.6406817137601011</v>
      </c>
      <c r="AV105" s="14">
        <f t="shared" si="89"/>
        <v>32.96938416153404</v>
      </c>
      <c r="AX105" s="12">
        <v>2000138</v>
      </c>
      <c r="AY105" s="12">
        <v>4220283</v>
      </c>
      <c r="AZ105" s="12">
        <v>6037452</v>
      </c>
      <c r="BA105" s="12">
        <v>8291537</v>
      </c>
      <c r="BB105" s="13">
        <f t="shared" si="90"/>
        <v>0.5403967557352709</v>
      </c>
      <c r="BC105" s="14">
        <f t="shared" si="91"/>
        <v>8.28476984740685</v>
      </c>
      <c r="BE105" s="12">
        <v>2164405</v>
      </c>
      <c r="BF105" s="12">
        <v>5068813</v>
      </c>
      <c r="BG105" s="12">
        <v>6968903</v>
      </c>
      <c r="BH105" s="12">
        <v>9116908</v>
      </c>
      <c r="BI105" s="13">
        <f t="shared" si="92"/>
        <v>0.6373012163385191</v>
      </c>
      <c r="BJ105" s="14">
        <f t="shared" si="93"/>
        <v>9.954378784054157</v>
      </c>
      <c r="BL105" s="12">
        <v>2575820</v>
      </c>
      <c r="BM105" s="12">
        <v>4583507</v>
      </c>
      <c r="BN105" s="12">
        <v>6425785</v>
      </c>
      <c r="BO105" s="12">
        <v>8287717</v>
      </c>
      <c r="BP105" s="13">
        <f t="shared" si="94"/>
        <v>0.544059865224194</v>
      </c>
      <c r="BQ105" s="14">
        <f t="shared" si="95"/>
        <v>-9.095090133628645</v>
      </c>
      <c r="BS105" s="12">
        <v>2135087</v>
      </c>
      <c r="BT105" s="12">
        <v>3646376</v>
      </c>
      <c r="BU105" s="12">
        <v>4860093</v>
      </c>
      <c r="BV105" s="12">
        <v>7021453</v>
      </c>
      <c r="BW105" s="13">
        <f t="shared" si="96"/>
        <v>0.5673580580609737</v>
      </c>
      <c r="BX105" s="14">
        <f t="shared" si="97"/>
        <v>-15.278803559532733</v>
      </c>
      <c r="BZ105" s="12">
        <v>2583914</v>
      </c>
      <c r="CA105" s="12">
        <v>5078610</v>
      </c>
      <c r="CB105" s="12">
        <v>7925052</v>
      </c>
      <c r="CC105" s="12">
        <v>10212242</v>
      </c>
      <c r="CD105" s="13">
        <f t="shared" si="98"/>
        <v>0.657346893835512</v>
      </c>
      <c r="CE105" s="14">
        <f t="shared" si="99"/>
        <v>45.44342887433697</v>
      </c>
      <c r="CG105" s="12">
        <v>2356350</v>
      </c>
      <c r="CH105" s="12">
        <v>3925322</v>
      </c>
      <c r="CI105" s="12">
        <v>5830997</v>
      </c>
      <c r="CJ105" s="12">
        <v>7985903</v>
      </c>
      <c r="CK105" s="13">
        <f t="shared" si="100"/>
        <v>0.47711022795112373</v>
      </c>
      <c r="CL105" s="14">
        <f t="shared" si="101"/>
        <v>-21.800687841122453</v>
      </c>
      <c r="CN105" s="12">
        <v>1276841</v>
      </c>
      <c r="CO105" s="12">
        <v>2800715</v>
      </c>
      <c r="CP105" s="12">
        <v>4356268</v>
      </c>
      <c r="CQ105" s="12">
        <v>5823479</v>
      </c>
      <c r="CR105" s="13">
        <f t="shared" si="102"/>
        <v>0.3812633934389815</v>
      </c>
      <c r="CS105" s="14">
        <f t="shared" si="103"/>
        <v>-27.07801484691211</v>
      </c>
      <c r="CU105" s="12">
        <v>2175868</v>
      </c>
      <c r="CV105" s="12">
        <v>4225032</v>
      </c>
      <c r="CW105" s="12">
        <v>6273675</v>
      </c>
      <c r="CX105" s="12">
        <v>8442918</v>
      </c>
      <c r="CY105" s="13">
        <f t="shared" si="104"/>
        <v>0.5363931496571257</v>
      </c>
      <c r="CZ105" s="14">
        <f t="shared" si="105"/>
        <v>44.98065503455925</v>
      </c>
      <c r="DB105" s="12">
        <v>1887604</v>
      </c>
      <c r="DC105" s="12">
        <v>4268815</v>
      </c>
      <c r="DD105" s="12">
        <v>6948364</v>
      </c>
      <c r="DE105" s="12">
        <v>10912424</v>
      </c>
      <c r="DF105" s="13">
        <f t="shared" si="106"/>
        <v>0.6595032640607634</v>
      </c>
      <c r="DG105" s="14">
        <f t="shared" si="107"/>
        <v>29.24943722063864</v>
      </c>
      <c r="DI105" s="12">
        <v>4618386</v>
      </c>
      <c r="DJ105" s="12">
        <v>8763622</v>
      </c>
      <c r="DK105" s="12">
        <v>13498427</v>
      </c>
      <c r="DL105" s="12">
        <v>18760485</v>
      </c>
      <c r="DM105" s="13">
        <f t="shared" si="108"/>
        <v>1.067273223699168</v>
      </c>
      <c r="DN105" s="14">
        <f t="shared" si="109"/>
        <v>71.91858564146702</v>
      </c>
      <c r="DO105" s="12">
        <v>6498229</v>
      </c>
      <c r="DP105" s="12">
        <v>13999681</v>
      </c>
      <c r="DQ105" s="12">
        <v>18624781</v>
      </c>
      <c r="DR105" s="12"/>
      <c r="DS105" s="12" t="e">
        <f t="shared" si="75"/>
        <v>#DIV/0!</v>
      </c>
      <c r="DT105" s="13">
        <f t="shared" si="76"/>
        <v>-100</v>
      </c>
    </row>
    <row r="106" spans="1:124" ht="12">
      <c r="A106" s="11" t="s">
        <v>29</v>
      </c>
      <c r="B106" s="12">
        <v>3034184</v>
      </c>
      <c r="C106" s="12">
        <v>6029601</v>
      </c>
      <c r="D106" s="12">
        <v>9311764</v>
      </c>
      <c r="E106" s="12">
        <v>14464951</v>
      </c>
      <c r="F106" s="13">
        <f t="shared" si="77"/>
        <v>1.6195191617773042</v>
      </c>
      <c r="G106" s="11"/>
      <c r="H106" s="12">
        <v>3617836</v>
      </c>
      <c r="I106" s="12">
        <v>7364904</v>
      </c>
      <c r="J106" s="12">
        <v>11149782</v>
      </c>
      <c r="K106" s="12">
        <v>16489040</v>
      </c>
      <c r="L106" s="13">
        <f t="shared" si="78"/>
        <v>1.6248189272095253</v>
      </c>
      <c r="M106" s="14">
        <f t="shared" si="79"/>
        <v>13.993058116823207</v>
      </c>
      <c r="N106" s="11"/>
      <c r="O106" s="12">
        <v>4239967</v>
      </c>
      <c r="P106" s="12">
        <v>8887577</v>
      </c>
      <c r="Q106" s="12">
        <v>12913307</v>
      </c>
      <c r="R106" s="12">
        <v>17847659</v>
      </c>
      <c r="S106" s="13">
        <f t="shared" si="80"/>
        <v>1.5798029745703803</v>
      </c>
      <c r="T106" s="14">
        <f t="shared" si="81"/>
        <v>8.239527589235038</v>
      </c>
      <c r="V106" s="12">
        <v>5234317</v>
      </c>
      <c r="W106" s="12">
        <v>9297275</v>
      </c>
      <c r="X106" s="12">
        <v>14038778</v>
      </c>
      <c r="Y106" s="12">
        <v>19260238</v>
      </c>
      <c r="Z106" s="13">
        <f t="shared" si="82"/>
        <v>1.6643070465943166</v>
      </c>
      <c r="AA106" s="14">
        <f t="shared" si="83"/>
        <v>7.914645836745308</v>
      </c>
      <c r="AC106" s="12">
        <v>3813073</v>
      </c>
      <c r="AD106" s="12">
        <v>7280980</v>
      </c>
      <c r="AE106" s="12">
        <v>10973306</v>
      </c>
      <c r="AF106" s="12">
        <v>16817174</v>
      </c>
      <c r="AG106" s="13">
        <f t="shared" si="84"/>
        <v>1.4304257414837538</v>
      </c>
      <c r="AH106" s="14">
        <f t="shared" si="85"/>
        <v>-12.6844953837019</v>
      </c>
      <c r="AJ106" s="12">
        <v>3798780</v>
      </c>
      <c r="AK106" s="12">
        <v>9188399</v>
      </c>
      <c r="AL106" s="12">
        <v>13565619</v>
      </c>
      <c r="AM106" s="12">
        <v>18721724</v>
      </c>
      <c r="AN106" s="13">
        <f t="shared" si="86"/>
        <v>1.6481659642692845</v>
      </c>
      <c r="AO106" s="14">
        <f t="shared" si="87"/>
        <v>11.325029996121827</v>
      </c>
      <c r="AQ106" s="12">
        <v>4896839</v>
      </c>
      <c r="AR106" s="12">
        <v>10312389</v>
      </c>
      <c r="AS106" s="12">
        <v>15580761</v>
      </c>
      <c r="AT106" s="12">
        <v>22902119</v>
      </c>
      <c r="AU106" s="13">
        <f t="shared" si="88"/>
        <v>1.916241892019974</v>
      </c>
      <c r="AV106" s="14">
        <f t="shared" si="89"/>
        <v>22.329113494035056</v>
      </c>
      <c r="AX106" s="12">
        <v>5307492</v>
      </c>
      <c r="AY106" s="12">
        <v>12825080</v>
      </c>
      <c r="AZ106" s="12">
        <v>21549852</v>
      </c>
      <c r="BA106" s="12">
        <v>31194888</v>
      </c>
      <c r="BB106" s="13">
        <f t="shared" si="90"/>
        <v>2.0331111434134748</v>
      </c>
      <c r="BC106" s="14">
        <f t="shared" si="91"/>
        <v>36.20961449025742</v>
      </c>
      <c r="BE106" s="12">
        <v>8335078</v>
      </c>
      <c r="BF106" s="12">
        <v>17615989</v>
      </c>
      <c r="BG106" s="12">
        <v>27775412</v>
      </c>
      <c r="BH106" s="12">
        <v>39983606</v>
      </c>
      <c r="BI106" s="13">
        <f t="shared" si="92"/>
        <v>2.794982765801751</v>
      </c>
      <c r="BJ106" s="14">
        <f t="shared" si="93"/>
        <v>28.17358408210987</v>
      </c>
      <c r="BL106" s="12">
        <v>11488669</v>
      </c>
      <c r="BM106" s="12">
        <v>23701399</v>
      </c>
      <c r="BN106" s="12">
        <v>36074614</v>
      </c>
      <c r="BO106" s="12">
        <v>49939973</v>
      </c>
      <c r="BP106" s="13">
        <f t="shared" si="94"/>
        <v>3.2783859511225937</v>
      </c>
      <c r="BQ106" s="14">
        <f t="shared" si="95"/>
        <v>24.901123225353913</v>
      </c>
      <c r="BS106" s="12">
        <v>10157582</v>
      </c>
      <c r="BT106" s="12">
        <v>19924554</v>
      </c>
      <c r="BU106" s="12">
        <v>30971470</v>
      </c>
      <c r="BV106" s="12">
        <v>44814515</v>
      </c>
      <c r="BW106" s="13">
        <f t="shared" si="96"/>
        <v>3.621170177076508</v>
      </c>
      <c r="BX106" s="14">
        <f t="shared" si="97"/>
        <v>-10.263237427060687</v>
      </c>
      <c r="BZ106" s="12">
        <v>12775299</v>
      </c>
      <c r="CA106" s="12">
        <v>24986335</v>
      </c>
      <c r="CB106" s="12">
        <v>39415690</v>
      </c>
      <c r="CC106" s="12">
        <v>53641708</v>
      </c>
      <c r="CD106" s="13">
        <f t="shared" si="98"/>
        <v>3.4528373038781823</v>
      </c>
      <c r="CE106" s="14">
        <f t="shared" si="99"/>
        <v>19.697174007126932</v>
      </c>
      <c r="CG106" s="12">
        <v>15293854</v>
      </c>
      <c r="CH106" s="12">
        <v>27782610</v>
      </c>
      <c r="CI106" s="12">
        <v>39598422</v>
      </c>
      <c r="CJ106" s="12">
        <v>52456633</v>
      </c>
      <c r="CK106" s="13">
        <f t="shared" si="100"/>
        <v>3.133971966373551</v>
      </c>
      <c r="CL106" s="14">
        <f t="shared" si="101"/>
        <v>-2.2092417340626014</v>
      </c>
      <c r="CN106" s="12">
        <v>12759862</v>
      </c>
      <c r="CO106" s="12">
        <v>27675206</v>
      </c>
      <c r="CP106" s="12">
        <v>41395529</v>
      </c>
      <c r="CQ106" s="12">
        <v>56218873</v>
      </c>
      <c r="CR106" s="13">
        <f t="shared" si="102"/>
        <v>3.6806517710968194</v>
      </c>
      <c r="CS106" s="14">
        <f t="shared" si="103"/>
        <v>7.172095852968681</v>
      </c>
      <c r="CU106" s="12">
        <v>13148301</v>
      </c>
      <c r="CV106" s="12">
        <v>26033045</v>
      </c>
      <c r="CW106" s="12">
        <v>39905178</v>
      </c>
      <c r="CX106" s="12">
        <v>54256499</v>
      </c>
      <c r="CY106" s="13">
        <f t="shared" si="104"/>
        <v>3.447009006599222</v>
      </c>
      <c r="CZ106" s="14">
        <f t="shared" si="105"/>
        <v>-3.490596476382578</v>
      </c>
      <c r="DB106" s="12">
        <v>15605915</v>
      </c>
      <c r="DC106" s="12">
        <v>30119024</v>
      </c>
      <c r="DD106" s="12">
        <v>47241697</v>
      </c>
      <c r="DE106" s="12">
        <v>65574989</v>
      </c>
      <c r="DF106" s="13">
        <f t="shared" si="106"/>
        <v>3.9630900784508243</v>
      </c>
      <c r="DG106" s="14">
        <f t="shared" si="107"/>
        <v>20.861076937529646</v>
      </c>
      <c r="DI106" s="12">
        <v>18557789</v>
      </c>
      <c r="DJ106" s="12">
        <v>38748378</v>
      </c>
      <c r="DK106" s="12">
        <v>56970868</v>
      </c>
      <c r="DL106" s="12">
        <v>75172775</v>
      </c>
      <c r="DM106" s="13">
        <f t="shared" si="108"/>
        <v>4.2765360228513405</v>
      </c>
      <c r="DN106" s="14">
        <f t="shared" si="109"/>
        <v>14.636351673654119</v>
      </c>
      <c r="DO106" s="12">
        <v>19930232</v>
      </c>
      <c r="DP106" s="12">
        <v>40488568</v>
      </c>
      <c r="DQ106" s="12">
        <v>61899733</v>
      </c>
      <c r="DR106" s="12"/>
      <c r="DS106" s="12" t="e">
        <f t="shared" si="75"/>
        <v>#DIV/0!</v>
      </c>
      <c r="DT106" s="13">
        <f t="shared" si="76"/>
        <v>-100</v>
      </c>
    </row>
    <row r="107" spans="1:124" ht="12">
      <c r="A107" s="11" t="s">
        <v>30</v>
      </c>
      <c r="B107" s="12">
        <v>0</v>
      </c>
      <c r="C107" s="12">
        <v>0</v>
      </c>
      <c r="D107" s="12">
        <v>0</v>
      </c>
      <c r="E107" s="12">
        <v>0</v>
      </c>
      <c r="F107" s="13">
        <f t="shared" si="77"/>
        <v>0</v>
      </c>
      <c r="G107" s="11"/>
      <c r="H107" s="12">
        <v>0</v>
      </c>
      <c r="I107" s="12">
        <v>0</v>
      </c>
      <c r="J107" s="12">
        <v>0</v>
      </c>
      <c r="K107" s="12">
        <v>0</v>
      </c>
      <c r="L107" s="13">
        <f t="shared" si="78"/>
        <v>0</v>
      </c>
      <c r="M107" s="14" t="e">
        <f t="shared" si="79"/>
        <v>#DIV/0!</v>
      </c>
      <c r="N107" s="11"/>
      <c r="O107" s="12">
        <v>0</v>
      </c>
      <c r="P107" s="12">
        <v>0</v>
      </c>
      <c r="Q107" s="12">
        <v>0</v>
      </c>
      <c r="R107" s="12">
        <v>0</v>
      </c>
      <c r="S107" s="13">
        <f t="shared" si="80"/>
        <v>0</v>
      </c>
      <c r="T107" s="14" t="e">
        <f t="shared" si="81"/>
        <v>#DIV/0!</v>
      </c>
      <c r="V107" s="12">
        <v>0</v>
      </c>
      <c r="W107" s="12">
        <v>0</v>
      </c>
      <c r="X107" s="12">
        <v>0</v>
      </c>
      <c r="Y107" s="12">
        <v>0</v>
      </c>
      <c r="Z107" s="13">
        <f t="shared" si="82"/>
        <v>0</v>
      </c>
      <c r="AA107" s="14" t="e">
        <f t="shared" si="83"/>
        <v>#DIV/0!</v>
      </c>
      <c r="AC107" s="12">
        <v>0</v>
      </c>
      <c r="AD107" s="12">
        <v>0</v>
      </c>
      <c r="AE107" s="12">
        <v>0</v>
      </c>
      <c r="AF107" s="12">
        <v>0</v>
      </c>
      <c r="AG107" s="13">
        <f t="shared" si="84"/>
        <v>0</v>
      </c>
      <c r="AH107" s="14" t="e">
        <f t="shared" si="85"/>
        <v>#DIV/0!</v>
      </c>
      <c r="AJ107" s="12">
        <v>0</v>
      </c>
      <c r="AK107" s="12">
        <v>0</v>
      </c>
      <c r="AL107" s="12">
        <v>0</v>
      </c>
      <c r="AM107" s="12">
        <v>0</v>
      </c>
      <c r="AN107" s="13">
        <f t="shared" si="86"/>
        <v>0</v>
      </c>
      <c r="AO107" s="14" t="e">
        <f t="shared" si="87"/>
        <v>#DIV/0!</v>
      </c>
      <c r="AQ107" s="12">
        <v>0</v>
      </c>
      <c r="AR107" s="12">
        <v>0</v>
      </c>
      <c r="AS107" s="12">
        <v>0</v>
      </c>
      <c r="AT107" s="12">
        <v>0</v>
      </c>
      <c r="AU107" s="13">
        <f t="shared" si="88"/>
        <v>0</v>
      </c>
      <c r="AV107" s="14" t="e">
        <f t="shared" si="89"/>
        <v>#DIV/0!</v>
      </c>
      <c r="AX107" s="12">
        <v>0</v>
      </c>
      <c r="AY107" s="12">
        <v>0</v>
      </c>
      <c r="AZ107" s="12">
        <v>0</v>
      </c>
      <c r="BA107" s="12">
        <v>0</v>
      </c>
      <c r="BB107" s="13">
        <f t="shared" si="90"/>
        <v>0</v>
      </c>
      <c r="BC107" s="14" t="e">
        <f t="shared" si="91"/>
        <v>#DIV/0!</v>
      </c>
      <c r="BE107" s="12">
        <v>0</v>
      </c>
      <c r="BF107" s="12">
        <v>0</v>
      </c>
      <c r="BG107" s="12">
        <v>0</v>
      </c>
      <c r="BH107" s="12">
        <v>0</v>
      </c>
      <c r="BI107" s="13">
        <f t="shared" si="92"/>
        <v>0</v>
      </c>
      <c r="BJ107" s="14" t="e">
        <f t="shared" si="93"/>
        <v>#DIV/0!</v>
      </c>
      <c r="BL107" s="12">
        <v>0</v>
      </c>
      <c r="BM107" s="12">
        <v>0</v>
      </c>
      <c r="BN107" s="12">
        <v>0</v>
      </c>
      <c r="BO107" s="12">
        <v>0</v>
      </c>
      <c r="BP107" s="13">
        <f t="shared" si="94"/>
        <v>0</v>
      </c>
      <c r="BQ107" s="14" t="e">
        <f t="shared" si="95"/>
        <v>#DIV/0!</v>
      </c>
      <c r="BS107" s="12">
        <v>589147</v>
      </c>
      <c r="BT107" s="12">
        <v>1152893</v>
      </c>
      <c r="BU107" s="12">
        <v>1351156</v>
      </c>
      <c r="BV107" s="12">
        <v>1979945</v>
      </c>
      <c r="BW107" s="13">
        <f t="shared" si="96"/>
        <v>0.15998650852858157</v>
      </c>
      <c r="BX107" s="14" t="e">
        <f t="shared" si="97"/>
        <v>#DIV/0!</v>
      </c>
      <c r="BZ107" s="12">
        <v>0</v>
      </c>
      <c r="CA107" s="12">
        <v>0</v>
      </c>
      <c r="CB107" s="12">
        <v>0</v>
      </c>
      <c r="CC107" s="12">
        <v>0</v>
      </c>
      <c r="CD107" s="13">
        <f t="shared" si="98"/>
        <v>0</v>
      </c>
      <c r="CE107" s="14">
        <f t="shared" si="99"/>
        <v>-100</v>
      </c>
      <c r="CG107" s="12">
        <v>0</v>
      </c>
      <c r="CH107" s="12">
        <v>0</v>
      </c>
      <c r="CI107" s="12">
        <v>0</v>
      </c>
      <c r="CJ107" s="12">
        <v>0</v>
      </c>
      <c r="CK107" s="13">
        <f t="shared" si="100"/>
        <v>0</v>
      </c>
      <c r="CL107" s="14" t="e">
        <f t="shared" si="101"/>
        <v>#DIV/0!</v>
      </c>
      <c r="CN107" s="12">
        <v>0</v>
      </c>
      <c r="CO107" s="12">
        <v>0</v>
      </c>
      <c r="CP107" s="12">
        <v>0</v>
      </c>
      <c r="CQ107" s="12">
        <v>0</v>
      </c>
      <c r="CR107" s="13">
        <f t="shared" si="102"/>
        <v>0</v>
      </c>
      <c r="CS107" s="14" t="e">
        <f t="shared" si="103"/>
        <v>#DIV/0!</v>
      </c>
      <c r="CU107" s="12">
        <v>0</v>
      </c>
      <c r="CV107" s="12">
        <v>0</v>
      </c>
      <c r="CW107" s="12">
        <v>0</v>
      </c>
      <c r="CX107" s="12">
        <v>0</v>
      </c>
      <c r="CY107" s="13">
        <f t="shared" si="104"/>
        <v>0</v>
      </c>
      <c r="CZ107" s="14" t="e">
        <f t="shared" si="105"/>
        <v>#DIV/0!</v>
      </c>
      <c r="DB107" s="12">
        <v>0</v>
      </c>
      <c r="DC107" s="12">
        <v>0</v>
      </c>
      <c r="DD107" s="12">
        <v>0</v>
      </c>
      <c r="DE107" s="12">
        <v>0</v>
      </c>
      <c r="DF107" s="13">
        <f t="shared" si="106"/>
        <v>0</v>
      </c>
      <c r="DG107" s="14" t="e">
        <f t="shared" si="107"/>
        <v>#DIV/0!</v>
      </c>
      <c r="DI107" s="12">
        <v>0</v>
      </c>
      <c r="DJ107" s="12">
        <v>10276</v>
      </c>
      <c r="DK107" s="12">
        <v>10525</v>
      </c>
      <c r="DL107" s="12">
        <v>38320</v>
      </c>
      <c r="DM107" s="13">
        <f t="shared" si="108"/>
        <v>0.002180002805479289</v>
      </c>
      <c r="DN107" s="14" t="e">
        <f t="shared" si="109"/>
        <v>#DIV/0!</v>
      </c>
      <c r="DO107" s="12">
        <v>696</v>
      </c>
      <c r="DP107" s="12">
        <v>918</v>
      </c>
      <c r="DQ107" s="12">
        <v>918</v>
      </c>
      <c r="DR107" s="12"/>
      <c r="DS107" s="12" t="e">
        <f t="shared" si="75"/>
        <v>#DIV/0!</v>
      </c>
      <c r="DT107" s="13">
        <f t="shared" si="76"/>
        <v>-100</v>
      </c>
    </row>
    <row r="108" spans="1:124" ht="24">
      <c r="A108" s="11" t="s">
        <v>74</v>
      </c>
      <c r="B108" s="12">
        <v>0</v>
      </c>
      <c r="C108" s="12">
        <v>0</v>
      </c>
      <c r="D108" s="12">
        <v>0</v>
      </c>
      <c r="E108" s="12">
        <v>0</v>
      </c>
      <c r="F108" s="13">
        <f t="shared" si="77"/>
        <v>0</v>
      </c>
      <c r="G108" s="11"/>
      <c r="H108" s="12">
        <v>0</v>
      </c>
      <c r="I108" s="12">
        <v>0</v>
      </c>
      <c r="J108" s="12">
        <v>0</v>
      </c>
      <c r="K108" s="12">
        <v>0</v>
      </c>
      <c r="L108" s="13">
        <f t="shared" si="78"/>
        <v>0</v>
      </c>
      <c r="M108" s="14" t="e">
        <f t="shared" si="79"/>
        <v>#DIV/0!</v>
      </c>
      <c r="N108" s="11"/>
      <c r="O108" s="12">
        <v>0</v>
      </c>
      <c r="P108" s="12">
        <v>0</v>
      </c>
      <c r="Q108" s="12">
        <v>0</v>
      </c>
      <c r="R108" s="12">
        <v>0</v>
      </c>
      <c r="S108" s="13">
        <f t="shared" si="80"/>
        <v>0</v>
      </c>
      <c r="T108" s="14" t="e">
        <f t="shared" si="81"/>
        <v>#DIV/0!</v>
      </c>
      <c r="V108" s="12">
        <v>0</v>
      </c>
      <c r="W108" s="12">
        <v>0</v>
      </c>
      <c r="X108" s="12">
        <v>0</v>
      </c>
      <c r="Y108" s="12">
        <v>0</v>
      </c>
      <c r="Z108" s="13">
        <f t="shared" si="82"/>
        <v>0</v>
      </c>
      <c r="AA108" s="14" t="e">
        <f t="shared" si="83"/>
        <v>#DIV/0!</v>
      </c>
      <c r="AC108" s="12">
        <v>0</v>
      </c>
      <c r="AD108" s="12">
        <v>0</v>
      </c>
      <c r="AE108" s="12">
        <v>0</v>
      </c>
      <c r="AF108" s="12">
        <v>0</v>
      </c>
      <c r="AG108" s="13">
        <f t="shared" si="84"/>
        <v>0</v>
      </c>
      <c r="AH108" s="14" t="e">
        <f t="shared" si="85"/>
        <v>#DIV/0!</v>
      </c>
      <c r="AJ108" s="12">
        <v>0</v>
      </c>
      <c r="AK108" s="12">
        <v>0</v>
      </c>
      <c r="AL108" s="12">
        <v>0</v>
      </c>
      <c r="AM108" s="12">
        <v>0</v>
      </c>
      <c r="AN108" s="13">
        <f t="shared" si="86"/>
        <v>0</v>
      </c>
      <c r="AO108" s="14" t="e">
        <f t="shared" si="87"/>
        <v>#DIV/0!</v>
      </c>
      <c r="AQ108" s="12">
        <v>0</v>
      </c>
      <c r="AR108" s="12">
        <v>0</v>
      </c>
      <c r="AS108" s="12">
        <v>0</v>
      </c>
      <c r="AT108" s="12">
        <v>0</v>
      </c>
      <c r="AU108" s="13">
        <f t="shared" si="88"/>
        <v>0</v>
      </c>
      <c r="AV108" s="14" t="e">
        <f t="shared" si="89"/>
        <v>#DIV/0!</v>
      </c>
      <c r="AX108" s="12">
        <v>0</v>
      </c>
      <c r="AY108" s="12">
        <v>0</v>
      </c>
      <c r="AZ108" s="12">
        <v>0</v>
      </c>
      <c r="BA108" s="12">
        <v>0</v>
      </c>
      <c r="BB108" s="13">
        <f t="shared" si="90"/>
        <v>0</v>
      </c>
      <c r="BC108" s="14" t="e">
        <f t="shared" si="91"/>
        <v>#DIV/0!</v>
      </c>
      <c r="BE108" s="12">
        <v>0</v>
      </c>
      <c r="BF108" s="12">
        <v>0</v>
      </c>
      <c r="BG108" s="12">
        <v>0</v>
      </c>
      <c r="BH108" s="12">
        <v>0</v>
      </c>
      <c r="BI108" s="13">
        <f t="shared" si="92"/>
        <v>0</v>
      </c>
      <c r="BJ108" s="14" t="e">
        <f t="shared" si="93"/>
        <v>#DIV/0!</v>
      </c>
      <c r="BL108" s="12">
        <v>0</v>
      </c>
      <c r="BM108" s="12">
        <v>0</v>
      </c>
      <c r="BN108" s="12">
        <v>0</v>
      </c>
      <c r="BO108" s="12"/>
      <c r="BP108" s="13">
        <f t="shared" si="94"/>
        <v>0</v>
      </c>
      <c r="BQ108" s="14" t="e">
        <f t="shared" si="95"/>
        <v>#DIV/0!</v>
      </c>
      <c r="BS108" s="12">
        <v>0</v>
      </c>
      <c r="BT108" s="12">
        <v>0</v>
      </c>
      <c r="BU108" s="12">
        <v>0</v>
      </c>
      <c r="BV108" s="12">
        <v>0</v>
      </c>
      <c r="BW108" s="13">
        <f t="shared" si="96"/>
        <v>0</v>
      </c>
      <c r="BX108" s="14" t="e">
        <f t="shared" si="97"/>
        <v>#DIV/0!</v>
      </c>
      <c r="BZ108" s="12">
        <v>0</v>
      </c>
      <c r="CA108" s="12">
        <v>0</v>
      </c>
      <c r="CB108" s="12">
        <v>0</v>
      </c>
      <c r="CC108" s="12">
        <v>0</v>
      </c>
      <c r="CD108" s="13">
        <f t="shared" si="98"/>
        <v>0</v>
      </c>
      <c r="CE108" s="14" t="e">
        <f t="shared" si="99"/>
        <v>#DIV/0!</v>
      </c>
      <c r="CG108" s="12">
        <v>0</v>
      </c>
      <c r="CH108" s="12">
        <v>0</v>
      </c>
      <c r="CI108" s="12">
        <v>0</v>
      </c>
      <c r="CJ108" s="12">
        <v>0</v>
      </c>
      <c r="CK108" s="13">
        <f t="shared" si="100"/>
        <v>0</v>
      </c>
      <c r="CL108" s="14" t="e">
        <f t="shared" si="101"/>
        <v>#DIV/0!</v>
      </c>
      <c r="CN108" s="12">
        <v>0</v>
      </c>
      <c r="CO108" s="12">
        <v>0</v>
      </c>
      <c r="CP108" s="12">
        <v>0</v>
      </c>
      <c r="CQ108" s="12">
        <v>0</v>
      </c>
      <c r="CR108" s="13">
        <f t="shared" si="102"/>
        <v>0</v>
      </c>
      <c r="CS108" s="14" t="e">
        <f t="shared" si="103"/>
        <v>#DIV/0!</v>
      </c>
      <c r="CU108" s="12">
        <v>0</v>
      </c>
      <c r="CV108" s="12">
        <v>0</v>
      </c>
      <c r="CW108" s="12">
        <v>0</v>
      </c>
      <c r="CX108" s="12">
        <v>0</v>
      </c>
      <c r="CY108" s="13">
        <f t="shared" si="104"/>
        <v>0</v>
      </c>
      <c r="CZ108" s="14" t="e">
        <f t="shared" si="105"/>
        <v>#DIV/0!</v>
      </c>
      <c r="DB108" s="12">
        <v>0</v>
      </c>
      <c r="DC108" s="12">
        <v>0</v>
      </c>
      <c r="DD108" s="12">
        <v>0</v>
      </c>
      <c r="DE108" s="12">
        <v>0</v>
      </c>
      <c r="DF108" s="13">
        <f t="shared" si="106"/>
        <v>0</v>
      </c>
      <c r="DG108" s="14" t="e">
        <f t="shared" si="107"/>
        <v>#DIV/0!</v>
      </c>
      <c r="DI108" s="12">
        <v>0</v>
      </c>
      <c r="DJ108" s="12">
        <v>0</v>
      </c>
      <c r="DK108" s="12">
        <v>0</v>
      </c>
      <c r="DL108" s="12">
        <v>0</v>
      </c>
      <c r="DM108" s="13">
        <f t="shared" si="108"/>
        <v>0</v>
      </c>
      <c r="DN108" s="14" t="e">
        <f t="shared" si="109"/>
        <v>#DIV/0!</v>
      </c>
      <c r="DO108" s="12">
        <v>0</v>
      </c>
      <c r="DP108" s="12">
        <v>1</v>
      </c>
      <c r="DQ108" s="12">
        <v>1</v>
      </c>
      <c r="DR108" s="12"/>
      <c r="DS108" s="12" t="e">
        <f t="shared" si="75"/>
        <v>#DIV/0!</v>
      </c>
      <c r="DT108" s="13" t="e">
        <f t="shared" si="76"/>
        <v>#DIV/0!</v>
      </c>
    </row>
    <row r="109" spans="1:124" ht="36">
      <c r="A109" s="11" t="s">
        <v>31</v>
      </c>
      <c r="B109" s="12">
        <v>103292</v>
      </c>
      <c r="C109" s="12">
        <v>205017</v>
      </c>
      <c r="D109" s="12">
        <v>250480</v>
      </c>
      <c r="E109" s="12">
        <v>327079</v>
      </c>
      <c r="F109" s="13">
        <f t="shared" si="77"/>
        <v>0.03662029051567191</v>
      </c>
      <c r="G109" s="11"/>
      <c r="H109" s="12">
        <v>81165</v>
      </c>
      <c r="I109" s="12">
        <v>182639</v>
      </c>
      <c r="J109" s="12">
        <v>455141</v>
      </c>
      <c r="K109" s="12">
        <v>941245</v>
      </c>
      <c r="L109" s="13">
        <f t="shared" si="78"/>
        <v>0.09274965013980982</v>
      </c>
      <c r="M109" s="14">
        <f t="shared" si="79"/>
        <v>187.77298450832978</v>
      </c>
      <c r="N109" s="11"/>
      <c r="O109" s="12">
        <v>1244723</v>
      </c>
      <c r="P109" s="12">
        <v>1923125</v>
      </c>
      <c r="Q109" s="12">
        <v>2212933</v>
      </c>
      <c r="R109" s="12">
        <v>2417294</v>
      </c>
      <c r="S109" s="13">
        <f t="shared" si="80"/>
        <v>0.21396914024473088</v>
      </c>
      <c r="T109" s="14">
        <f t="shared" si="81"/>
        <v>156.8187878820073</v>
      </c>
      <c r="V109" s="12">
        <v>238786</v>
      </c>
      <c r="W109" s="12">
        <v>879671</v>
      </c>
      <c r="X109" s="12">
        <v>2034077</v>
      </c>
      <c r="Y109" s="12">
        <v>3003073</v>
      </c>
      <c r="Z109" s="13">
        <f t="shared" si="82"/>
        <v>0.2595001970036473</v>
      </c>
      <c r="AA109" s="14">
        <f t="shared" si="83"/>
        <v>24.232840523328974</v>
      </c>
      <c r="AC109" s="12">
        <v>1006205</v>
      </c>
      <c r="AD109" s="12">
        <v>1780016</v>
      </c>
      <c r="AE109" s="12">
        <v>2668154</v>
      </c>
      <c r="AF109" s="12">
        <v>3375871</v>
      </c>
      <c r="AG109" s="13">
        <f t="shared" si="84"/>
        <v>0.2871429396121192</v>
      </c>
      <c r="AH109" s="14">
        <f t="shared" si="85"/>
        <v>12.413884044776793</v>
      </c>
      <c r="AJ109" s="12">
        <v>495143</v>
      </c>
      <c r="AK109" s="12">
        <v>1339289</v>
      </c>
      <c r="AL109" s="12">
        <v>1820945</v>
      </c>
      <c r="AM109" s="12">
        <v>2434872</v>
      </c>
      <c r="AN109" s="13">
        <f t="shared" si="86"/>
        <v>0.21435382541438391</v>
      </c>
      <c r="AO109" s="14">
        <f t="shared" si="87"/>
        <v>-27.87425822846903</v>
      </c>
      <c r="AQ109" s="12">
        <v>646530</v>
      </c>
      <c r="AR109" s="12">
        <v>1801946</v>
      </c>
      <c r="AS109" s="12">
        <v>2427618</v>
      </c>
      <c r="AT109" s="12">
        <v>2924429</v>
      </c>
      <c r="AU109" s="13">
        <f t="shared" si="88"/>
        <v>0.24468973198672492</v>
      </c>
      <c r="AV109" s="14">
        <f t="shared" si="89"/>
        <v>20.106067177247922</v>
      </c>
      <c r="AX109" s="12">
        <v>325797</v>
      </c>
      <c r="AY109" s="12">
        <v>1108486</v>
      </c>
      <c r="AZ109" s="12">
        <v>1379336</v>
      </c>
      <c r="BA109" s="12">
        <v>1626407</v>
      </c>
      <c r="BB109" s="13">
        <f t="shared" si="90"/>
        <v>0.10600025861370874</v>
      </c>
      <c r="BC109" s="14">
        <f t="shared" si="91"/>
        <v>-44.38548516650601</v>
      </c>
      <c r="BE109" s="12">
        <v>510183</v>
      </c>
      <c r="BF109" s="12">
        <v>1964848</v>
      </c>
      <c r="BG109" s="12">
        <v>2830235</v>
      </c>
      <c r="BH109" s="12">
        <v>3352588</v>
      </c>
      <c r="BI109" s="13">
        <f t="shared" si="92"/>
        <v>0.23435669311151577</v>
      </c>
      <c r="BJ109" s="14">
        <f t="shared" si="93"/>
        <v>106.13462681850237</v>
      </c>
      <c r="BL109" s="12">
        <v>1192318</v>
      </c>
      <c r="BM109" s="12">
        <v>2362365</v>
      </c>
      <c r="BN109" s="12">
        <v>3016577</v>
      </c>
      <c r="BO109" s="12">
        <v>4020046</v>
      </c>
      <c r="BP109" s="13">
        <f t="shared" si="94"/>
        <v>0.2639020715783442</v>
      </c>
      <c r="BQ109" s="14">
        <f t="shared" si="95"/>
        <v>19.908739159121254</v>
      </c>
      <c r="BS109" s="12">
        <v>520268</v>
      </c>
      <c r="BT109" s="12">
        <v>1703153</v>
      </c>
      <c r="BU109" s="12">
        <v>2959313</v>
      </c>
      <c r="BV109" s="12">
        <v>4424390</v>
      </c>
      <c r="BW109" s="13">
        <f t="shared" si="96"/>
        <v>0.35750624813758514</v>
      </c>
      <c r="BX109" s="14">
        <f t="shared" si="97"/>
        <v>10.058193363956534</v>
      </c>
      <c r="BZ109" s="12">
        <v>756111</v>
      </c>
      <c r="CA109" s="12">
        <v>1766214</v>
      </c>
      <c r="CB109" s="12">
        <v>2361480</v>
      </c>
      <c r="CC109" s="12">
        <v>2613357</v>
      </c>
      <c r="CD109" s="13">
        <f t="shared" si="98"/>
        <v>0.1682179198684571</v>
      </c>
      <c r="CE109" s="14">
        <f t="shared" si="99"/>
        <v>-40.93294216829891</v>
      </c>
      <c r="CG109" s="12">
        <v>377762</v>
      </c>
      <c r="CH109" s="12">
        <v>2021750</v>
      </c>
      <c r="CI109" s="12">
        <v>2435998</v>
      </c>
      <c r="CJ109" s="12">
        <v>3260672</v>
      </c>
      <c r="CK109" s="13">
        <f t="shared" si="100"/>
        <v>0.19480576726186713</v>
      </c>
      <c r="CL109" s="14">
        <f t="shared" si="101"/>
        <v>24.769482317188192</v>
      </c>
      <c r="CN109" s="12">
        <v>1085736</v>
      </c>
      <c r="CO109" s="12">
        <v>2018360</v>
      </c>
      <c r="CP109" s="12">
        <v>3004611</v>
      </c>
      <c r="CQ109" s="12">
        <v>3810317</v>
      </c>
      <c r="CR109" s="13">
        <f t="shared" si="102"/>
        <v>0.24946160010162993</v>
      </c>
      <c r="CS109" s="14">
        <f t="shared" si="103"/>
        <v>16.856801297401276</v>
      </c>
      <c r="CU109" s="12">
        <v>844721</v>
      </c>
      <c r="CV109" s="12">
        <v>2225069</v>
      </c>
      <c r="CW109" s="12">
        <v>3319578</v>
      </c>
      <c r="CX109" s="12">
        <v>4524552</v>
      </c>
      <c r="CY109" s="13">
        <f t="shared" si="104"/>
        <v>0.28745259613648355</v>
      </c>
      <c r="CZ109" s="14">
        <f t="shared" si="105"/>
        <v>18.744765855439326</v>
      </c>
      <c r="DB109" s="12">
        <v>1293483</v>
      </c>
      <c r="DC109" s="12">
        <v>3344792</v>
      </c>
      <c r="DD109" s="12">
        <v>5626598</v>
      </c>
      <c r="DE109" s="12">
        <v>7725489</v>
      </c>
      <c r="DF109" s="13">
        <f t="shared" si="106"/>
        <v>0.466897658298974</v>
      </c>
      <c r="DG109" s="14">
        <f t="shared" si="107"/>
        <v>70.74594346578402</v>
      </c>
      <c r="DI109" s="12">
        <v>2352020</v>
      </c>
      <c r="DJ109" s="12">
        <v>4585213</v>
      </c>
      <c r="DK109" s="12">
        <v>5967843</v>
      </c>
      <c r="DL109" s="12">
        <v>7340378</v>
      </c>
      <c r="DM109" s="13">
        <f t="shared" si="108"/>
        <v>0.41758989126509527</v>
      </c>
      <c r="DN109" s="14">
        <f t="shared" si="109"/>
        <v>-4.984940111881585</v>
      </c>
      <c r="DO109" s="12">
        <v>3014969</v>
      </c>
      <c r="DP109" s="12">
        <v>6040728</v>
      </c>
      <c r="DQ109" s="12">
        <v>9971629</v>
      </c>
      <c r="DR109" s="12"/>
      <c r="DS109" s="12" t="e">
        <f t="shared" si="75"/>
        <v>#DIV/0!</v>
      </c>
      <c r="DT109" s="13">
        <f t="shared" si="76"/>
        <v>-100</v>
      </c>
    </row>
    <row r="110" spans="1:124" ht="12">
      <c r="A110" s="11" t="s">
        <v>32</v>
      </c>
      <c r="B110" s="12">
        <v>433643</v>
      </c>
      <c r="C110" s="12">
        <v>961697</v>
      </c>
      <c r="D110" s="12">
        <v>1244789</v>
      </c>
      <c r="E110" s="12">
        <v>4312258</v>
      </c>
      <c r="F110" s="13">
        <f t="shared" si="77"/>
        <v>0.48280733626594896</v>
      </c>
      <c r="G110" s="11"/>
      <c r="H110" s="12">
        <v>678516</v>
      </c>
      <c r="I110" s="12">
        <v>1076288</v>
      </c>
      <c r="J110" s="12">
        <v>1496074</v>
      </c>
      <c r="K110" s="12">
        <v>2435968</v>
      </c>
      <c r="L110" s="13">
        <f t="shared" si="78"/>
        <v>0.24003865067200594</v>
      </c>
      <c r="M110" s="14">
        <f t="shared" si="79"/>
        <v>-43.51061555222345</v>
      </c>
      <c r="N110" s="11"/>
      <c r="O110" s="12">
        <v>522987</v>
      </c>
      <c r="P110" s="12">
        <v>914776</v>
      </c>
      <c r="Q110" s="12">
        <v>1248755</v>
      </c>
      <c r="R110" s="12">
        <v>1586502</v>
      </c>
      <c r="S110" s="13">
        <f t="shared" si="80"/>
        <v>0.1404307746333487</v>
      </c>
      <c r="T110" s="14">
        <f t="shared" si="81"/>
        <v>-34.871804555724864</v>
      </c>
      <c r="V110" s="12">
        <v>688470</v>
      </c>
      <c r="W110" s="12">
        <v>1191193</v>
      </c>
      <c r="X110" s="12">
        <v>1547617</v>
      </c>
      <c r="Y110" s="12">
        <v>1837431</v>
      </c>
      <c r="Z110" s="13">
        <f t="shared" si="82"/>
        <v>0.1587752633654289</v>
      </c>
      <c r="AA110" s="14">
        <f t="shared" si="83"/>
        <v>15.81649440088951</v>
      </c>
      <c r="AC110" s="12">
        <v>367986</v>
      </c>
      <c r="AD110" s="12">
        <v>649796</v>
      </c>
      <c r="AE110" s="12">
        <v>949063</v>
      </c>
      <c r="AF110" s="12">
        <v>1254350</v>
      </c>
      <c r="AG110" s="13">
        <f t="shared" si="84"/>
        <v>0.10669179785082479</v>
      </c>
      <c r="AH110" s="14">
        <f t="shared" si="85"/>
        <v>-31.733490944693983</v>
      </c>
      <c r="AJ110" s="12">
        <v>373742</v>
      </c>
      <c r="AK110" s="12">
        <v>668461</v>
      </c>
      <c r="AL110" s="12">
        <v>795880</v>
      </c>
      <c r="AM110" s="12">
        <v>1084723</v>
      </c>
      <c r="AN110" s="13">
        <f t="shared" si="86"/>
        <v>0.09549353089811981</v>
      </c>
      <c r="AO110" s="14">
        <f t="shared" si="87"/>
        <v>-13.52309961334555</v>
      </c>
      <c r="AQ110" s="12">
        <v>303765</v>
      </c>
      <c r="AR110" s="12">
        <v>594061</v>
      </c>
      <c r="AS110" s="12">
        <v>821684</v>
      </c>
      <c r="AT110" s="12">
        <v>1151465</v>
      </c>
      <c r="AU110" s="13">
        <f t="shared" si="88"/>
        <v>0.09634416231069183</v>
      </c>
      <c r="AV110" s="14">
        <f t="shared" si="89"/>
        <v>6.152907239912864</v>
      </c>
      <c r="AX110" s="12">
        <v>332661</v>
      </c>
      <c r="AY110" s="12">
        <v>790931</v>
      </c>
      <c r="AZ110" s="12">
        <v>1084366</v>
      </c>
      <c r="BA110" s="12">
        <v>1496337</v>
      </c>
      <c r="BB110" s="13">
        <f t="shared" si="90"/>
        <v>0.09752301175121669</v>
      </c>
      <c r="BC110" s="14">
        <f t="shared" si="91"/>
        <v>29.950714958769908</v>
      </c>
      <c r="BE110" s="12">
        <v>263255</v>
      </c>
      <c r="BF110" s="12">
        <v>468890</v>
      </c>
      <c r="BG110" s="12">
        <v>989982</v>
      </c>
      <c r="BH110" s="12">
        <v>1668071</v>
      </c>
      <c r="BI110" s="13">
        <f t="shared" si="92"/>
        <v>0.11660353238609075</v>
      </c>
      <c r="BJ110" s="14">
        <f t="shared" si="93"/>
        <v>11.476960069823846</v>
      </c>
      <c r="BL110" s="12">
        <v>426469</v>
      </c>
      <c r="BM110" s="12">
        <v>648296</v>
      </c>
      <c r="BN110" s="12">
        <v>799445</v>
      </c>
      <c r="BO110" s="12">
        <v>958099</v>
      </c>
      <c r="BP110" s="13">
        <f t="shared" si="94"/>
        <v>0.06289587504151446</v>
      </c>
      <c r="BQ110" s="14">
        <f t="shared" si="95"/>
        <v>-42.5624568738381</v>
      </c>
      <c r="BS110" s="12">
        <v>185866</v>
      </c>
      <c r="BT110" s="12">
        <v>466809</v>
      </c>
      <c r="BU110" s="12">
        <v>788315</v>
      </c>
      <c r="BV110" s="12">
        <v>899706</v>
      </c>
      <c r="BW110" s="13">
        <f t="shared" si="96"/>
        <v>0.0726994040956774</v>
      </c>
      <c r="BX110" s="14">
        <f t="shared" si="97"/>
        <v>-6.094672888709837</v>
      </c>
      <c r="BZ110" s="12">
        <v>205644</v>
      </c>
      <c r="CA110" s="12">
        <v>498929</v>
      </c>
      <c r="CB110" s="12">
        <v>678419</v>
      </c>
      <c r="CC110" s="12">
        <v>830965</v>
      </c>
      <c r="CD110" s="13">
        <f t="shared" si="98"/>
        <v>0.05348798644176531</v>
      </c>
      <c r="CE110" s="14">
        <f t="shared" si="99"/>
        <v>-7.640384747906538</v>
      </c>
      <c r="CG110" s="12">
        <v>324151</v>
      </c>
      <c r="CH110" s="12">
        <v>576687</v>
      </c>
      <c r="CI110" s="12">
        <v>699802</v>
      </c>
      <c r="CJ110" s="12">
        <v>940842</v>
      </c>
      <c r="CK110" s="13">
        <f t="shared" si="100"/>
        <v>0.05620971618187588</v>
      </c>
      <c r="CL110" s="14">
        <f t="shared" si="101"/>
        <v>13.222819252315077</v>
      </c>
      <c r="CN110" s="12">
        <v>188568</v>
      </c>
      <c r="CO110" s="12">
        <v>549664</v>
      </c>
      <c r="CP110" s="12">
        <v>904641</v>
      </c>
      <c r="CQ110" s="12">
        <v>1099095</v>
      </c>
      <c r="CR110" s="13">
        <f t="shared" si="102"/>
        <v>0.07195779179624712</v>
      </c>
      <c r="CS110" s="14">
        <f t="shared" si="103"/>
        <v>16.820358785003222</v>
      </c>
      <c r="CU110" s="12">
        <v>348186</v>
      </c>
      <c r="CV110" s="12">
        <v>617897</v>
      </c>
      <c r="CW110" s="12">
        <v>739831</v>
      </c>
      <c r="CX110" s="12">
        <v>923988</v>
      </c>
      <c r="CY110" s="13">
        <f t="shared" si="104"/>
        <v>0.058702552075643545</v>
      </c>
      <c r="CZ110" s="14">
        <f t="shared" si="105"/>
        <v>-15.931925811690533</v>
      </c>
      <c r="DB110" s="12">
        <v>203169</v>
      </c>
      <c r="DC110" s="12">
        <v>347172</v>
      </c>
      <c r="DD110" s="12">
        <v>829062</v>
      </c>
      <c r="DE110" s="12">
        <v>1025265</v>
      </c>
      <c r="DF110" s="13">
        <f t="shared" si="106"/>
        <v>0.06196291621616413</v>
      </c>
      <c r="DG110" s="14">
        <f t="shared" si="107"/>
        <v>10.960856634501752</v>
      </c>
      <c r="DI110" s="12">
        <v>170574</v>
      </c>
      <c r="DJ110" s="12">
        <v>478391</v>
      </c>
      <c r="DK110" s="12">
        <v>666438</v>
      </c>
      <c r="DL110" s="12">
        <v>834193</v>
      </c>
      <c r="DM110" s="13">
        <f t="shared" si="108"/>
        <v>0.047456760968454706</v>
      </c>
      <c r="DN110" s="14">
        <f t="shared" si="109"/>
        <v>-18.63635255275466</v>
      </c>
      <c r="DO110" s="12">
        <v>188538</v>
      </c>
      <c r="DP110" s="12">
        <v>489544</v>
      </c>
      <c r="DQ110" s="12">
        <v>694707</v>
      </c>
      <c r="DR110" s="12"/>
      <c r="DS110" s="12" t="e">
        <f t="shared" si="75"/>
        <v>#DIV/0!</v>
      </c>
      <c r="DT110" s="13">
        <f t="shared" si="76"/>
        <v>-100</v>
      </c>
    </row>
    <row r="111" spans="1:124" ht="36">
      <c r="A111" s="11" t="s">
        <v>33</v>
      </c>
      <c r="B111" s="12">
        <v>93747</v>
      </c>
      <c r="C111" s="12">
        <v>185338</v>
      </c>
      <c r="D111" s="12">
        <v>276753</v>
      </c>
      <c r="E111" s="12">
        <v>438340</v>
      </c>
      <c r="F111" s="13">
        <f t="shared" si="77"/>
        <v>0.04907725089241322</v>
      </c>
      <c r="G111" s="11"/>
      <c r="H111" s="12">
        <v>86908</v>
      </c>
      <c r="I111" s="12">
        <v>169295</v>
      </c>
      <c r="J111" s="12">
        <v>268184</v>
      </c>
      <c r="K111" s="12">
        <v>372770</v>
      </c>
      <c r="L111" s="13">
        <f t="shared" si="78"/>
        <v>0.036732505439728134</v>
      </c>
      <c r="M111" s="14">
        <f t="shared" si="79"/>
        <v>-14.958707852352049</v>
      </c>
      <c r="N111" s="11"/>
      <c r="O111" s="12">
        <v>93157</v>
      </c>
      <c r="P111" s="12">
        <v>234193</v>
      </c>
      <c r="Q111" s="12">
        <v>322213</v>
      </c>
      <c r="R111" s="12">
        <v>427565</v>
      </c>
      <c r="S111" s="13">
        <f t="shared" si="80"/>
        <v>0.03784633373050127</v>
      </c>
      <c r="T111" s="14">
        <f t="shared" si="81"/>
        <v>14.699412506371218</v>
      </c>
      <c r="V111" s="12">
        <v>115524</v>
      </c>
      <c r="W111" s="12">
        <v>196500</v>
      </c>
      <c r="X111" s="12">
        <v>277671</v>
      </c>
      <c r="Y111" s="12">
        <v>360400</v>
      </c>
      <c r="Z111" s="13">
        <f t="shared" si="82"/>
        <v>0.03114272313730452</v>
      </c>
      <c r="AA111" s="14">
        <f t="shared" si="83"/>
        <v>-15.70872265035726</v>
      </c>
      <c r="AC111" s="12">
        <v>116303</v>
      </c>
      <c r="AD111" s="12">
        <v>256970</v>
      </c>
      <c r="AE111" s="12">
        <v>359941</v>
      </c>
      <c r="AF111" s="12">
        <v>526427</v>
      </c>
      <c r="AG111" s="13">
        <f t="shared" si="84"/>
        <v>0.04477653212198839</v>
      </c>
      <c r="AH111" s="14">
        <f t="shared" si="85"/>
        <v>46.067425083240835</v>
      </c>
      <c r="AJ111" s="12">
        <v>126700</v>
      </c>
      <c r="AK111" s="12">
        <v>260968</v>
      </c>
      <c r="AL111" s="12">
        <v>350444</v>
      </c>
      <c r="AM111" s="12">
        <v>462565</v>
      </c>
      <c r="AN111" s="13">
        <f t="shared" si="86"/>
        <v>0.04072188486820026</v>
      </c>
      <c r="AO111" s="14">
        <f t="shared" si="87"/>
        <v>-12.131216673916796</v>
      </c>
      <c r="AQ111" s="12">
        <v>184767</v>
      </c>
      <c r="AR111" s="12">
        <v>381389</v>
      </c>
      <c r="AS111" s="12">
        <v>504432</v>
      </c>
      <c r="AT111" s="12">
        <v>583054</v>
      </c>
      <c r="AU111" s="13">
        <f t="shared" si="88"/>
        <v>0.04878467796407022</v>
      </c>
      <c r="AV111" s="14">
        <f t="shared" si="89"/>
        <v>26.04801487358533</v>
      </c>
      <c r="AX111" s="12">
        <v>124608</v>
      </c>
      <c r="AY111" s="12">
        <v>200314</v>
      </c>
      <c r="AZ111" s="12">
        <v>290943</v>
      </c>
      <c r="BA111" s="12">
        <v>403836</v>
      </c>
      <c r="BB111" s="13">
        <f t="shared" si="90"/>
        <v>0.026319808287547753</v>
      </c>
      <c r="BC111" s="14">
        <f t="shared" si="91"/>
        <v>-30.737804731637212</v>
      </c>
      <c r="BE111" s="12">
        <v>97376</v>
      </c>
      <c r="BF111" s="12">
        <v>151361</v>
      </c>
      <c r="BG111" s="12">
        <v>253062</v>
      </c>
      <c r="BH111" s="12">
        <v>389427</v>
      </c>
      <c r="BI111" s="13">
        <f t="shared" si="92"/>
        <v>0.027222200857468393</v>
      </c>
      <c r="BJ111" s="14">
        <f t="shared" si="93"/>
        <v>-3.568032567675985</v>
      </c>
      <c r="BL111" s="12">
        <v>79884</v>
      </c>
      <c r="BM111" s="12">
        <v>230247</v>
      </c>
      <c r="BN111" s="12">
        <v>322993</v>
      </c>
      <c r="BO111" s="12">
        <v>654720</v>
      </c>
      <c r="BP111" s="13">
        <f t="shared" si="94"/>
        <v>0.042980096323219565</v>
      </c>
      <c r="BQ111" s="14">
        <f t="shared" si="95"/>
        <v>68.12393593664538</v>
      </c>
      <c r="BS111" s="12">
        <v>83329</v>
      </c>
      <c r="BT111" s="12">
        <v>179261</v>
      </c>
      <c r="BU111" s="12">
        <v>195599</v>
      </c>
      <c r="BV111" s="12">
        <v>329586</v>
      </c>
      <c r="BW111" s="13">
        <f t="shared" si="96"/>
        <v>0.026631706133201215</v>
      </c>
      <c r="BX111" s="14">
        <f t="shared" si="97"/>
        <v>-49.660007331378296</v>
      </c>
      <c r="BZ111" s="12">
        <v>68639</v>
      </c>
      <c r="CA111" s="12">
        <v>210425</v>
      </c>
      <c r="CB111" s="12">
        <v>335892</v>
      </c>
      <c r="CC111" s="12">
        <v>917747</v>
      </c>
      <c r="CD111" s="13">
        <f t="shared" si="98"/>
        <v>0.059074015262942224</v>
      </c>
      <c r="CE111" s="14">
        <f t="shared" si="99"/>
        <v>178.45448532401252</v>
      </c>
      <c r="CG111" s="12">
        <v>32476</v>
      </c>
      <c r="CH111" s="12">
        <v>72583</v>
      </c>
      <c r="CI111" s="12">
        <v>98600</v>
      </c>
      <c r="CJ111" s="12">
        <v>340445</v>
      </c>
      <c r="CK111" s="13">
        <f t="shared" si="100"/>
        <v>0.020339564799975698</v>
      </c>
      <c r="CL111" s="14">
        <f t="shared" si="101"/>
        <v>-62.9042644650432</v>
      </c>
      <c r="CN111" s="12">
        <v>38943</v>
      </c>
      <c r="CO111" s="12">
        <v>214103</v>
      </c>
      <c r="CP111" s="12">
        <v>290468</v>
      </c>
      <c r="CQ111" s="12">
        <v>499471</v>
      </c>
      <c r="CR111" s="13">
        <f t="shared" si="102"/>
        <v>0.03270038552287413</v>
      </c>
      <c r="CS111" s="14">
        <f t="shared" si="103"/>
        <v>46.71121620232344</v>
      </c>
      <c r="CU111" s="12">
        <v>65112</v>
      </c>
      <c r="CV111" s="12">
        <v>210183</v>
      </c>
      <c r="CW111" s="12">
        <v>311621</v>
      </c>
      <c r="CX111" s="12">
        <v>389651</v>
      </c>
      <c r="CY111" s="13">
        <f t="shared" si="104"/>
        <v>0.02475520041258824</v>
      </c>
      <c r="CZ111" s="14">
        <f t="shared" si="105"/>
        <v>-21.987262523750132</v>
      </c>
      <c r="DB111" s="12">
        <v>29559</v>
      </c>
      <c r="DC111" s="12">
        <v>68052</v>
      </c>
      <c r="DD111" s="12">
        <v>89166</v>
      </c>
      <c r="DE111" s="12">
        <v>120226</v>
      </c>
      <c r="DF111" s="13">
        <f t="shared" si="106"/>
        <v>0.007265978615289265</v>
      </c>
      <c r="DG111" s="14">
        <f t="shared" si="107"/>
        <v>-69.14520943100365</v>
      </c>
      <c r="DI111" s="12">
        <v>63951</v>
      </c>
      <c r="DJ111" s="12">
        <v>70428</v>
      </c>
      <c r="DK111" s="12">
        <v>99972</v>
      </c>
      <c r="DL111" s="12">
        <v>139779</v>
      </c>
      <c r="DM111" s="13">
        <f t="shared" si="108"/>
        <v>0.007951947081082713</v>
      </c>
      <c r="DN111" s="14">
        <f t="shared" si="109"/>
        <v>16.263537005306674</v>
      </c>
      <c r="DO111" s="12">
        <v>37130</v>
      </c>
      <c r="DP111" s="12">
        <v>92827</v>
      </c>
      <c r="DQ111" s="12">
        <v>145346</v>
      </c>
      <c r="DR111" s="12"/>
      <c r="DS111" s="12" t="e">
        <f t="shared" si="75"/>
        <v>#DIV/0!</v>
      </c>
      <c r="DT111" s="13">
        <f t="shared" si="76"/>
        <v>-100</v>
      </c>
    </row>
    <row r="112" spans="1:124" ht="24">
      <c r="A112" s="11" t="s">
        <v>34</v>
      </c>
      <c r="B112" s="12">
        <v>337</v>
      </c>
      <c r="C112" s="12">
        <v>1599</v>
      </c>
      <c r="D112" s="12">
        <v>2624</v>
      </c>
      <c r="E112" s="12">
        <v>3098</v>
      </c>
      <c r="F112" s="13">
        <f t="shared" si="77"/>
        <v>0.00034685705905164064</v>
      </c>
      <c r="G112" s="11"/>
      <c r="H112" s="12">
        <v>0</v>
      </c>
      <c r="I112" s="12">
        <v>0</v>
      </c>
      <c r="J112" s="12">
        <v>0</v>
      </c>
      <c r="K112" s="12">
        <v>11295</v>
      </c>
      <c r="L112" s="13">
        <f t="shared" si="78"/>
        <v>0.0011130017140374205</v>
      </c>
      <c r="M112" s="14">
        <f t="shared" si="79"/>
        <v>264.5900581020013</v>
      </c>
      <c r="N112" s="11"/>
      <c r="O112" s="12">
        <v>1027</v>
      </c>
      <c r="P112" s="12">
        <v>1220</v>
      </c>
      <c r="Q112" s="12">
        <v>2463</v>
      </c>
      <c r="R112" s="12">
        <v>16534</v>
      </c>
      <c r="S112" s="13">
        <f t="shared" si="80"/>
        <v>0.0014635231646652745</v>
      </c>
      <c r="T112" s="14">
        <f t="shared" si="81"/>
        <v>46.383355467020806</v>
      </c>
      <c r="V112" s="12">
        <v>9463</v>
      </c>
      <c r="W112" s="12">
        <v>9541</v>
      </c>
      <c r="X112" s="12">
        <v>9802</v>
      </c>
      <c r="Y112" s="12">
        <v>10005</v>
      </c>
      <c r="Z112" s="13">
        <f t="shared" si="82"/>
        <v>0.0008645475721107983</v>
      </c>
      <c r="AA112" s="14">
        <f t="shared" si="83"/>
        <v>-39.48832708358534</v>
      </c>
      <c r="AC112" s="12">
        <v>288</v>
      </c>
      <c r="AD112" s="12">
        <v>513</v>
      </c>
      <c r="AE112" s="12">
        <v>646</v>
      </c>
      <c r="AF112" s="12">
        <v>831</v>
      </c>
      <c r="AG112" s="13">
        <f t="shared" si="84"/>
        <v>7.068273130628246E-05</v>
      </c>
      <c r="AH112" s="14">
        <f t="shared" si="85"/>
        <v>-91.69415292353823</v>
      </c>
      <c r="AJ112" s="12">
        <v>79</v>
      </c>
      <c r="AK112" s="12">
        <v>378</v>
      </c>
      <c r="AL112" s="12">
        <v>523</v>
      </c>
      <c r="AM112" s="12">
        <v>836</v>
      </c>
      <c r="AN112" s="13">
        <f t="shared" si="86"/>
        <v>7.359721498560292E-05</v>
      </c>
      <c r="AO112" s="14">
        <f t="shared" si="87"/>
        <v>0.6016847172081867</v>
      </c>
      <c r="AQ112" s="12">
        <v>77</v>
      </c>
      <c r="AR112" s="12">
        <v>129</v>
      </c>
      <c r="AS112" s="12">
        <v>270</v>
      </c>
      <c r="AT112" s="12">
        <v>451</v>
      </c>
      <c r="AU112" s="13">
        <f t="shared" si="88"/>
        <v>3.773559526526817E-05</v>
      </c>
      <c r="AV112" s="14">
        <f t="shared" si="89"/>
        <v>-46.05263157894737</v>
      </c>
      <c r="AX112" s="12">
        <v>238</v>
      </c>
      <c r="AY112" s="12">
        <v>238</v>
      </c>
      <c r="AZ112" s="12">
        <v>298</v>
      </c>
      <c r="BA112" s="12">
        <v>406</v>
      </c>
      <c r="BB112" s="13">
        <f t="shared" si="90"/>
        <v>2.646084589968301E-05</v>
      </c>
      <c r="BC112" s="14">
        <f t="shared" si="91"/>
        <v>-9.977827050997789</v>
      </c>
      <c r="BE112" s="12">
        <v>72</v>
      </c>
      <c r="BF112" s="12">
        <v>402</v>
      </c>
      <c r="BG112" s="12">
        <v>795</v>
      </c>
      <c r="BH112" s="12">
        <v>1028</v>
      </c>
      <c r="BI112" s="13">
        <f t="shared" si="92"/>
        <v>7.186050911076405E-05</v>
      </c>
      <c r="BJ112" s="14">
        <f t="shared" si="93"/>
        <v>153.20197044334975</v>
      </c>
      <c r="BL112" s="12">
        <v>80</v>
      </c>
      <c r="BM112" s="12">
        <v>156</v>
      </c>
      <c r="BN112" s="12">
        <v>156</v>
      </c>
      <c r="BO112" s="12">
        <v>194</v>
      </c>
      <c r="BP112" s="13">
        <f t="shared" si="94"/>
        <v>1.2735426879741868E-05</v>
      </c>
      <c r="BQ112" s="14">
        <f t="shared" si="95"/>
        <v>-81.1284046692607</v>
      </c>
      <c r="BS112" s="12">
        <v>31</v>
      </c>
      <c r="BT112" s="12">
        <v>31</v>
      </c>
      <c r="BU112" s="12">
        <v>31</v>
      </c>
      <c r="BV112" s="12">
        <v>111</v>
      </c>
      <c r="BW112" s="13">
        <f t="shared" si="96"/>
        <v>8.969189773792985E-06</v>
      </c>
      <c r="BX112" s="14">
        <f t="shared" si="97"/>
        <v>-42.78350515463917</v>
      </c>
      <c r="BZ112" s="12">
        <v>0</v>
      </c>
      <c r="CA112" s="12">
        <v>34</v>
      </c>
      <c r="CB112" s="12">
        <v>34</v>
      </c>
      <c r="CC112" s="12">
        <v>34</v>
      </c>
      <c r="CD112" s="13">
        <f t="shared" si="98"/>
        <v>2.188529648083879E-06</v>
      </c>
      <c r="CE112" s="14">
        <f t="shared" si="99"/>
        <v>-69.36936936936937</v>
      </c>
      <c r="CG112" s="12">
        <v>0</v>
      </c>
      <c r="CH112" s="12">
        <v>0</v>
      </c>
      <c r="CI112" s="12">
        <v>1200</v>
      </c>
      <c r="CJ112" s="12">
        <v>1211</v>
      </c>
      <c r="CK112" s="13">
        <f t="shared" si="100"/>
        <v>7.235005058899549E-05</v>
      </c>
      <c r="CL112" s="14">
        <f t="shared" si="101"/>
        <v>3461.764705882353</v>
      </c>
      <c r="CN112" s="12">
        <v>0</v>
      </c>
      <c r="CO112" s="12">
        <v>0</v>
      </c>
      <c r="CP112" s="12">
        <v>0</v>
      </c>
      <c r="CQ112" s="12">
        <v>0</v>
      </c>
      <c r="CR112" s="13">
        <f t="shared" si="102"/>
        <v>0</v>
      </c>
      <c r="CS112" s="14">
        <f t="shared" si="103"/>
        <v>-100</v>
      </c>
      <c r="CU112" s="12">
        <v>3264</v>
      </c>
      <c r="CV112" s="12">
        <v>3264</v>
      </c>
      <c r="CW112" s="12">
        <v>3264</v>
      </c>
      <c r="CX112" s="12">
        <v>3264</v>
      </c>
      <c r="CY112" s="13">
        <f t="shared" si="104"/>
        <v>0.00020736755236529103</v>
      </c>
      <c r="CZ112" s="14" t="e">
        <f t="shared" si="105"/>
        <v>#DIV/0!</v>
      </c>
      <c r="DB112" s="12">
        <v>0</v>
      </c>
      <c r="DC112" s="12">
        <v>0</v>
      </c>
      <c r="DD112" s="12">
        <v>0</v>
      </c>
      <c r="DE112" s="12">
        <v>0</v>
      </c>
      <c r="DF112" s="13">
        <f t="shared" si="106"/>
        <v>0</v>
      </c>
      <c r="DG112" s="14">
        <f t="shared" si="107"/>
        <v>-100</v>
      </c>
      <c r="DI112" s="12">
        <v>0</v>
      </c>
      <c r="DJ112" s="12">
        <v>6146</v>
      </c>
      <c r="DK112" s="12">
        <v>6146</v>
      </c>
      <c r="DL112" s="12">
        <v>6146</v>
      </c>
      <c r="DM112" s="13">
        <f t="shared" si="108"/>
        <v>0.000349642412381934</v>
      </c>
      <c r="DN112" s="14" t="e">
        <f t="shared" si="109"/>
        <v>#DIV/0!</v>
      </c>
      <c r="DO112" s="12">
        <v>0</v>
      </c>
      <c r="DP112" s="12">
        <v>0</v>
      </c>
      <c r="DQ112" s="12">
        <v>0</v>
      </c>
      <c r="DR112" s="12"/>
      <c r="DS112" s="12" t="e">
        <f t="shared" si="75"/>
        <v>#DIV/0!</v>
      </c>
      <c r="DT112" s="13">
        <f t="shared" si="76"/>
        <v>-100</v>
      </c>
    </row>
    <row r="113" spans="1:124" ht="24">
      <c r="A113" s="11" t="s">
        <v>35</v>
      </c>
      <c r="B113" s="12">
        <v>14045</v>
      </c>
      <c r="C113" s="12">
        <v>14390</v>
      </c>
      <c r="D113" s="12">
        <v>16496</v>
      </c>
      <c r="E113" s="12">
        <v>30720</v>
      </c>
      <c r="F113" s="13">
        <f t="shared" si="77"/>
        <v>0.003439460572648935</v>
      </c>
      <c r="G113" s="11"/>
      <c r="H113" s="12">
        <v>3913</v>
      </c>
      <c r="I113" s="12">
        <v>14300</v>
      </c>
      <c r="J113" s="12">
        <v>18873</v>
      </c>
      <c r="K113" s="12">
        <v>43301</v>
      </c>
      <c r="L113" s="13">
        <f t="shared" si="78"/>
        <v>0.004266851458126104</v>
      </c>
      <c r="M113" s="14">
        <f t="shared" si="79"/>
        <v>40.95377604166666</v>
      </c>
      <c r="N113" s="11"/>
      <c r="O113" s="12">
        <v>49066</v>
      </c>
      <c r="P113" s="12">
        <v>51954</v>
      </c>
      <c r="Q113" s="12">
        <v>57832</v>
      </c>
      <c r="R113" s="12">
        <v>76677</v>
      </c>
      <c r="S113" s="13">
        <f t="shared" si="80"/>
        <v>0.006787139572822018</v>
      </c>
      <c r="T113" s="14">
        <f t="shared" si="81"/>
        <v>77.07905129211795</v>
      </c>
      <c r="V113" s="12">
        <v>8162</v>
      </c>
      <c r="W113" s="12">
        <v>27187</v>
      </c>
      <c r="X113" s="12">
        <v>27327</v>
      </c>
      <c r="Y113" s="12">
        <v>39191</v>
      </c>
      <c r="Z113" s="13">
        <f t="shared" si="82"/>
        <v>0.003386555112303278</v>
      </c>
      <c r="AA113" s="14">
        <f t="shared" si="83"/>
        <v>-48.888193330464155</v>
      </c>
      <c r="AC113" s="12">
        <v>149971</v>
      </c>
      <c r="AD113" s="12">
        <v>160048</v>
      </c>
      <c r="AE113" s="12">
        <v>163068</v>
      </c>
      <c r="AF113" s="12">
        <v>165143</v>
      </c>
      <c r="AG113" s="13">
        <f t="shared" si="84"/>
        <v>0.014046640548872929</v>
      </c>
      <c r="AH113" s="14">
        <f t="shared" si="85"/>
        <v>321.37990865249674</v>
      </c>
      <c r="AJ113" s="12">
        <v>43218</v>
      </c>
      <c r="AK113" s="12">
        <v>52069</v>
      </c>
      <c r="AL113" s="12">
        <v>73230</v>
      </c>
      <c r="AM113" s="12">
        <v>115624</v>
      </c>
      <c r="AN113" s="13">
        <f t="shared" si="86"/>
        <v>0.01017895261422889</v>
      </c>
      <c r="AO113" s="14">
        <f t="shared" si="87"/>
        <v>-29.985527694180192</v>
      </c>
      <c r="AQ113" s="12">
        <v>10556</v>
      </c>
      <c r="AR113" s="12">
        <v>38471</v>
      </c>
      <c r="AS113" s="12">
        <v>53747</v>
      </c>
      <c r="AT113" s="12">
        <v>62925</v>
      </c>
      <c r="AU113" s="13">
        <f t="shared" si="88"/>
        <v>0.005264994084405765</v>
      </c>
      <c r="AV113" s="14">
        <f t="shared" si="89"/>
        <v>-45.57790770082336</v>
      </c>
      <c r="AX113" s="12">
        <v>6635</v>
      </c>
      <c r="AY113" s="12">
        <v>70665</v>
      </c>
      <c r="AZ113" s="12">
        <v>77438</v>
      </c>
      <c r="BA113" s="12">
        <v>88559</v>
      </c>
      <c r="BB113" s="13">
        <f t="shared" si="90"/>
        <v>0.005771788305492679</v>
      </c>
      <c r="BC113" s="14">
        <f t="shared" si="91"/>
        <v>40.73738577671833</v>
      </c>
      <c r="BE113" s="12">
        <v>37010</v>
      </c>
      <c r="BF113" s="12">
        <v>54552</v>
      </c>
      <c r="BG113" s="12">
        <v>62743</v>
      </c>
      <c r="BH113" s="12">
        <v>89595</v>
      </c>
      <c r="BI113" s="13">
        <f t="shared" si="92"/>
        <v>0.0062629789044541875</v>
      </c>
      <c r="BJ113" s="14">
        <f t="shared" si="93"/>
        <v>1.1698415745435256</v>
      </c>
      <c r="BL113" s="12">
        <v>16459</v>
      </c>
      <c r="BM113" s="12">
        <v>29514</v>
      </c>
      <c r="BN113" s="12">
        <v>171266</v>
      </c>
      <c r="BO113" s="12">
        <v>206052</v>
      </c>
      <c r="BP113" s="13">
        <f t="shared" si="94"/>
        <v>0.013526598863013255</v>
      </c>
      <c r="BQ113" s="14">
        <f t="shared" si="95"/>
        <v>129.98158379373848</v>
      </c>
      <c r="BS113" s="12">
        <v>11425</v>
      </c>
      <c r="BT113" s="12">
        <v>11642</v>
      </c>
      <c r="BU113" s="12">
        <v>13622</v>
      </c>
      <c r="BV113" s="12">
        <v>19591</v>
      </c>
      <c r="BW113" s="13">
        <f t="shared" si="96"/>
        <v>0.0015830215933187242</v>
      </c>
      <c r="BX113" s="14">
        <f t="shared" si="97"/>
        <v>-90.49220585095024</v>
      </c>
      <c r="BZ113" s="12">
        <v>2902</v>
      </c>
      <c r="CA113" s="12">
        <v>3214</v>
      </c>
      <c r="CB113" s="12">
        <v>4093</v>
      </c>
      <c r="CC113" s="12">
        <v>24453</v>
      </c>
      <c r="CD113" s="13">
        <f t="shared" si="98"/>
        <v>0.001574003396605738</v>
      </c>
      <c r="CE113" s="14">
        <f t="shared" si="99"/>
        <v>24.817518248175176</v>
      </c>
      <c r="CG113" s="12">
        <v>3220</v>
      </c>
      <c r="CH113" s="12">
        <v>18007</v>
      </c>
      <c r="CI113" s="12">
        <v>21188</v>
      </c>
      <c r="CJ113" s="12">
        <v>31410</v>
      </c>
      <c r="CK113" s="13">
        <f t="shared" si="100"/>
        <v>0.001876560767134887</v>
      </c>
      <c r="CL113" s="14">
        <f t="shared" si="101"/>
        <v>28.45049687154949</v>
      </c>
      <c r="CN113" s="12">
        <v>113</v>
      </c>
      <c r="CO113" s="12">
        <v>4339</v>
      </c>
      <c r="CP113" s="12">
        <v>4339</v>
      </c>
      <c r="CQ113" s="12">
        <v>4339</v>
      </c>
      <c r="CR113" s="13">
        <f t="shared" si="102"/>
        <v>0.00028407449638467673</v>
      </c>
      <c r="CS113" s="14">
        <f t="shared" si="103"/>
        <v>-86.18592804839223</v>
      </c>
      <c r="CU113" s="12">
        <v>0</v>
      </c>
      <c r="CV113" s="12">
        <v>51854</v>
      </c>
      <c r="CW113" s="12">
        <v>51854</v>
      </c>
      <c r="CX113" s="12">
        <v>51854</v>
      </c>
      <c r="CY113" s="13">
        <f t="shared" si="104"/>
        <v>0.0032943740993718754</v>
      </c>
      <c r="CZ113" s="14">
        <f t="shared" si="105"/>
        <v>1095.0679880156717</v>
      </c>
      <c r="DB113" s="12">
        <v>3944</v>
      </c>
      <c r="DC113" s="12">
        <v>3944</v>
      </c>
      <c r="DD113" s="12">
        <v>21298</v>
      </c>
      <c r="DE113" s="12">
        <v>23122</v>
      </c>
      <c r="DF113" s="13">
        <f t="shared" si="106"/>
        <v>0.0013974012072490009</v>
      </c>
      <c r="DG113" s="14">
        <f t="shared" si="107"/>
        <v>-55.409418752651675</v>
      </c>
      <c r="DI113" s="12">
        <v>23185</v>
      </c>
      <c r="DJ113" s="12">
        <v>26164</v>
      </c>
      <c r="DK113" s="12">
        <v>35633</v>
      </c>
      <c r="DL113" s="12">
        <v>56856</v>
      </c>
      <c r="DM113" s="13">
        <f t="shared" si="108"/>
        <v>0.0032345052063760555</v>
      </c>
      <c r="DN113" s="14">
        <f t="shared" si="109"/>
        <v>145.89568376438024</v>
      </c>
      <c r="DO113" s="12">
        <v>46870</v>
      </c>
      <c r="DP113" s="12">
        <v>46920</v>
      </c>
      <c r="DQ113" s="12">
        <v>83413</v>
      </c>
      <c r="DR113" s="12"/>
      <c r="DS113" s="12" t="e">
        <f t="shared" si="75"/>
        <v>#DIV/0!</v>
      </c>
      <c r="DT113" s="13">
        <f t="shared" si="76"/>
        <v>-100</v>
      </c>
    </row>
    <row r="114" spans="1:124" ht="24">
      <c r="A114" s="11" t="s">
        <v>36</v>
      </c>
      <c r="B114" s="12">
        <v>0</v>
      </c>
      <c r="C114" s="12">
        <v>17477</v>
      </c>
      <c r="D114" s="12">
        <v>21588</v>
      </c>
      <c r="E114" s="12">
        <v>42105</v>
      </c>
      <c r="F114" s="13">
        <f t="shared" si="77"/>
        <v>0.004714143470422637</v>
      </c>
      <c r="G114" s="11"/>
      <c r="H114" s="12">
        <v>634</v>
      </c>
      <c r="I114" s="12">
        <v>634</v>
      </c>
      <c r="J114" s="12">
        <v>16536</v>
      </c>
      <c r="K114" s="12">
        <v>70097</v>
      </c>
      <c r="L114" s="13">
        <f t="shared" si="78"/>
        <v>0.006907311301361759</v>
      </c>
      <c r="M114" s="14">
        <f t="shared" si="79"/>
        <v>66.48141550884694</v>
      </c>
      <c r="N114" s="11"/>
      <c r="O114" s="12">
        <v>0</v>
      </c>
      <c r="P114" s="12">
        <v>7726</v>
      </c>
      <c r="Q114" s="12">
        <v>11015</v>
      </c>
      <c r="R114" s="12">
        <v>11015</v>
      </c>
      <c r="S114" s="13">
        <f t="shared" si="80"/>
        <v>0.0009750034872860772</v>
      </c>
      <c r="T114" s="14">
        <f t="shared" si="81"/>
        <v>-84.28606074439705</v>
      </c>
      <c r="V114" s="12">
        <v>0</v>
      </c>
      <c r="W114" s="12">
        <v>11756</v>
      </c>
      <c r="X114" s="12">
        <v>13656</v>
      </c>
      <c r="Y114" s="12">
        <v>40437</v>
      </c>
      <c r="Z114" s="13">
        <f t="shared" si="82"/>
        <v>0.0034942239053917393</v>
      </c>
      <c r="AA114" s="14">
        <f t="shared" si="83"/>
        <v>267.1084884248752</v>
      </c>
      <c r="AC114" s="12">
        <v>5407</v>
      </c>
      <c r="AD114" s="12">
        <v>20407</v>
      </c>
      <c r="AE114" s="12">
        <v>52855</v>
      </c>
      <c r="AF114" s="12">
        <v>57582</v>
      </c>
      <c r="AG114" s="13">
        <f t="shared" si="84"/>
        <v>0.004897777417663485</v>
      </c>
      <c r="AH114" s="14">
        <f t="shared" si="85"/>
        <v>42.399287780992665</v>
      </c>
      <c r="AJ114" s="12">
        <v>14784</v>
      </c>
      <c r="AK114" s="12">
        <v>14784</v>
      </c>
      <c r="AL114" s="12">
        <v>14784</v>
      </c>
      <c r="AM114" s="12">
        <v>27443</v>
      </c>
      <c r="AN114" s="13">
        <f t="shared" si="86"/>
        <v>0.0024159430273324174</v>
      </c>
      <c r="AO114" s="14">
        <f t="shared" si="87"/>
        <v>-52.34100934319753</v>
      </c>
      <c r="AQ114" s="12">
        <v>42114</v>
      </c>
      <c r="AR114" s="12">
        <v>47044</v>
      </c>
      <c r="AS114" s="12">
        <v>54812</v>
      </c>
      <c r="AT114" s="12">
        <v>90421</v>
      </c>
      <c r="AU114" s="13">
        <f t="shared" si="88"/>
        <v>0.007565610331443045</v>
      </c>
      <c r="AV114" s="14">
        <f t="shared" si="89"/>
        <v>229.48657216776593</v>
      </c>
      <c r="AX114" s="12">
        <v>43284</v>
      </c>
      <c r="AY114" s="12">
        <v>65692</v>
      </c>
      <c r="AZ114" s="12">
        <v>118539</v>
      </c>
      <c r="BA114" s="12">
        <v>124113</v>
      </c>
      <c r="BB114" s="13">
        <f t="shared" si="90"/>
        <v>0.008089002382136348</v>
      </c>
      <c r="BC114" s="14">
        <f t="shared" si="91"/>
        <v>37.26125568175536</v>
      </c>
      <c r="BE114" s="12">
        <v>1564</v>
      </c>
      <c r="BF114" s="12">
        <v>5060</v>
      </c>
      <c r="BG114" s="12">
        <v>34133</v>
      </c>
      <c r="BH114" s="12">
        <v>43793</v>
      </c>
      <c r="BI114" s="13">
        <f t="shared" si="92"/>
        <v>0.003061271668762344</v>
      </c>
      <c r="BJ114" s="14">
        <f t="shared" si="93"/>
        <v>-64.71521919541064</v>
      </c>
      <c r="BL114" s="12">
        <v>65520</v>
      </c>
      <c r="BM114" s="12">
        <v>96702</v>
      </c>
      <c r="BN114" s="12">
        <v>108840</v>
      </c>
      <c r="BO114" s="12">
        <v>110093</v>
      </c>
      <c r="BP114" s="13">
        <f t="shared" si="94"/>
        <v>0.007227223461192894</v>
      </c>
      <c r="BQ114" s="14">
        <f t="shared" si="95"/>
        <v>151.3940584111616</v>
      </c>
      <c r="BS114" s="12">
        <v>72912</v>
      </c>
      <c r="BT114" s="12">
        <v>91403</v>
      </c>
      <c r="BU114" s="12">
        <v>122896</v>
      </c>
      <c r="BV114" s="12">
        <v>126286</v>
      </c>
      <c r="BW114" s="13">
        <f t="shared" si="96"/>
        <v>0.010204352250209199</v>
      </c>
      <c r="BX114" s="14">
        <f t="shared" si="97"/>
        <v>14.708473744924746</v>
      </c>
      <c r="BZ114" s="12">
        <v>35427</v>
      </c>
      <c r="CA114" s="12">
        <v>52375</v>
      </c>
      <c r="CB114" s="12">
        <v>52375</v>
      </c>
      <c r="CC114" s="12">
        <v>71291</v>
      </c>
      <c r="CD114" s="13">
        <f t="shared" si="98"/>
        <v>0.004588896092398465</v>
      </c>
      <c r="CE114" s="14">
        <f t="shared" si="99"/>
        <v>-43.54797839823892</v>
      </c>
      <c r="CG114" s="12">
        <v>18250</v>
      </c>
      <c r="CH114" s="12">
        <v>25484</v>
      </c>
      <c r="CI114" s="12">
        <v>25484</v>
      </c>
      <c r="CJ114" s="12">
        <v>25484</v>
      </c>
      <c r="CK114" s="13">
        <f t="shared" si="100"/>
        <v>0.0015225174972832048</v>
      </c>
      <c r="CL114" s="14">
        <f t="shared" si="101"/>
        <v>-64.25355234181032</v>
      </c>
      <c r="CN114" s="12">
        <v>0</v>
      </c>
      <c r="CO114" s="12">
        <v>0</v>
      </c>
      <c r="CP114" s="12">
        <v>0</v>
      </c>
      <c r="CQ114" s="12">
        <v>6691</v>
      </c>
      <c r="CR114" s="13">
        <f t="shared" si="102"/>
        <v>0.00043806002657521825</v>
      </c>
      <c r="CS114" s="14">
        <f t="shared" si="103"/>
        <v>-73.74431015539162</v>
      </c>
      <c r="CU114" s="12">
        <v>4332</v>
      </c>
      <c r="CV114" s="12">
        <v>4332</v>
      </c>
      <c r="CW114" s="12">
        <v>4332</v>
      </c>
      <c r="CX114" s="12">
        <v>5466</v>
      </c>
      <c r="CY114" s="13">
        <f t="shared" si="104"/>
        <v>0.00034726441214113997</v>
      </c>
      <c r="CZ114" s="14">
        <f t="shared" si="105"/>
        <v>-18.30817516066358</v>
      </c>
      <c r="DB114" s="12">
        <v>13936</v>
      </c>
      <c r="DC114" s="12">
        <v>15037</v>
      </c>
      <c r="DD114" s="12">
        <v>15037</v>
      </c>
      <c r="DE114" s="12">
        <v>15037</v>
      </c>
      <c r="DF114" s="13">
        <f t="shared" si="106"/>
        <v>0.0009087761419169288</v>
      </c>
      <c r="DG114" s="14">
        <f t="shared" si="107"/>
        <v>175.1006220270765</v>
      </c>
      <c r="DI114" s="12">
        <v>0</v>
      </c>
      <c r="DJ114" s="12">
        <v>0</v>
      </c>
      <c r="DK114" s="12">
        <v>0</v>
      </c>
      <c r="DL114" s="12">
        <v>0</v>
      </c>
      <c r="DM114" s="13">
        <f t="shared" si="108"/>
        <v>0</v>
      </c>
      <c r="DN114" s="14">
        <f t="shared" si="109"/>
        <v>-100</v>
      </c>
      <c r="DO114" s="12">
        <v>11347</v>
      </c>
      <c r="DP114" s="12">
        <v>11347</v>
      </c>
      <c r="DQ114" s="12">
        <v>12454</v>
      </c>
      <c r="DR114" s="12"/>
      <c r="DS114" s="12" t="e">
        <f t="shared" si="75"/>
        <v>#DIV/0!</v>
      </c>
      <c r="DT114" s="13" t="e">
        <f t="shared" si="76"/>
        <v>#DIV/0!</v>
      </c>
    </row>
    <row r="115" spans="1:124" ht="12">
      <c r="A115" s="11" t="s">
        <v>37</v>
      </c>
      <c r="B115" s="12">
        <v>0</v>
      </c>
      <c r="C115" s="12">
        <v>0</v>
      </c>
      <c r="D115" s="12">
        <v>0</v>
      </c>
      <c r="E115" s="12">
        <v>3075</v>
      </c>
      <c r="F115" s="13">
        <f t="shared" si="77"/>
        <v>0.00034428194208644124</v>
      </c>
      <c r="G115" s="11"/>
      <c r="H115" s="12">
        <v>0</v>
      </c>
      <c r="I115" s="12">
        <v>0</v>
      </c>
      <c r="J115" s="12">
        <v>0</v>
      </c>
      <c r="K115" s="12">
        <v>0</v>
      </c>
      <c r="L115" s="13">
        <f t="shared" si="78"/>
        <v>0</v>
      </c>
      <c r="M115" s="14">
        <f t="shared" si="79"/>
        <v>-100</v>
      </c>
      <c r="N115" s="11"/>
      <c r="O115" s="12">
        <v>0</v>
      </c>
      <c r="P115" s="12">
        <v>0</v>
      </c>
      <c r="Q115" s="12">
        <v>0</v>
      </c>
      <c r="R115" s="12">
        <v>0</v>
      </c>
      <c r="S115" s="13">
        <f t="shared" si="80"/>
        <v>0</v>
      </c>
      <c r="T115" s="14" t="e">
        <f t="shared" si="81"/>
        <v>#DIV/0!</v>
      </c>
      <c r="V115" s="12">
        <v>0</v>
      </c>
      <c r="W115" s="12">
        <v>0</v>
      </c>
      <c r="X115" s="12">
        <v>0</v>
      </c>
      <c r="Y115" s="12">
        <v>0</v>
      </c>
      <c r="Z115" s="13">
        <f t="shared" si="82"/>
        <v>0</v>
      </c>
      <c r="AA115" s="14" t="e">
        <f t="shared" si="83"/>
        <v>#DIV/0!</v>
      </c>
      <c r="AC115" s="12">
        <v>0</v>
      </c>
      <c r="AD115" s="12">
        <v>0</v>
      </c>
      <c r="AE115" s="12">
        <v>0</v>
      </c>
      <c r="AF115" s="12">
        <v>0</v>
      </c>
      <c r="AG115" s="13">
        <f t="shared" si="84"/>
        <v>0</v>
      </c>
      <c r="AH115" s="14" t="e">
        <f t="shared" si="85"/>
        <v>#DIV/0!</v>
      </c>
      <c r="AJ115" s="12">
        <v>0</v>
      </c>
      <c r="AK115" s="12">
        <v>0</v>
      </c>
      <c r="AL115" s="12">
        <v>1065</v>
      </c>
      <c r="AM115" s="12">
        <v>1065</v>
      </c>
      <c r="AN115" s="13">
        <f t="shared" si="86"/>
        <v>9.37572176551042E-05</v>
      </c>
      <c r="AO115" s="14" t="e">
        <f t="shared" si="87"/>
        <v>#DIV/0!</v>
      </c>
      <c r="AQ115" s="12">
        <v>0</v>
      </c>
      <c r="AR115" s="12">
        <v>0</v>
      </c>
      <c r="AS115" s="12">
        <v>0</v>
      </c>
      <c r="AT115" s="12">
        <v>0</v>
      </c>
      <c r="AU115" s="13">
        <f t="shared" si="88"/>
        <v>0</v>
      </c>
      <c r="AV115" s="14">
        <f t="shared" si="89"/>
        <v>-100</v>
      </c>
      <c r="AX115" s="12">
        <v>0</v>
      </c>
      <c r="AY115" s="12">
        <v>0</v>
      </c>
      <c r="AZ115" s="12">
        <v>0</v>
      </c>
      <c r="BA115" s="12">
        <v>0</v>
      </c>
      <c r="BB115" s="13">
        <f t="shared" si="90"/>
        <v>0</v>
      </c>
      <c r="BC115" s="14" t="e">
        <f t="shared" si="91"/>
        <v>#DIV/0!</v>
      </c>
      <c r="BE115" s="12">
        <v>2704</v>
      </c>
      <c r="BF115" s="12">
        <v>6351</v>
      </c>
      <c r="BG115" s="12">
        <v>6351</v>
      </c>
      <c r="BH115" s="12">
        <v>6351</v>
      </c>
      <c r="BI115" s="13">
        <f t="shared" si="92"/>
        <v>0.00044395534373780395</v>
      </c>
      <c r="BJ115" s="14" t="e">
        <f t="shared" si="93"/>
        <v>#DIV/0!</v>
      </c>
      <c r="BL115" s="12">
        <v>0</v>
      </c>
      <c r="BM115" s="12">
        <v>0</v>
      </c>
      <c r="BN115" s="12">
        <v>4434</v>
      </c>
      <c r="BO115" s="12">
        <v>4434</v>
      </c>
      <c r="BP115" s="13">
        <f t="shared" si="94"/>
        <v>0.0002910767153854404</v>
      </c>
      <c r="BQ115" s="14">
        <f t="shared" si="95"/>
        <v>-30.18422295701464</v>
      </c>
      <c r="BS115" s="12">
        <v>0</v>
      </c>
      <c r="BT115" s="12">
        <v>0</v>
      </c>
      <c r="BU115" s="12">
        <v>0</v>
      </c>
      <c r="BV115" s="12">
        <v>0</v>
      </c>
      <c r="BW115" s="13">
        <f t="shared" si="96"/>
        <v>0</v>
      </c>
      <c r="BX115" s="14">
        <f t="shared" si="97"/>
        <v>-100</v>
      </c>
      <c r="BZ115" s="12">
        <v>0</v>
      </c>
      <c r="CA115" s="12">
        <v>0</v>
      </c>
      <c r="CB115" s="12">
        <v>4104</v>
      </c>
      <c r="CC115" s="12">
        <v>4104</v>
      </c>
      <c r="CD115" s="13">
        <f t="shared" si="98"/>
        <v>0.00026416840222753644</v>
      </c>
      <c r="CE115" s="14" t="e">
        <f t="shared" si="99"/>
        <v>#DIV/0!</v>
      </c>
      <c r="CG115" s="12">
        <v>0</v>
      </c>
      <c r="CH115" s="12">
        <v>0</v>
      </c>
      <c r="CI115" s="12">
        <v>0</v>
      </c>
      <c r="CJ115" s="12">
        <v>0</v>
      </c>
      <c r="CK115" s="13">
        <f t="shared" si="100"/>
        <v>0</v>
      </c>
      <c r="CL115" s="14">
        <f t="shared" si="101"/>
        <v>-100</v>
      </c>
      <c r="CN115" s="12">
        <v>0</v>
      </c>
      <c r="CO115" s="12">
        <v>0</v>
      </c>
      <c r="CP115" s="12">
        <v>0</v>
      </c>
      <c r="CQ115" s="12">
        <v>0</v>
      </c>
      <c r="CR115" s="13">
        <f t="shared" si="102"/>
        <v>0</v>
      </c>
      <c r="CS115" s="14" t="e">
        <f t="shared" si="103"/>
        <v>#DIV/0!</v>
      </c>
      <c r="CU115" s="12">
        <v>0</v>
      </c>
      <c r="CV115" s="12">
        <v>0</v>
      </c>
      <c r="CW115" s="12">
        <v>0</v>
      </c>
      <c r="CX115" s="12">
        <v>0</v>
      </c>
      <c r="CY115" s="13">
        <f t="shared" si="104"/>
        <v>0</v>
      </c>
      <c r="CZ115" s="14" t="e">
        <f t="shared" si="105"/>
        <v>#DIV/0!</v>
      </c>
      <c r="DB115" s="12">
        <v>0</v>
      </c>
      <c r="DC115" s="12">
        <v>0</v>
      </c>
      <c r="DD115" s="12">
        <v>0</v>
      </c>
      <c r="DE115" s="12">
        <v>0</v>
      </c>
      <c r="DF115" s="13">
        <f t="shared" si="106"/>
        <v>0</v>
      </c>
      <c r="DG115" s="14" t="e">
        <f t="shared" si="107"/>
        <v>#DIV/0!</v>
      </c>
      <c r="DI115" s="12">
        <v>0</v>
      </c>
      <c r="DJ115" s="12">
        <v>0</v>
      </c>
      <c r="DK115" s="12">
        <v>0</v>
      </c>
      <c r="DL115" s="12">
        <v>0</v>
      </c>
      <c r="DM115" s="13">
        <f t="shared" si="108"/>
        <v>0</v>
      </c>
      <c r="DN115" s="14" t="e">
        <f t="shared" si="109"/>
        <v>#DIV/0!</v>
      </c>
      <c r="DO115" s="12">
        <v>0</v>
      </c>
      <c r="DP115" s="12">
        <v>0</v>
      </c>
      <c r="DQ115" s="12">
        <v>0</v>
      </c>
      <c r="DR115" s="12"/>
      <c r="DS115" s="12" t="e">
        <f t="shared" si="75"/>
        <v>#DIV/0!</v>
      </c>
      <c r="DT115" s="13" t="e">
        <f t="shared" si="76"/>
        <v>#DIV/0!</v>
      </c>
    </row>
    <row r="116" spans="1:124" ht="24">
      <c r="A116" s="11" t="s">
        <v>38</v>
      </c>
      <c r="B116" s="12">
        <v>0</v>
      </c>
      <c r="C116" s="12">
        <v>0</v>
      </c>
      <c r="D116" s="12">
        <v>351</v>
      </c>
      <c r="E116" s="12">
        <v>53309</v>
      </c>
      <c r="F116" s="13">
        <f t="shared" si="77"/>
        <v>0.0059685613172962915</v>
      </c>
      <c r="G116" s="11"/>
      <c r="H116" s="12">
        <v>160841</v>
      </c>
      <c r="I116" s="12">
        <v>240635</v>
      </c>
      <c r="J116" s="12">
        <v>296061</v>
      </c>
      <c r="K116" s="12">
        <v>486425</v>
      </c>
      <c r="L116" s="13">
        <f t="shared" si="78"/>
        <v>0.04793199280660932</v>
      </c>
      <c r="M116" s="14">
        <f t="shared" si="79"/>
        <v>812.4631863287625</v>
      </c>
      <c r="N116" s="11"/>
      <c r="O116" s="12">
        <v>273977</v>
      </c>
      <c r="P116" s="12">
        <v>590938</v>
      </c>
      <c r="Q116" s="12">
        <v>766616</v>
      </c>
      <c r="R116" s="12">
        <v>28895303</v>
      </c>
      <c r="S116" s="13">
        <f t="shared" si="80"/>
        <v>2.5576959774115156</v>
      </c>
      <c r="T116" s="14">
        <f t="shared" si="81"/>
        <v>5840.340854191294</v>
      </c>
      <c r="V116" s="12">
        <v>323245</v>
      </c>
      <c r="W116" s="12">
        <v>408630</v>
      </c>
      <c r="X116" s="12">
        <v>501256</v>
      </c>
      <c r="Y116" s="12">
        <v>29042076</v>
      </c>
      <c r="Z116" s="13">
        <f t="shared" si="82"/>
        <v>2.5095708440636963</v>
      </c>
      <c r="AA116" s="14">
        <f t="shared" si="83"/>
        <v>0.5079476065712072</v>
      </c>
      <c r="AC116" s="12">
        <v>95754</v>
      </c>
      <c r="AD116" s="12">
        <v>157472</v>
      </c>
      <c r="AE116" s="12">
        <v>281701</v>
      </c>
      <c r="AF116" s="12">
        <v>66604155</v>
      </c>
      <c r="AG116" s="13">
        <f t="shared" si="84"/>
        <v>5.665178810766533</v>
      </c>
      <c r="AH116" s="14">
        <f t="shared" si="85"/>
        <v>129.33675609140337</v>
      </c>
      <c r="AJ116" s="12">
        <v>91230</v>
      </c>
      <c r="AK116" s="12">
        <v>183713</v>
      </c>
      <c r="AL116" s="12">
        <v>303008</v>
      </c>
      <c r="AM116" s="12">
        <v>436099</v>
      </c>
      <c r="AN116" s="13">
        <f t="shared" si="86"/>
        <v>0.038391951983261306</v>
      </c>
      <c r="AO116" s="14">
        <f t="shared" si="87"/>
        <v>-99.34523754561559</v>
      </c>
      <c r="AQ116" s="12">
        <v>49369</v>
      </c>
      <c r="AR116" s="12">
        <v>230494</v>
      </c>
      <c r="AS116" s="12">
        <v>310773</v>
      </c>
      <c r="AT116" s="12">
        <v>380723</v>
      </c>
      <c r="AU116" s="13">
        <f t="shared" si="88"/>
        <v>0.03185545240837848</v>
      </c>
      <c r="AV116" s="14">
        <f t="shared" si="89"/>
        <v>-12.698034161967811</v>
      </c>
      <c r="AX116" s="12">
        <v>53625</v>
      </c>
      <c r="AY116" s="12">
        <v>129165</v>
      </c>
      <c r="AZ116" s="12">
        <v>208180</v>
      </c>
      <c r="BA116" s="12">
        <v>258891</v>
      </c>
      <c r="BB116" s="13">
        <f t="shared" si="90"/>
        <v>0.01687309077786905</v>
      </c>
      <c r="BC116" s="14">
        <f t="shared" si="91"/>
        <v>-32.00016810121795</v>
      </c>
      <c r="BE116" s="12">
        <v>42798</v>
      </c>
      <c r="BF116" s="12">
        <v>227001</v>
      </c>
      <c r="BG116" s="12">
        <v>259390</v>
      </c>
      <c r="BH116" s="12">
        <v>304726</v>
      </c>
      <c r="BI116" s="13">
        <f t="shared" si="92"/>
        <v>0.02130132830669911</v>
      </c>
      <c r="BJ116" s="14">
        <f t="shared" si="93"/>
        <v>17.70436206743379</v>
      </c>
      <c r="BL116" s="12">
        <v>152627</v>
      </c>
      <c r="BM116" s="12">
        <v>208735</v>
      </c>
      <c r="BN116" s="12">
        <v>294624</v>
      </c>
      <c r="BO116" s="12">
        <v>410242</v>
      </c>
      <c r="BP116" s="13">
        <f t="shared" si="94"/>
        <v>0.02693096388659311</v>
      </c>
      <c r="BQ116" s="14">
        <f t="shared" si="95"/>
        <v>34.62651693652657</v>
      </c>
      <c r="BS116" s="12">
        <v>44608</v>
      </c>
      <c r="BT116" s="12">
        <v>159632</v>
      </c>
      <c r="BU116" s="12">
        <v>399789</v>
      </c>
      <c r="BV116" s="12">
        <v>468684</v>
      </c>
      <c r="BW116" s="13">
        <f t="shared" si="96"/>
        <v>0.03787131297243596</v>
      </c>
      <c r="BX116" s="14">
        <f t="shared" si="97"/>
        <v>14.245737881543093</v>
      </c>
      <c r="BZ116" s="12">
        <v>110572</v>
      </c>
      <c r="CA116" s="12">
        <v>160416</v>
      </c>
      <c r="CB116" s="12">
        <v>164740</v>
      </c>
      <c r="CC116" s="12">
        <v>198289</v>
      </c>
      <c r="CD116" s="13">
        <f t="shared" si="98"/>
        <v>0.012763569276144244</v>
      </c>
      <c r="CE116" s="14">
        <f t="shared" si="99"/>
        <v>-57.69238975514419</v>
      </c>
      <c r="CG116" s="12">
        <v>4358631</v>
      </c>
      <c r="CH116" s="12">
        <v>4434325</v>
      </c>
      <c r="CI116" s="12">
        <v>4485703</v>
      </c>
      <c r="CJ116" s="12">
        <v>4565580</v>
      </c>
      <c r="CK116" s="13">
        <f t="shared" si="100"/>
        <v>0.27276626256656156</v>
      </c>
      <c r="CL116" s="14">
        <f t="shared" si="101"/>
        <v>2202.487782983423</v>
      </c>
      <c r="CN116" s="12">
        <v>88261</v>
      </c>
      <c r="CO116" s="12">
        <v>136191</v>
      </c>
      <c r="CP116" s="12">
        <v>160915</v>
      </c>
      <c r="CQ116" s="12">
        <v>264157</v>
      </c>
      <c r="CR116" s="13">
        <f t="shared" si="102"/>
        <v>0.0172943689194485</v>
      </c>
      <c r="CS116" s="14">
        <f t="shared" si="103"/>
        <v>-94.21416337026183</v>
      </c>
      <c r="CU116" s="12">
        <v>165406</v>
      </c>
      <c r="CV116" s="12">
        <v>188950</v>
      </c>
      <c r="CW116" s="12">
        <v>337045</v>
      </c>
      <c r="CX116" s="12">
        <v>468974</v>
      </c>
      <c r="CY116" s="13">
        <f t="shared" si="104"/>
        <v>0.02979472748252451</v>
      </c>
      <c r="CZ116" s="14">
        <f t="shared" si="105"/>
        <v>77.53608649401681</v>
      </c>
      <c r="DB116" s="12">
        <v>166998</v>
      </c>
      <c r="DC116" s="12">
        <v>235480</v>
      </c>
      <c r="DD116" s="12">
        <v>274717</v>
      </c>
      <c r="DE116" s="12">
        <v>502261</v>
      </c>
      <c r="DF116" s="13">
        <f t="shared" si="106"/>
        <v>0.03035464612724204</v>
      </c>
      <c r="DG116" s="14">
        <f t="shared" si="107"/>
        <v>7.097834847987315</v>
      </c>
      <c r="DI116" s="12">
        <v>26944</v>
      </c>
      <c r="DJ116" s="12">
        <v>202148</v>
      </c>
      <c r="DK116" s="12">
        <v>499449</v>
      </c>
      <c r="DL116" s="12">
        <v>586504</v>
      </c>
      <c r="DM116" s="13">
        <f t="shared" si="108"/>
        <v>0.03336587592444741</v>
      </c>
      <c r="DN116" s="14">
        <f t="shared" si="109"/>
        <v>16.77275360818379</v>
      </c>
      <c r="DO116" s="12">
        <v>97642</v>
      </c>
      <c r="DP116" s="12">
        <v>296264</v>
      </c>
      <c r="DQ116" s="12">
        <v>512074</v>
      </c>
      <c r="DR116" s="12"/>
      <c r="DS116" s="12" t="e">
        <f t="shared" si="75"/>
        <v>#DIV/0!</v>
      </c>
      <c r="DT116" s="13">
        <f t="shared" si="76"/>
        <v>-100</v>
      </c>
    </row>
    <row r="117" spans="1:124" ht="12">
      <c r="A117" s="15" t="s">
        <v>39</v>
      </c>
      <c r="B117" s="16">
        <f>SUM(B77:B116)</f>
        <v>230932287</v>
      </c>
      <c r="C117" s="16">
        <f>SUM(C77:C116)</f>
        <v>454912701</v>
      </c>
      <c r="D117" s="16">
        <f>SUM(D77:D116)</f>
        <v>644428847</v>
      </c>
      <c r="E117" s="16">
        <f>SUM(E77:E116)</f>
        <v>893163313</v>
      </c>
      <c r="F117" s="13">
        <f t="shared" si="77"/>
        <v>100</v>
      </c>
      <c r="G117" s="15"/>
      <c r="H117" s="16">
        <f>SUM(H77:H116)</f>
        <v>243682321</v>
      </c>
      <c r="I117" s="16">
        <f>SUM(I77:I116)</f>
        <v>520666243</v>
      </c>
      <c r="J117" s="16">
        <f>SUM(J77:J116)</f>
        <v>737373489</v>
      </c>
      <c r="K117" s="16">
        <f>SUM(K77:K116)</f>
        <v>1014823235</v>
      </c>
      <c r="L117" s="13">
        <f t="shared" si="78"/>
        <v>100</v>
      </c>
      <c r="M117" s="14">
        <f t="shared" si="79"/>
        <v>13.62124039682763</v>
      </c>
      <c r="N117" s="15"/>
      <c r="O117" s="16">
        <f>SUM(O77:O116)</f>
        <v>277038617</v>
      </c>
      <c r="P117" s="16">
        <f>SUM(P77:P116)</f>
        <v>570813654</v>
      </c>
      <c r="Q117" s="16">
        <f>SUM(Q77:Q116)</f>
        <v>816399545</v>
      </c>
      <c r="R117" s="16">
        <f>SUM(R77:R116)</f>
        <v>1129739549</v>
      </c>
      <c r="S117" s="13">
        <f t="shared" si="80"/>
        <v>100</v>
      </c>
      <c r="T117" s="14">
        <f t="shared" si="81"/>
        <v>11.32377640131584</v>
      </c>
      <c r="V117" s="16">
        <f>SUM(V77:V116)</f>
        <v>307820295</v>
      </c>
      <c r="W117" s="16">
        <f>SUM(W77:W116)</f>
        <v>569509092</v>
      </c>
      <c r="X117" s="16">
        <f>SUM(X77:X116)</f>
        <v>833438241</v>
      </c>
      <c r="Y117" s="16">
        <f>SUM(Y77:Y116)</f>
        <v>1157252686</v>
      </c>
      <c r="Z117" s="13">
        <f t="shared" si="82"/>
        <v>100</v>
      </c>
      <c r="AA117" s="14">
        <f t="shared" si="83"/>
        <v>2.4353522034661523</v>
      </c>
      <c r="AC117" s="16">
        <f>SUM(AC77:AC116)</f>
        <v>294716077</v>
      </c>
      <c r="AD117" s="16">
        <f>SUM(AD77:AD116)</f>
        <v>579260426</v>
      </c>
      <c r="AE117" s="16">
        <f>SUM(AE77:AE116)</f>
        <v>837785402</v>
      </c>
      <c r="AF117" s="16">
        <f>SUM(AF77:AF116)</f>
        <v>1175676130</v>
      </c>
      <c r="AG117" s="13">
        <f t="shared" si="84"/>
        <v>100</v>
      </c>
      <c r="AH117" s="14">
        <f t="shared" si="85"/>
        <v>1.5919983788225096</v>
      </c>
      <c r="AJ117" s="16">
        <f>SUM(AJ77:AJ116)</f>
        <v>279841430</v>
      </c>
      <c r="AK117" s="16">
        <f>SUM(AK77:AK116)</f>
        <v>568632163</v>
      </c>
      <c r="AL117" s="16">
        <f>SUM(AL77:AL116)</f>
        <v>840054329</v>
      </c>
      <c r="AM117" s="16">
        <f>SUM(AM77:AM116)</f>
        <v>1135912548</v>
      </c>
      <c r="AN117" s="13">
        <f t="shared" si="86"/>
        <v>100</v>
      </c>
      <c r="AO117" s="14">
        <f t="shared" si="87"/>
        <v>-3.382188426331325</v>
      </c>
      <c r="AQ117" s="16">
        <f>SUM(AQ77:AQ116)</f>
        <v>297469159</v>
      </c>
      <c r="AR117" s="16">
        <f>SUM(AR77:AR116)</f>
        <v>602259350</v>
      </c>
      <c r="AS117" s="16">
        <f>SUM(AS77:AS116)</f>
        <v>866472761</v>
      </c>
      <c r="AT117" s="16">
        <f>SUM(AT77:AT116)</f>
        <v>1195158038</v>
      </c>
      <c r="AU117" s="13">
        <f t="shared" si="88"/>
        <v>100</v>
      </c>
      <c r="AV117" s="14">
        <f t="shared" si="89"/>
        <v>5.2156735220782195</v>
      </c>
      <c r="AX117" s="16">
        <f>SUM(AX77:AX116)</f>
        <v>429955050</v>
      </c>
      <c r="AY117" s="16">
        <f>SUM(AY77:AY116)</f>
        <v>875650753</v>
      </c>
      <c r="AZ117" s="16">
        <f>SUM(AZ77:AZ116)</f>
        <v>1190616399</v>
      </c>
      <c r="BA117" s="16">
        <f>SUM(BA77:BA116)</f>
        <v>1534342483</v>
      </c>
      <c r="BB117" s="13">
        <f t="shared" si="90"/>
        <v>100</v>
      </c>
      <c r="BC117" s="14">
        <f t="shared" si="91"/>
        <v>28.37988234322532</v>
      </c>
      <c r="BE117" s="16">
        <f>SUM(BE77:BE116)</f>
        <v>360020123</v>
      </c>
      <c r="BF117" s="16">
        <f>SUM(BF77:BF116)</f>
        <v>722298602</v>
      </c>
      <c r="BG117" s="16">
        <f>SUM(BG77:BG116)</f>
        <v>1071370411</v>
      </c>
      <c r="BH117" s="16">
        <f>SUM(BH77:BH116)</f>
        <v>1430549286</v>
      </c>
      <c r="BI117" s="13">
        <f t="shared" si="92"/>
        <v>100</v>
      </c>
      <c r="BJ117" s="14">
        <f t="shared" si="93"/>
        <v>-6.764669436582366</v>
      </c>
      <c r="BL117" s="16">
        <f>SUM(BL77:BL116)</f>
        <v>396579321</v>
      </c>
      <c r="BM117" s="16">
        <f>SUM(BM77:BM116)</f>
        <v>796386311</v>
      </c>
      <c r="BN117" s="16">
        <f>SUM(BN77:BN116)</f>
        <v>1188533657</v>
      </c>
      <c r="BO117" s="16">
        <f>SUM(BO77:BO116)</f>
        <v>1523309755</v>
      </c>
      <c r="BP117" s="13">
        <f t="shared" si="94"/>
        <v>100</v>
      </c>
      <c r="BQ117" s="14">
        <f t="shared" si="95"/>
        <v>6.484255377133508</v>
      </c>
      <c r="BS117" s="16">
        <f>SUM(BS77:BS116)</f>
        <v>306681577</v>
      </c>
      <c r="BT117" s="16">
        <f>SUM(BT77:BT116)</f>
        <v>627989138</v>
      </c>
      <c r="BU117" s="16">
        <f>SUM(BU77:BU116)</f>
        <v>933780329</v>
      </c>
      <c r="BV117" s="16">
        <f>SUM(BV77:BV116)</f>
        <v>1237569979</v>
      </c>
      <c r="BW117" s="13">
        <f t="shared" si="96"/>
        <v>100</v>
      </c>
      <c r="BX117" s="14">
        <f t="shared" si="97"/>
        <v>-18.75782486537021</v>
      </c>
      <c r="BZ117" s="16">
        <f>SUM(BZ77:BZ116)</f>
        <v>335291592</v>
      </c>
      <c r="CA117" s="16">
        <f>SUM(CA77:CA116)</f>
        <v>718498736</v>
      </c>
      <c r="CB117" s="16">
        <f>SUM(CB77:CB116)</f>
        <v>1115814274</v>
      </c>
      <c r="CC117" s="16">
        <f>SUM(CC77:CC116)</f>
        <v>1553554462</v>
      </c>
      <c r="CD117" s="13">
        <f t="shared" si="98"/>
        <v>100</v>
      </c>
      <c r="CE117" s="14">
        <f t="shared" si="99"/>
        <v>25.53265579820598</v>
      </c>
      <c r="CG117" s="16">
        <f>SUM(CG77:CG116)</f>
        <v>422393016</v>
      </c>
      <c r="CH117" s="16">
        <f>SUM(CH77:CH116)</f>
        <v>857888633</v>
      </c>
      <c r="CI117" s="16">
        <f>SUM(CI77:CI116)</f>
        <v>1269760937</v>
      </c>
      <c r="CJ117" s="16">
        <f>SUM(CJ77:CJ116)</f>
        <v>1673806708</v>
      </c>
      <c r="CK117" s="13">
        <f t="shared" si="100"/>
        <v>100</v>
      </c>
      <c r="CL117" s="14">
        <f t="shared" si="101"/>
        <v>7.740458988813998</v>
      </c>
      <c r="CN117" s="16">
        <f>SUM(CN77:CN116)</f>
        <v>370629845</v>
      </c>
      <c r="CO117" s="16">
        <f>SUM(CO77:CO116)</f>
        <v>758158083</v>
      </c>
      <c r="CP117" s="16">
        <f>SUM(CP77:CP116)</f>
        <v>1138426210</v>
      </c>
      <c r="CQ117" s="16">
        <f>SUM(CQ77:CQ116)</f>
        <v>1527416243</v>
      </c>
      <c r="CR117" s="13">
        <f t="shared" si="102"/>
        <v>100</v>
      </c>
      <c r="CS117" s="14">
        <f t="shared" si="103"/>
        <v>-8.745959990500893</v>
      </c>
      <c r="CU117" s="16">
        <f>SUM(CU77:CU116)</f>
        <v>386310358</v>
      </c>
      <c r="CV117" s="16">
        <f>SUM(CV77:CV116)</f>
        <v>774674779</v>
      </c>
      <c r="CW117" s="16">
        <f>SUM(CW77:CW116)</f>
        <v>1182574727</v>
      </c>
      <c r="CX117" s="16">
        <f>SUM(CX77:CX116)</f>
        <v>1574016746</v>
      </c>
      <c r="CY117" s="13">
        <f t="shared" si="104"/>
        <v>100</v>
      </c>
      <c r="CZ117" s="14">
        <f t="shared" si="105"/>
        <v>3.050936718367737</v>
      </c>
      <c r="DB117" s="16">
        <f>SUM(DB77:DB116)</f>
        <v>425244851</v>
      </c>
      <c r="DC117" s="16">
        <f>SUM(DC77:DC116)</f>
        <v>847668219</v>
      </c>
      <c r="DD117" s="16">
        <f>SUM(DD77:DD116)</f>
        <v>1250706039</v>
      </c>
      <c r="DE117" s="16">
        <f>SUM(DE77:DE116)</f>
        <v>1654642910</v>
      </c>
      <c r="DF117" s="13">
        <f t="shared" si="106"/>
        <v>100</v>
      </c>
      <c r="DG117" s="14">
        <f t="shared" si="107"/>
        <v>5.122319327598817</v>
      </c>
      <c r="DI117" s="16">
        <f>SUM(DI77:DI116)</f>
        <v>451325001</v>
      </c>
      <c r="DJ117" s="16">
        <f>SUM(DJ77:DJ116)</f>
        <v>895737365</v>
      </c>
      <c r="DK117" s="16">
        <f>SUM(DK77:DK116)</f>
        <v>1325322623</v>
      </c>
      <c r="DL117" s="16">
        <f>SUM(DL77:DL116)</f>
        <v>1757795903</v>
      </c>
      <c r="DM117" s="13">
        <f t="shared" si="108"/>
        <v>100</v>
      </c>
      <c r="DN117" s="14">
        <f t="shared" si="109"/>
        <v>6.234154352977583</v>
      </c>
      <c r="DO117" s="16">
        <f>SUM(DO77:DO116)</f>
        <v>467188865</v>
      </c>
      <c r="DP117" s="16">
        <f>SUM(DP77:DP116)</f>
        <v>965398674</v>
      </c>
      <c r="DQ117" s="16">
        <f>SUM(DQ77:DQ116)</f>
        <v>1358369940</v>
      </c>
      <c r="DR117" s="16">
        <f>SUM(DR77:DR116)</f>
        <v>0</v>
      </c>
      <c r="DS117" s="16" t="e">
        <f t="shared" si="75"/>
        <v>#DIV/0!</v>
      </c>
      <c r="DT117" s="13">
        <f t="shared" si="76"/>
        <v>-100</v>
      </c>
    </row>
    <row r="118" spans="1:124" ht="12.75" thickBo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</row>
    <row r="120" spans="1:124" ht="12">
      <c r="A120" s="2" t="s">
        <v>47</v>
      </c>
      <c r="B120" s="20">
        <f>B77+B78+B79</f>
        <v>26541174</v>
      </c>
      <c r="C120" s="20">
        <f>C77+C78+C79</f>
        <v>48308259</v>
      </c>
      <c r="D120" s="20">
        <f>D77+D78+D79</f>
        <v>64394614</v>
      </c>
      <c r="E120" s="20">
        <f>E77+E78+E79</f>
        <v>89199613</v>
      </c>
      <c r="F120" s="13">
        <f aca="true" t="shared" si="110" ref="F120:F132">E120*100/E$117</f>
        <v>9.98693203154438</v>
      </c>
      <c r="H120" s="20">
        <f>H77+H78+H79</f>
        <v>27385128</v>
      </c>
      <c r="I120" s="20">
        <f>I77+I78+I79</f>
        <v>49469620</v>
      </c>
      <c r="J120" s="20">
        <f>J77+J78+J79</f>
        <v>63635839</v>
      </c>
      <c r="K120" s="20">
        <f>K77+K78+K79</f>
        <v>88058761</v>
      </c>
      <c r="L120" s="13">
        <f aca="true" t="shared" si="111" ref="L120:L132">K120*100/K$117</f>
        <v>8.677251166800492</v>
      </c>
      <c r="M120" s="14">
        <f aca="true" t="shared" si="112" ref="M120:M132">K120*100/E120-100</f>
        <v>-1.278987611751191</v>
      </c>
      <c r="O120" s="20">
        <f>O77+O78+O79</f>
        <v>21958823</v>
      </c>
      <c r="P120" s="20">
        <f>P77+P78+P79</f>
        <v>44297964</v>
      </c>
      <c r="Q120" s="20">
        <f>Q77+Q78+Q79</f>
        <v>63441519</v>
      </c>
      <c r="R120" s="20">
        <f>R77+R78+R79</f>
        <v>85828793</v>
      </c>
      <c r="S120" s="13">
        <f aca="true" t="shared" si="113" ref="S120:S132">R120*100/R$117</f>
        <v>7.5972194720431085</v>
      </c>
      <c r="T120" s="14">
        <f aca="true" t="shared" si="114" ref="T120:T132">R120*100/K120-100</f>
        <v>-2.5323635884452216</v>
      </c>
      <c r="V120" s="20">
        <f>V77+V78+V79</f>
        <v>27536738</v>
      </c>
      <c r="W120" s="20">
        <f>W77+W78+W79</f>
        <v>50240820</v>
      </c>
      <c r="X120" s="20">
        <f>X77+X78+X79</f>
        <v>65533379</v>
      </c>
      <c r="Y120" s="20">
        <f>Y77+Y78+Y79</f>
        <v>91592456</v>
      </c>
      <c r="Z120" s="13">
        <f aca="true" t="shared" si="115" ref="Z120:Z132">Y120*100/Y$117</f>
        <v>7.914646222735144</v>
      </c>
      <c r="AA120" s="14">
        <f aca="true" t="shared" si="116" ref="AA120:AA132">Y120*100/R120-100</f>
        <v>6.715302404404085</v>
      </c>
      <c r="AC120" s="20">
        <f>AC77+AC78+AC79</f>
        <v>24042946</v>
      </c>
      <c r="AD120" s="20">
        <f>AD77+AD78+AD79</f>
        <v>51770036</v>
      </c>
      <c r="AE120" s="20">
        <f>AE77+AE78+AE79</f>
        <v>71004983</v>
      </c>
      <c r="AF120" s="20">
        <f>AF77+AF78+AF79</f>
        <v>95867972</v>
      </c>
      <c r="AG120" s="13">
        <f aca="true" t="shared" si="117" ref="AG120:AG132">AF120*100/AF$117</f>
        <v>8.154284122447907</v>
      </c>
      <c r="AH120" s="14">
        <f aca="true" t="shared" si="118" ref="AH120:AH132">AF120*100/Y120-100</f>
        <v>4.6679783321892785</v>
      </c>
      <c r="AJ120" s="20">
        <f>AJ77+AJ78+AJ79</f>
        <v>24019817</v>
      </c>
      <c r="AK120" s="20">
        <f>AK77+AK78+AK79</f>
        <v>49124543</v>
      </c>
      <c r="AL120" s="20">
        <f>AL77+AL78+AL79</f>
        <v>69943780</v>
      </c>
      <c r="AM120" s="20">
        <f>AM77+AM78+AM79</f>
        <v>95238781</v>
      </c>
      <c r="AN120" s="13">
        <f aca="true" t="shared" si="119" ref="AN120:AN132">AM120*100/AM$117</f>
        <v>8.384340957205449</v>
      </c>
      <c r="AO120" s="14">
        <f aca="true" t="shared" si="120" ref="AO120:AO132">AM120*100/AF120-100</f>
        <v>-0.6563099092155653</v>
      </c>
      <c r="AQ120" s="20">
        <f>AQ77+AQ78+AQ79</f>
        <v>26521778</v>
      </c>
      <c r="AR120" s="20">
        <f>AR77+AR78+AR79</f>
        <v>53431930</v>
      </c>
      <c r="AS120" s="20">
        <f>AS77+AS78+AS79</f>
        <v>74017388</v>
      </c>
      <c r="AT120" s="20">
        <f>AT77+AT78+AT79</f>
        <v>96613611</v>
      </c>
      <c r="AU120" s="13">
        <f aca="true" t="shared" si="121" ref="AU120:AU132">AT120*100/AT$117</f>
        <v>8.083751933064438</v>
      </c>
      <c r="AV120" s="14">
        <f aca="true" t="shared" si="122" ref="AV120:AV132">AT120*100/AM120-100</f>
        <v>1.4435611056382527</v>
      </c>
      <c r="AX120" s="20">
        <f>AX77+AX78+AX79</f>
        <v>26483137</v>
      </c>
      <c r="AY120" s="20">
        <f>AY77+AY78+AY79</f>
        <v>53183069</v>
      </c>
      <c r="AZ120" s="20">
        <f>AZ77+AZ78+AZ79</f>
        <v>73549357</v>
      </c>
      <c r="BA120" s="20">
        <f>BA77+BA78+BA79</f>
        <v>97313096</v>
      </c>
      <c r="BB120" s="13">
        <f aca="true" t="shared" si="123" ref="BB120:BB132">BA120*100/BA$117</f>
        <v>6.34233211151985</v>
      </c>
      <c r="BC120" s="14">
        <f aca="true" t="shared" si="124" ref="BC120:BC132">BA120*100/AT120-100</f>
        <v>0.7240025424574981</v>
      </c>
      <c r="BE120" s="20">
        <f>BE77+BE78+BE79</f>
        <v>33497641</v>
      </c>
      <c r="BF120" s="20">
        <f>BF77+BF78+BF79</f>
        <v>60607366</v>
      </c>
      <c r="BG120" s="20">
        <f>BG77+BG78+BG79</f>
        <v>78835826</v>
      </c>
      <c r="BH120" s="20">
        <f>BH77+BH78+BH79</f>
        <v>103513262</v>
      </c>
      <c r="BI120" s="13">
        <f aca="true" t="shared" si="125" ref="BI120:BI132">BH120*100/BH$117</f>
        <v>7.235910220852048</v>
      </c>
      <c r="BJ120" s="14">
        <f aca="true" t="shared" si="126" ref="BJ120:BJ132">BH120*100/BA120-100</f>
        <v>6.371358280492899</v>
      </c>
      <c r="BL120" s="20">
        <f>BL77+BL78+BL79</f>
        <v>33456642</v>
      </c>
      <c r="BM120" s="20">
        <f>BM77+BM78+BM79</f>
        <v>60971745</v>
      </c>
      <c r="BN120" s="20">
        <f>BN77+BN78+BN79</f>
        <v>82087698</v>
      </c>
      <c r="BO120" s="20">
        <f>BO77+BO78+BO79</f>
        <v>104077929</v>
      </c>
      <c r="BP120" s="13">
        <f aca="true" t="shared" si="127" ref="BP120:BP132">BO120*100/BO$117</f>
        <v>6.832354920486937</v>
      </c>
      <c r="BQ120" s="14">
        <f aca="true" t="shared" si="128" ref="BQ120:BQ132">BO120*100/BH120-100</f>
        <v>0.5455020826220363</v>
      </c>
      <c r="BS120" s="20">
        <f>BS77+BS78+BS79</f>
        <v>31462855</v>
      </c>
      <c r="BT120" s="20">
        <f>BT77+BT78+BT79</f>
        <v>60500089</v>
      </c>
      <c r="BU120" s="20">
        <f>BU77+BU78+BU79</f>
        <v>81418266</v>
      </c>
      <c r="BV120" s="20">
        <f>BV77+BV78+BV79</f>
        <v>108520087</v>
      </c>
      <c r="BW120" s="13">
        <f aca="true" t="shared" si="129" ref="BW120:BW132">BV120*100/BV$117</f>
        <v>8.768804095238965</v>
      </c>
      <c r="BX120" s="14">
        <f aca="true" t="shared" si="130" ref="BX120:BX132">BV120*100/BO120-100</f>
        <v>4.268107602333245</v>
      </c>
      <c r="BZ120" s="20">
        <f>BZ77+BZ78+BZ79</f>
        <v>36548898</v>
      </c>
      <c r="CA120" s="20">
        <f>CA77+CA78+CA79</f>
        <v>66575196</v>
      </c>
      <c r="CB120" s="20">
        <f>CB77+CB78+CB79</f>
        <v>93667943</v>
      </c>
      <c r="CC120" s="20">
        <f>CC77+CC78+CC79</f>
        <v>120190791</v>
      </c>
      <c r="CD120" s="13">
        <f aca="true" t="shared" si="131" ref="CD120:CD132">CC120*100/CC$117</f>
        <v>7.73650322147509</v>
      </c>
      <c r="CE120" s="14">
        <f aca="true" t="shared" si="132" ref="CE120:CE132">CC120*100/BV120-100</f>
        <v>10.754418211994249</v>
      </c>
      <c r="CG120" s="20">
        <f>CG77+CG78+CG79</f>
        <v>35130197</v>
      </c>
      <c r="CH120" s="20">
        <f>CH77+CH78+CH79</f>
        <v>65306846</v>
      </c>
      <c r="CI120" s="20">
        <f>CI77+CI78+CI79</f>
        <v>89066968</v>
      </c>
      <c r="CJ120" s="20">
        <f>CJ77+CJ78+CJ79</f>
        <v>117242104</v>
      </c>
      <c r="CK120" s="13">
        <f aca="true" t="shared" si="133" ref="CK120:CK132">CJ120*100/CJ$117</f>
        <v>7.004518708142254</v>
      </c>
      <c r="CL120" s="14">
        <f aca="true" t="shared" si="134" ref="CL120:CL132">CJ120*100/CC120-100</f>
        <v>-2.453338542384671</v>
      </c>
      <c r="CN120" s="20">
        <f>CN77+CN78+CN79</f>
        <v>37236945</v>
      </c>
      <c r="CO120" s="20">
        <f>CO77+CO78+CO79</f>
        <v>69324713</v>
      </c>
      <c r="CP120" s="20">
        <f>CP77+CP78+CP79</f>
        <v>94452043</v>
      </c>
      <c r="CQ120" s="20">
        <f>CQ77+CQ78+CQ79</f>
        <v>127406192</v>
      </c>
      <c r="CR120" s="13">
        <f aca="true" t="shared" si="135" ref="CR120:CR132">CQ120*100/CQ$117</f>
        <v>8.341288275798439</v>
      </c>
      <c r="CS120" s="14">
        <f aca="true" t="shared" si="136" ref="CS120:CS132">CQ120*100/CJ120-100</f>
        <v>8.669315589901046</v>
      </c>
      <c r="CU120" s="20">
        <f>CU77+CU78+CU79</f>
        <v>41167372</v>
      </c>
      <c r="CV120" s="20">
        <f>CV77+CV78+CV79</f>
        <v>75277559</v>
      </c>
      <c r="CW120" s="20">
        <f>CW77+CW78+CW79</f>
        <v>100905680</v>
      </c>
      <c r="CX120" s="20">
        <f>CX77+CX78+CX79</f>
        <v>132684845</v>
      </c>
      <c r="CY120" s="13">
        <f aca="true" t="shared" si="137" ref="CY120:CY129">CX120*100/CX$117</f>
        <v>8.429697164098659</v>
      </c>
      <c r="CZ120" s="14">
        <f aca="true" t="shared" si="138" ref="CZ120:CZ132">CX120*100/CQ120-100</f>
        <v>4.143168332038371</v>
      </c>
      <c r="DB120" s="20">
        <f>DB77+DB78+DB79</f>
        <v>41470449</v>
      </c>
      <c r="DC120" s="20">
        <f>DC77+DC78+DC79</f>
        <v>74712585</v>
      </c>
      <c r="DD120" s="20">
        <f>DD77+DD78+DD79</f>
        <v>97093587</v>
      </c>
      <c r="DE120" s="20">
        <f>DE77+DE78+DE79</f>
        <v>128859472</v>
      </c>
      <c r="DF120" s="13">
        <f aca="true" t="shared" si="139" ref="DF120:DF129">DE120*100/DE$117</f>
        <v>7.787751134775055</v>
      </c>
      <c r="DG120" s="14">
        <f aca="true" t="shared" si="140" ref="DG120:DG132">DE120*100/CX120-100</f>
        <v>-2.883051941613985</v>
      </c>
      <c r="DI120" s="20">
        <f>DI77+DI78+DI79</f>
        <v>46923432</v>
      </c>
      <c r="DJ120" s="20">
        <f>DJ77+DJ78+DJ79</f>
        <v>85966916</v>
      </c>
      <c r="DK120" s="20">
        <f>DK77+DK78+DK79</f>
        <v>117416906</v>
      </c>
      <c r="DL120" s="20">
        <f>DL77+DL78+DL79</f>
        <v>150090175</v>
      </c>
      <c r="DM120" s="13">
        <f aca="true" t="shared" si="141" ref="DM120:DM129">DL120*100/DL$117</f>
        <v>8.538543908530205</v>
      </c>
      <c r="DN120" s="14">
        <f aca="true" t="shared" si="142" ref="DN120:DN132">DL120*100/DE120-100</f>
        <v>16.47585751399012</v>
      </c>
      <c r="DO120" s="20">
        <f>DO77+DO78+DO79</f>
        <v>44025195</v>
      </c>
      <c r="DP120" s="20">
        <f>DP77+DP78+DP79</f>
        <v>80352859</v>
      </c>
      <c r="DQ120" s="20">
        <f>DQ77+DQ78+DQ79</f>
        <v>106431947</v>
      </c>
      <c r="DR120" s="20">
        <f>DR77+DR78+DR79</f>
        <v>0</v>
      </c>
      <c r="DS120" s="20" t="e">
        <f aca="true" t="shared" si="143" ref="DS120:DS129">DR120*100/DR$117</f>
        <v>#DIV/0!</v>
      </c>
      <c r="DT120" s="13">
        <f aca="true" t="shared" si="144" ref="DT120:DT132">DR120*100/DL120-100</f>
        <v>-100</v>
      </c>
    </row>
    <row r="121" spans="1:124" ht="12">
      <c r="A121" s="2" t="s">
        <v>48</v>
      </c>
      <c r="B121" s="20">
        <f>B77+B78+B79+B84+B85+B86</f>
        <v>74175526</v>
      </c>
      <c r="C121" s="20">
        <f>C77+C78+C79+C84+C85+C86</f>
        <v>141275409</v>
      </c>
      <c r="D121" s="20">
        <f>D77+D78+D79+D84+D85+D86</f>
        <v>206852611</v>
      </c>
      <c r="E121" s="20">
        <f>E77+E78+E79+E84+E85+E86</f>
        <v>282338629</v>
      </c>
      <c r="F121" s="13">
        <f t="shared" si="110"/>
        <v>31.611086672566902</v>
      </c>
      <c r="H121" s="20">
        <f>H77+H78+H79+H84+H85+H86</f>
        <v>72617463</v>
      </c>
      <c r="I121" s="20">
        <f>I77+I78+I79+I84+I85+I86</f>
        <v>162195492</v>
      </c>
      <c r="J121" s="20">
        <f>J77+J78+J79+J84+J85+J86</f>
        <v>237321249</v>
      </c>
      <c r="K121" s="20">
        <f>K77+K78+K79+K84+K85+K86</f>
        <v>321611069</v>
      </c>
      <c r="L121" s="13">
        <f t="shared" si="111"/>
        <v>31.69133873841586</v>
      </c>
      <c r="M121" s="14">
        <f t="shared" si="112"/>
        <v>13.909694234578154</v>
      </c>
      <c r="O121" s="20">
        <f>O77+O78+O79+O84+O85+O86</f>
        <v>77840189</v>
      </c>
      <c r="P121" s="20">
        <f>P77+P78+P79+P84+P85+P86</f>
        <v>174813585</v>
      </c>
      <c r="Q121" s="20">
        <f>Q77+Q78+Q79+Q84+Q85+Q86</f>
        <v>255929507</v>
      </c>
      <c r="R121" s="20">
        <f>R77+R78+R79+R84+R85+R86</f>
        <v>339444495</v>
      </c>
      <c r="S121" s="13">
        <f t="shared" si="113"/>
        <v>30.046261131644247</v>
      </c>
      <c r="T121" s="14">
        <f t="shared" si="114"/>
        <v>5.54502867561439</v>
      </c>
      <c r="V121" s="20">
        <f>V77+V78+V79+V84+V85+V86</f>
        <v>98645656</v>
      </c>
      <c r="W121" s="20">
        <f>W77+W78+W79+W84+W85+W86</f>
        <v>174089171</v>
      </c>
      <c r="X121" s="20">
        <f>X77+X78+X79+X84+X85+X86</f>
        <v>258998118</v>
      </c>
      <c r="Y121" s="20">
        <f>Y77+Y78+Y79+Y84+Y85+Y86</f>
        <v>346588263</v>
      </c>
      <c r="Z121" s="13">
        <f t="shared" si="115"/>
        <v>29.949229515117324</v>
      </c>
      <c r="AA121" s="14">
        <f t="shared" si="116"/>
        <v>2.104546724200077</v>
      </c>
      <c r="AC121" s="20">
        <f>AC77+AC78+AC79+AC84+AC85+AC86</f>
        <v>77171558</v>
      </c>
      <c r="AD121" s="20">
        <f>AD77+AD78+AD79+AD84+AD85+AD86</f>
        <v>169715874</v>
      </c>
      <c r="AE121" s="20">
        <f>AE77+AE78+AE79+AE84+AE85+AE86</f>
        <v>260653237</v>
      </c>
      <c r="AF121" s="20">
        <f>AF77+AF78+AF79+AF84+AF85+AF86</f>
        <v>345264384</v>
      </c>
      <c r="AG121" s="13">
        <f t="shared" si="117"/>
        <v>29.367304072083186</v>
      </c>
      <c r="AH121" s="14">
        <f t="shared" si="118"/>
        <v>-0.38197456213339365</v>
      </c>
      <c r="AJ121" s="20">
        <f>AJ77+AJ78+AJ79+AJ84+AJ85+AJ86</f>
        <v>75101691</v>
      </c>
      <c r="AK121" s="20">
        <f>AK77+AK78+AK79+AK84+AK85+AK86</f>
        <v>157042114</v>
      </c>
      <c r="AL121" s="20">
        <f>AL77+AL78+AL79+AL84+AL85+AL86</f>
        <v>244350876</v>
      </c>
      <c r="AM121" s="20">
        <f>AM77+AM78+AM79+AM84+AM85+AM86</f>
        <v>346398537</v>
      </c>
      <c r="AN121" s="13">
        <f t="shared" si="119"/>
        <v>30.495176552975273</v>
      </c>
      <c r="AO121" s="14">
        <f t="shared" si="120"/>
        <v>0.32848826944166376</v>
      </c>
      <c r="AQ121" s="20">
        <f>AQ77+AQ78+AQ79+AQ84+AQ85+AQ86</f>
        <v>89764086</v>
      </c>
      <c r="AR121" s="20">
        <f>AR77+AR78+AR79+AR84+AR85+AR86</f>
        <v>178722064</v>
      </c>
      <c r="AS121" s="20">
        <f>AS77+AS78+AS79+AS84+AS85+AS86</f>
        <v>259639185</v>
      </c>
      <c r="AT121" s="20">
        <f>AT77+AT78+AT79+AT84+AT85+AT86</f>
        <v>359105273</v>
      </c>
      <c r="AU121" s="13">
        <f t="shared" si="121"/>
        <v>30.046676806101186</v>
      </c>
      <c r="AV121" s="14">
        <f t="shared" si="122"/>
        <v>3.668241820547877</v>
      </c>
      <c r="AX121" s="20">
        <f>AX77+AX78+AX79+AX84+AX85+AX86</f>
        <v>87243654</v>
      </c>
      <c r="AY121" s="20">
        <f>AY77+AY78+AY79+AY84+AY85+AY86</f>
        <v>185788744</v>
      </c>
      <c r="AZ121" s="20">
        <f>AZ77+AZ78+AZ79+AZ84+AZ85+AZ86</f>
        <v>284021316</v>
      </c>
      <c r="BA121" s="20">
        <f>BA77+BA78+BA79+BA84+BA85+BA86</f>
        <v>383361077</v>
      </c>
      <c r="BB121" s="13">
        <f t="shared" si="123"/>
        <v>24.98536547397417</v>
      </c>
      <c r="BC121" s="14">
        <f t="shared" si="124"/>
        <v>6.754510675202482</v>
      </c>
      <c r="BE121" s="20">
        <f>BE77+BE78+BE79+BE84+BE85+BE86</f>
        <v>102518096</v>
      </c>
      <c r="BF121" s="20">
        <f>BF77+BF78+BF79+BF84+BF85+BF86</f>
        <v>200439152</v>
      </c>
      <c r="BG121" s="20">
        <f>BG77+BG78+BG79+BG84+BG85+BG86</f>
        <v>290102613</v>
      </c>
      <c r="BH121" s="20">
        <f>BH77+BH78+BH79+BH84+BH85+BH86</f>
        <v>387109942</v>
      </c>
      <c r="BI121" s="13">
        <f t="shared" si="125"/>
        <v>27.06023104470656</v>
      </c>
      <c r="BJ121" s="14">
        <f t="shared" si="126"/>
        <v>0.9778940077424778</v>
      </c>
      <c r="BL121" s="20">
        <f>BL77+BL78+BL79+BL84+BL85+BL86</f>
        <v>94367951</v>
      </c>
      <c r="BM121" s="20">
        <f>BM77+BM78+BM79+BM84+BM85+BM86</f>
        <v>185970463</v>
      </c>
      <c r="BN121" s="20">
        <f>BN77+BN78+BN79+BN84+BN85+BN86</f>
        <v>276188685</v>
      </c>
      <c r="BO121" s="20">
        <f>BO77+BO78+BO79+BO84+BO85+BO86</f>
        <v>366650855</v>
      </c>
      <c r="BP121" s="13">
        <f t="shared" si="127"/>
        <v>24.069356465192467</v>
      </c>
      <c r="BQ121" s="14">
        <f t="shared" si="128"/>
        <v>-5.285084359832851</v>
      </c>
      <c r="BS121" s="20">
        <f>BS77+BS78+BS79+BS84+BS85+BS86</f>
        <v>81790019</v>
      </c>
      <c r="BT121" s="20">
        <f>BT77+BT78+BT79+BT84+BT85+BT86</f>
        <v>176560583</v>
      </c>
      <c r="BU121" s="20">
        <f>BU77+BU78+BU79+BU84+BU85+BU86</f>
        <v>266381821</v>
      </c>
      <c r="BV121" s="20">
        <f>BV77+BV78+BV79+BV84+BV85+BV86</f>
        <v>352312689</v>
      </c>
      <c r="BW121" s="13">
        <f t="shared" si="129"/>
        <v>28.46810240861539</v>
      </c>
      <c r="BX121" s="14">
        <f t="shared" si="130"/>
        <v>-3.910577543859816</v>
      </c>
      <c r="BZ121" s="20">
        <f>BZ77+BZ78+BZ79+BZ84+BZ85+BZ86</f>
        <v>79692777</v>
      </c>
      <c r="CA121" s="20">
        <f>CA77+CA78+CA79+CA84+CA85+CA86</f>
        <v>164651139</v>
      </c>
      <c r="CB121" s="20">
        <f>CB77+CB78+CB79+CB84+CB85+CB86</f>
        <v>278483328</v>
      </c>
      <c r="CC121" s="20">
        <f>CC77+CC78+CC79+CC84+CC85+CC86</f>
        <v>393845130</v>
      </c>
      <c r="CD121" s="13">
        <f t="shared" si="131"/>
        <v>25.351227757601457</v>
      </c>
      <c r="CE121" s="14">
        <f t="shared" si="132"/>
        <v>11.78851693303615</v>
      </c>
      <c r="CG121" s="20">
        <f>CG77+CG78+CG79+CG84+CG85+CG86</f>
        <v>133557057</v>
      </c>
      <c r="CH121" s="20">
        <f>CH77+CH78+CH79+CH84+CH85+CH86</f>
        <v>261807855</v>
      </c>
      <c r="CI121" s="20">
        <f>CI77+CI78+CI79+CI84+CI85+CI86</f>
        <v>382650175</v>
      </c>
      <c r="CJ121" s="20">
        <f>CJ77+CJ78+CJ79+CJ84+CJ85+CJ86</f>
        <v>522627686</v>
      </c>
      <c r="CK121" s="13">
        <f t="shared" si="133"/>
        <v>31.22389720999971</v>
      </c>
      <c r="CL121" s="14">
        <f t="shared" si="134"/>
        <v>32.69878086343229</v>
      </c>
      <c r="CN121" s="20">
        <f>CN77+CN78+CN79+CN84+CN85+CN86</f>
        <v>115697142</v>
      </c>
      <c r="CO121" s="20">
        <f>CO77+CO78+CO79+CO84+CO85+CO86</f>
        <v>223651182</v>
      </c>
      <c r="CP121" s="20">
        <f>CP77+CP78+CP79+CP84+CP85+CP86</f>
        <v>340009586</v>
      </c>
      <c r="CQ121" s="20">
        <f>CQ77+CQ78+CQ79+CQ84+CQ85+CQ86</f>
        <v>467109012</v>
      </c>
      <c r="CR121" s="13">
        <f t="shared" si="135"/>
        <v>30.58164492755103</v>
      </c>
      <c r="CS121" s="14">
        <f t="shared" si="136"/>
        <v>-10.622987546817413</v>
      </c>
      <c r="CU121" s="20">
        <f>CU77+CU78+CU79+CU84+CU85+CU86</f>
        <v>128172033</v>
      </c>
      <c r="CV121" s="20">
        <f>CV77+CV78+CV79+CV84+CV85+CV86</f>
        <v>250929182</v>
      </c>
      <c r="CW121" s="20">
        <f>CW77+CW78+CW79+CW84+CW85+CW86</f>
        <v>383059624</v>
      </c>
      <c r="CX121" s="20">
        <f>CX77+CX78+CX79+CX84+CX85+CX86</f>
        <v>510761053</v>
      </c>
      <c r="CY121" s="13">
        <f t="shared" si="137"/>
        <v>32.44953106744139</v>
      </c>
      <c r="CZ121" s="14">
        <f t="shared" si="138"/>
        <v>9.345150677589587</v>
      </c>
      <c r="DB121" s="20">
        <f>DB77+DB78+DB79+DB84+DB85+DB86</f>
        <v>128078539</v>
      </c>
      <c r="DC121" s="20">
        <f>DC77+DC78+DC79+DC84+DC85+DC86</f>
        <v>258668108</v>
      </c>
      <c r="DD121" s="20">
        <f>DD77+DD78+DD79+DD84+DD85+DD86</f>
        <v>373802778</v>
      </c>
      <c r="DE121" s="20">
        <f>DE77+DE78+DE79+DE84+DE85+DE86</f>
        <v>499015213</v>
      </c>
      <c r="DF121" s="13">
        <f t="shared" si="139"/>
        <v>30.158483741969437</v>
      </c>
      <c r="DG121" s="14">
        <f t="shared" si="140"/>
        <v>-2.2996741687741746</v>
      </c>
      <c r="DI121" s="20">
        <f>DI77+DI78+DI79+DI84+DI85+DI86</f>
        <v>143327756</v>
      </c>
      <c r="DJ121" s="20">
        <f>DJ77+DJ78+DJ79+DJ84+DJ85+DJ86</f>
        <v>288758817</v>
      </c>
      <c r="DK121" s="20">
        <f>DK77+DK78+DK79+DK84+DK85+DK86</f>
        <v>426389034</v>
      </c>
      <c r="DL121" s="20">
        <f>DL77+DL78+DL79+DL84+DL85+DL86</f>
        <v>548542642</v>
      </c>
      <c r="DM121" s="13">
        <f t="shared" si="141"/>
        <v>31.206276056498467</v>
      </c>
      <c r="DN121" s="14">
        <f t="shared" si="142"/>
        <v>9.92503388869629</v>
      </c>
      <c r="DO121" s="20">
        <f>DO77+DO78+DO79+DO84+DO85+DO86</f>
        <v>134690830</v>
      </c>
      <c r="DP121" s="20">
        <f>DP77+DP78+DP79+DP84+DP85+DP86</f>
        <v>274001414</v>
      </c>
      <c r="DQ121" s="20">
        <f>DQ77+DQ78+DQ79+DQ84+DQ85+DQ86</f>
        <v>379540293</v>
      </c>
      <c r="DR121" s="20">
        <f>DR77+DR78+DR79+DR84+DR85+DR86</f>
        <v>0</v>
      </c>
      <c r="DS121" s="20" t="e">
        <f t="shared" si="143"/>
        <v>#DIV/0!</v>
      </c>
      <c r="DT121" s="13">
        <f t="shared" si="144"/>
        <v>-100</v>
      </c>
    </row>
    <row r="122" spans="1:124" ht="12">
      <c r="A122" s="2" t="s">
        <v>49</v>
      </c>
      <c r="B122" s="20">
        <f>SUM(B80:B83)</f>
        <v>263232</v>
      </c>
      <c r="C122" s="20">
        <f>SUM(C80:C83)</f>
        <v>800881</v>
      </c>
      <c r="D122" s="20">
        <f>SUM(D80:D83)</f>
        <v>1437087</v>
      </c>
      <c r="E122" s="20">
        <f>SUM(E80:E83)</f>
        <v>1745876</v>
      </c>
      <c r="F122" s="13">
        <f t="shared" si="110"/>
        <v>0.19547108290149845</v>
      </c>
      <c r="H122" s="20">
        <f>SUM(H80:H83)</f>
        <v>465784</v>
      </c>
      <c r="I122" s="20">
        <f>SUM(I80:I83)</f>
        <v>941087</v>
      </c>
      <c r="J122" s="20">
        <f>SUM(J80:J83)</f>
        <v>1400273</v>
      </c>
      <c r="K122" s="20">
        <f>SUM(K80:K83)</f>
        <v>2009667</v>
      </c>
      <c r="L122" s="13">
        <f t="shared" si="111"/>
        <v>0.1980312364448376</v>
      </c>
      <c r="M122" s="14">
        <f t="shared" si="112"/>
        <v>15.109377756495874</v>
      </c>
      <c r="O122" s="20">
        <f>SUM(O80:O83)</f>
        <v>905927</v>
      </c>
      <c r="P122" s="20">
        <f>SUM(P80:P83)</f>
        <v>2080454</v>
      </c>
      <c r="Q122" s="20">
        <f>SUM(Q80:Q83)</f>
        <v>2968446</v>
      </c>
      <c r="R122" s="20">
        <f>SUM(R80:R83)</f>
        <v>3797135</v>
      </c>
      <c r="S122" s="13">
        <f t="shared" si="113"/>
        <v>0.33610711454344244</v>
      </c>
      <c r="T122" s="14">
        <f t="shared" si="114"/>
        <v>88.94349163319097</v>
      </c>
      <c r="V122" s="20">
        <f>SUM(V80:V83)</f>
        <v>855777</v>
      </c>
      <c r="W122" s="20">
        <f>SUM(W80:W83)</f>
        <v>1610500</v>
      </c>
      <c r="X122" s="20">
        <f>SUM(X80:X83)</f>
        <v>2429009</v>
      </c>
      <c r="Y122" s="20">
        <f>SUM(Y80:Y83)</f>
        <v>3127167</v>
      </c>
      <c r="Z122" s="13">
        <f t="shared" si="115"/>
        <v>0.2702233520674671</v>
      </c>
      <c r="AA122" s="14">
        <f t="shared" si="116"/>
        <v>-17.64403951926913</v>
      </c>
      <c r="AC122" s="20">
        <f>SUM(AC80:AC83)</f>
        <v>696160</v>
      </c>
      <c r="AD122" s="20">
        <f>SUM(AD80:AD83)</f>
        <v>1287029</v>
      </c>
      <c r="AE122" s="20">
        <f>SUM(AE80:AE83)</f>
        <v>2379346</v>
      </c>
      <c r="AF122" s="20">
        <f>SUM(AF80:AF83)</f>
        <v>3235829</v>
      </c>
      <c r="AG122" s="13">
        <f t="shared" si="117"/>
        <v>0.2752313258244003</v>
      </c>
      <c r="AH122" s="14">
        <f t="shared" si="118"/>
        <v>3.4747744524037216</v>
      </c>
      <c r="AJ122" s="20">
        <f>SUM(AJ80:AJ83)</f>
        <v>769671</v>
      </c>
      <c r="AK122" s="20">
        <f>SUM(AK80:AK83)</f>
        <v>1519752</v>
      </c>
      <c r="AL122" s="20">
        <f>SUM(AL80:AL83)</f>
        <v>1740937</v>
      </c>
      <c r="AM122" s="20">
        <f>SUM(AM80:AM83)</f>
        <v>2092450</v>
      </c>
      <c r="AN122" s="13">
        <f t="shared" si="119"/>
        <v>0.18420872308208713</v>
      </c>
      <c r="AO122" s="14">
        <f t="shared" si="120"/>
        <v>-35.33496362137801</v>
      </c>
      <c r="AQ122" s="20">
        <f>SUM(AQ80:AQ83)</f>
        <v>138909</v>
      </c>
      <c r="AR122" s="20">
        <f>SUM(AR80:AR83)</f>
        <v>734128</v>
      </c>
      <c r="AS122" s="20">
        <f>SUM(AS80:AS83)</f>
        <v>966409</v>
      </c>
      <c r="AT122" s="20">
        <f>SUM(AT80:AT83)</f>
        <v>1569471</v>
      </c>
      <c r="AU122" s="13">
        <f t="shared" si="121"/>
        <v>0.1313191184846468</v>
      </c>
      <c r="AV122" s="14">
        <f t="shared" si="122"/>
        <v>-24.99361991923344</v>
      </c>
      <c r="AX122" s="20">
        <f>SUM(AX80:AX83)</f>
        <v>165217</v>
      </c>
      <c r="AY122" s="20">
        <f>SUM(AY80:AY83)</f>
        <v>696883</v>
      </c>
      <c r="AZ122" s="20">
        <f>SUM(AZ80:AZ83)</f>
        <v>1035736</v>
      </c>
      <c r="BA122" s="20">
        <f>SUM(BA80:BA83)</f>
        <v>1549941</v>
      </c>
      <c r="BB122" s="13">
        <f t="shared" si="123"/>
        <v>0.10101662550394233</v>
      </c>
      <c r="BC122" s="14">
        <f t="shared" si="124"/>
        <v>-1.2443683253784172</v>
      </c>
      <c r="BE122" s="20">
        <f>SUM(BE80:BE83)</f>
        <v>218858</v>
      </c>
      <c r="BF122" s="20">
        <f>SUM(BF80:BF83)</f>
        <v>406181</v>
      </c>
      <c r="BG122" s="20">
        <f>SUM(BG80:BG83)</f>
        <v>666492</v>
      </c>
      <c r="BH122" s="20">
        <f>SUM(BH80:BH83)</f>
        <v>781443</v>
      </c>
      <c r="BI122" s="13">
        <f t="shared" si="125"/>
        <v>0.05462538114887431</v>
      </c>
      <c r="BJ122" s="14">
        <f t="shared" si="126"/>
        <v>-49.582403459228445</v>
      </c>
      <c r="BL122" s="20">
        <f>SUM(BL80:BL83)</f>
        <v>157717</v>
      </c>
      <c r="BM122" s="20">
        <f>SUM(BM80:BM83)</f>
        <v>350534</v>
      </c>
      <c r="BN122" s="20">
        <f>SUM(BN80:BN83)</f>
        <v>527553</v>
      </c>
      <c r="BO122" s="20">
        <f>SUM(BO80:BO83)</f>
        <v>669711</v>
      </c>
      <c r="BP122" s="13">
        <f t="shared" si="127"/>
        <v>0.043964203459066015</v>
      </c>
      <c r="BQ122" s="14">
        <f t="shared" si="128"/>
        <v>-14.298163781619394</v>
      </c>
      <c r="BS122" s="20">
        <f>SUM(BS80:BS83)</f>
        <v>116444</v>
      </c>
      <c r="BT122" s="20">
        <f>SUM(BT80:BT83)</f>
        <v>312512</v>
      </c>
      <c r="BU122" s="20">
        <f>SUM(BU80:BU83)</f>
        <v>685497</v>
      </c>
      <c r="BV122" s="20">
        <f>SUM(BV80:BV83)</f>
        <v>825731</v>
      </c>
      <c r="BW122" s="13">
        <f t="shared" si="129"/>
        <v>0.06672196433426897</v>
      </c>
      <c r="BX122" s="14">
        <f t="shared" si="130"/>
        <v>23.296616003022194</v>
      </c>
      <c r="BZ122" s="20">
        <f>SUM(BZ80:BZ83)</f>
        <v>476652</v>
      </c>
      <c r="CA122" s="20">
        <f>SUM(CA80:CA83)</f>
        <v>982402</v>
      </c>
      <c r="CB122" s="20">
        <f>SUM(CB80:CB83)</f>
        <v>1255473</v>
      </c>
      <c r="CC122" s="20">
        <f>SUM(CC80:CC83)</f>
        <v>1497939</v>
      </c>
      <c r="CD122" s="13">
        <f t="shared" si="131"/>
        <v>0.09642011507415052</v>
      </c>
      <c r="CE122" s="14">
        <f t="shared" si="132"/>
        <v>81.4076254857817</v>
      </c>
      <c r="CG122" s="20">
        <f>SUM(CG80:CG83)</f>
        <v>168854</v>
      </c>
      <c r="CH122" s="20">
        <f>SUM(CH80:CH83)</f>
        <v>377590</v>
      </c>
      <c r="CI122" s="20">
        <f>SUM(CI80:CI83)</f>
        <v>538571</v>
      </c>
      <c r="CJ122" s="20">
        <f>SUM(CJ80:CJ83)</f>
        <v>632248</v>
      </c>
      <c r="CK122" s="13">
        <f t="shared" si="133"/>
        <v>0.03777305927728424</v>
      </c>
      <c r="CL122" s="14">
        <f t="shared" si="134"/>
        <v>-57.79213973332693</v>
      </c>
      <c r="CN122" s="20">
        <f>SUM(CN80:CN83)</f>
        <v>261177</v>
      </c>
      <c r="CO122" s="20">
        <f>SUM(CO80:CO83)</f>
        <v>549095</v>
      </c>
      <c r="CP122" s="20">
        <f>SUM(CP80:CP83)</f>
        <v>747181</v>
      </c>
      <c r="CQ122" s="20">
        <f>SUM(CQ80:CQ83)</f>
        <v>952515</v>
      </c>
      <c r="CR122" s="13">
        <f t="shared" si="135"/>
        <v>0.06236119357544373</v>
      </c>
      <c r="CS122" s="14">
        <f t="shared" si="136"/>
        <v>50.65528083916439</v>
      </c>
      <c r="CU122" s="20">
        <f>SUM(CU80:CU83)</f>
        <v>236650</v>
      </c>
      <c r="CV122" s="20">
        <f>SUM(CV80:CV83)</f>
        <v>469497</v>
      </c>
      <c r="CW122" s="20">
        <f>SUM(CW80:CW83)</f>
        <v>653842</v>
      </c>
      <c r="CX122" s="20">
        <f>SUM(CX80:CX83)</f>
        <v>765370</v>
      </c>
      <c r="CY122" s="13">
        <f t="shared" si="137"/>
        <v>0.04862527682408787</v>
      </c>
      <c r="CZ122" s="14">
        <f t="shared" si="138"/>
        <v>-19.64745962005847</v>
      </c>
      <c r="DB122" s="20">
        <f>SUM(DB80:DB83)</f>
        <v>238321</v>
      </c>
      <c r="DC122" s="20">
        <f>SUM(DC80:DC83)</f>
        <v>423530</v>
      </c>
      <c r="DD122" s="20">
        <f>SUM(DD80:DD83)</f>
        <v>571291</v>
      </c>
      <c r="DE122" s="20">
        <f>SUM(DE80:DE83)</f>
        <v>696926</v>
      </c>
      <c r="DF122" s="13">
        <f t="shared" si="139"/>
        <v>0.04211942019562396</v>
      </c>
      <c r="DG122" s="14">
        <f t="shared" si="140"/>
        <v>-8.942602924075942</v>
      </c>
      <c r="DI122" s="20">
        <f>SUM(DI80:DI83)</f>
        <v>137666</v>
      </c>
      <c r="DJ122" s="20">
        <f>SUM(DJ80:DJ83)</f>
        <v>310736</v>
      </c>
      <c r="DK122" s="20">
        <f>SUM(DK80:DK83)</f>
        <v>443537</v>
      </c>
      <c r="DL122" s="20">
        <f>SUM(DL80:DL83)</f>
        <v>574480</v>
      </c>
      <c r="DM122" s="13">
        <f t="shared" si="141"/>
        <v>0.032681837465859655</v>
      </c>
      <c r="DN122" s="14">
        <f t="shared" si="142"/>
        <v>-17.569440657975164</v>
      </c>
      <c r="DO122" s="20">
        <f>SUM(DO80:DO83)</f>
        <v>184212</v>
      </c>
      <c r="DP122" s="20">
        <f>SUM(DP80:DP83)</f>
        <v>364343</v>
      </c>
      <c r="DQ122" s="20">
        <f>SUM(DQ80:DQ83)</f>
        <v>795795</v>
      </c>
      <c r="DR122" s="20">
        <f>SUM(DR80:DR83)</f>
        <v>0</v>
      </c>
      <c r="DS122" s="20" t="e">
        <f t="shared" si="143"/>
        <v>#DIV/0!</v>
      </c>
      <c r="DT122" s="13">
        <f t="shared" si="144"/>
        <v>-100</v>
      </c>
    </row>
    <row r="123" spans="1:124" ht="12">
      <c r="A123" s="2" t="s">
        <v>50</v>
      </c>
      <c r="B123" s="20">
        <f>SUM(B84:B106)</f>
        <v>203482817</v>
      </c>
      <c r="C123" s="20">
        <f>SUM(C84:C106)</f>
        <v>404418043</v>
      </c>
      <c r="D123" s="20">
        <f>SUM(D84:D106)</f>
        <v>576784065</v>
      </c>
      <c r="E123" s="20">
        <f>SUM(E84:E106)</f>
        <v>797007840</v>
      </c>
      <c r="F123" s="13">
        <f t="shared" si="110"/>
        <v>89.23427870351858</v>
      </c>
      <c r="H123" s="20">
        <f>SUM(H84:H106)</f>
        <v>214819432</v>
      </c>
      <c r="I123" s="20">
        <f>SUM(I84:I106)</f>
        <v>468571745</v>
      </c>
      <c r="J123" s="20">
        <f>SUM(J84:J106)</f>
        <v>669786508</v>
      </c>
      <c r="K123" s="20">
        <f>SUM(K84:K106)</f>
        <v>920393706</v>
      </c>
      <c r="L123" s="13">
        <f t="shared" si="111"/>
        <v>90.69497763322299</v>
      </c>
      <c r="M123" s="14">
        <f t="shared" si="112"/>
        <v>15.481135794097085</v>
      </c>
      <c r="O123" s="20">
        <f>SUM(O84:O106)</f>
        <v>251988930</v>
      </c>
      <c r="P123" s="20">
        <f>SUM(P84:P106)</f>
        <v>520711304</v>
      </c>
      <c r="Q123" s="20">
        <f>SUM(Q84:Q106)</f>
        <v>745367753</v>
      </c>
      <c r="R123" s="20">
        <f>SUM(R84:R106)</f>
        <v>1006682731</v>
      </c>
      <c r="S123" s="13">
        <f t="shared" si="113"/>
        <v>89.10750552116858</v>
      </c>
      <c r="T123" s="14">
        <f t="shared" si="114"/>
        <v>9.375229799757022</v>
      </c>
      <c r="V123" s="20">
        <f>SUM(V84:V106)</f>
        <v>278044130</v>
      </c>
      <c r="W123" s="20">
        <f>SUM(W84:W106)</f>
        <v>514933294</v>
      </c>
      <c r="X123" s="20">
        <f>SUM(X84:X106)</f>
        <v>761064447</v>
      </c>
      <c r="Y123" s="20">
        <f>SUM(Y84:Y106)</f>
        <v>1028200450</v>
      </c>
      <c r="Z123" s="13">
        <f t="shared" si="115"/>
        <v>88.8483960710375</v>
      </c>
      <c r="AA123" s="14">
        <f t="shared" si="116"/>
        <v>2.137487645052289</v>
      </c>
      <c r="AC123" s="20">
        <f>SUM(AC84:AC106)</f>
        <v>268235057</v>
      </c>
      <c r="AD123" s="20">
        <f>SUM(AD84:AD106)</f>
        <v>523178139</v>
      </c>
      <c r="AE123" s="20">
        <f>SUM(AE84:AE106)</f>
        <v>759925645</v>
      </c>
      <c r="AF123" s="20">
        <f>SUM(AF84:AF106)</f>
        <v>1004587970</v>
      </c>
      <c r="AG123" s="13">
        <f t="shared" si="117"/>
        <v>85.44767937067839</v>
      </c>
      <c r="AH123" s="14">
        <f t="shared" si="118"/>
        <v>-2.2964860596977985</v>
      </c>
      <c r="AJ123" s="20">
        <f>SUM(AJ84:AJ106)</f>
        <v>253907046</v>
      </c>
      <c r="AK123" s="20">
        <f>SUM(AK84:AK106)</f>
        <v>515468206</v>
      </c>
      <c r="AL123" s="20">
        <f>SUM(AL84:AL106)</f>
        <v>765009733</v>
      </c>
      <c r="AM123" s="20">
        <f>SUM(AM84:AM106)</f>
        <v>1034018090</v>
      </c>
      <c r="AN123" s="13">
        <f t="shared" si="119"/>
        <v>91.0297268764743</v>
      </c>
      <c r="AO123" s="14">
        <f t="shared" si="120"/>
        <v>2.9295712151520235</v>
      </c>
      <c r="AQ123" s="20">
        <f>SUM(AQ84:AQ106)</f>
        <v>269571294</v>
      </c>
      <c r="AR123" s="20">
        <f>SUM(AR84:AR106)</f>
        <v>544999758</v>
      </c>
      <c r="AS123" s="20">
        <f>SUM(AS84:AS106)</f>
        <v>787315628</v>
      </c>
      <c r="AT123" s="20">
        <f>SUM(AT84:AT106)</f>
        <v>1091781488</v>
      </c>
      <c r="AU123" s="13">
        <f t="shared" si="121"/>
        <v>91.35038658376993</v>
      </c>
      <c r="AV123" s="14">
        <f t="shared" si="122"/>
        <v>5.5863043943457455</v>
      </c>
      <c r="AX123" s="20">
        <f>SUM(AX84:AX106)</f>
        <v>402419848</v>
      </c>
      <c r="AY123" s="20">
        <f>SUM(AY84:AY106)</f>
        <v>819405310</v>
      </c>
      <c r="AZ123" s="20">
        <f>SUM(AZ84:AZ106)</f>
        <v>1112872206</v>
      </c>
      <c r="BA123" s="20">
        <f>SUM(BA84:BA106)</f>
        <v>1431480897</v>
      </c>
      <c r="BB123" s="13">
        <f t="shared" si="123"/>
        <v>93.29604784201234</v>
      </c>
      <c r="BC123" s="14">
        <f t="shared" si="124"/>
        <v>31.11423052448751</v>
      </c>
      <c r="BE123" s="20">
        <f>SUM(BE84:BE106)</f>
        <v>325348662</v>
      </c>
      <c r="BF123" s="20">
        <f>SUM(BF84:BF106)</f>
        <v>658406590</v>
      </c>
      <c r="BG123" s="20">
        <f>SUM(BG84:BG106)</f>
        <v>987431402</v>
      </c>
      <c r="BH123" s="20">
        <f>SUM(BH84:BH106)</f>
        <v>1320399002</v>
      </c>
      <c r="BI123" s="13">
        <f t="shared" si="125"/>
        <v>92.30014057691123</v>
      </c>
      <c r="BJ123" s="14">
        <f t="shared" si="126"/>
        <v>-7.759928562986616</v>
      </c>
      <c r="BL123" s="20">
        <f>SUM(BL84:BL106)</f>
        <v>361031605</v>
      </c>
      <c r="BM123" s="20">
        <f>SUM(BM84:BM106)</f>
        <v>731488017</v>
      </c>
      <c r="BN123" s="20">
        <f>SUM(BN84:BN106)</f>
        <v>1101200071</v>
      </c>
      <c r="BO123" s="20">
        <f>SUM(BO84:BO106)</f>
        <v>1412198235</v>
      </c>
      <c r="BP123" s="13">
        <f t="shared" si="127"/>
        <v>92.70591423475786</v>
      </c>
      <c r="BQ123" s="14">
        <f t="shared" si="128"/>
        <v>6.952385821327667</v>
      </c>
      <c r="BS123" s="20">
        <f>SUM(BS84:BS106)</f>
        <v>273594692</v>
      </c>
      <c r="BT123" s="20">
        <f>SUM(BT84:BT106)</f>
        <v>563411713</v>
      </c>
      <c r="BU123" s="20">
        <f>SUM(BU84:BU106)</f>
        <v>845845845</v>
      </c>
      <c r="BV123" s="20">
        <f>SUM(BV84:BV106)</f>
        <v>1119975862</v>
      </c>
      <c r="BW123" s="13">
        <f t="shared" si="129"/>
        <v>90.49798241752599</v>
      </c>
      <c r="BX123" s="14">
        <f t="shared" si="130"/>
        <v>-20.692730365861138</v>
      </c>
      <c r="BZ123" s="20">
        <f>SUM(BZ84:BZ106)</f>
        <v>297086747</v>
      </c>
      <c r="CA123" s="20">
        <f>SUM(CA84:CA106)</f>
        <v>648249531</v>
      </c>
      <c r="CB123" s="20">
        <f>SUM(CB84:CB106)</f>
        <v>1017289721</v>
      </c>
      <c r="CC123" s="20">
        <f>SUM(CC84:CC106)</f>
        <v>1427205492</v>
      </c>
      <c r="CD123" s="13">
        <f t="shared" si="131"/>
        <v>91.86710391618057</v>
      </c>
      <c r="CE123" s="14">
        <f t="shared" si="132"/>
        <v>27.43180816873712</v>
      </c>
      <c r="CG123" s="20">
        <f>SUM(CG84:CG106)</f>
        <v>381979475</v>
      </c>
      <c r="CH123" s="20">
        <f>SUM(CH84:CH106)</f>
        <v>785055361</v>
      </c>
      <c r="CI123" s="20">
        <f>SUM(CI84:CI106)</f>
        <v>1172387423</v>
      </c>
      <c r="CJ123" s="20">
        <f>SUM(CJ84:CJ106)</f>
        <v>1546766712</v>
      </c>
      <c r="CK123" s="13">
        <f t="shared" si="133"/>
        <v>92.41011549345518</v>
      </c>
      <c r="CL123" s="14">
        <f t="shared" si="134"/>
        <v>8.37729539790756</v>
      </c>
      <c r="CN123" s="20">
        <f>SUM(CN84:CN106)</f>
        <v>331730102</v>
      </c>
      <c r="CO123" s="20">
        <f>SUM(CO84:CO106)</f>
        <v>685361618</v>
      </c>
      <c r="CP123" s="20">
        <f>SUM(CP84:CP106)</f>
        <v>1038862012</v>
      </c>
      <c r="CQ123" s="20">
        <f>SUM(CQ84:CQ106)</f>
        <v>1393373466</v>
      </c>
      <c r="CR123" s="13">
        <f t="shared" si="135"/>
        <v>91.22421424976295</v>
      </c>
      <c r="CS123" s="14">
        <f t="shared" si="136"/>
        <v>-9.917025289590015</v>
      </c>
      <c r="CU123" s="20">
        <f>SUM(CU84:CU106)</f>
        <v>343475315</v>
      </c>
      <c r="CV123" s="20">
        <f>SUM(CV84:CV106)</f>
        <v>695626174</v>
      </c>
      <c r="CW123" s="20">
        <f>SUM(CW84:CW106)</f>
        <v>1076247680</v>
      </c>
      <c r="CX123" s="20">
        <f>SUM(CX84:CX106)</f>
        <v>1434198782</v>
      </c>
      <c r="CY123" s="13">
        <f t="shared" si="137"/>
        <v>91.11712347690613</v>
      </c>
      <c r="CZ123" s="14">
        <f t="shared" si="138"/>
        <v>2.929962210145888</v>
      </c>
      <c r="DB123" s="20">
        <f>SUM(DB84:DB106)</f>
        <v>381824992</v>
      </c>
      <c r="DC123" s="20">
        <f>SUM(DC84:DC106)</f>
        <v>768517627</v>
      </c>
      <c r="DD123" s="20">
        <f>SUM(DD84:DD106)</f>
        <v>1146185283</v>
      </c>
      <c r="DE123" s="20">
        <f>SUM(DE84:DE106)</f>
        <v>1515675112</v>
      </c>
      <c r="DF123" s="13">
        <f t="shared" si="139"/>
        <v>91.60134206842248</v>
      </c>
      <c r="DG123" s="14">
        <f t="shared" si="140"/>
        <v>5.680964941720333</v>
      </c>
      <c r="DI123" s="20">
        <f>SUM(DI84:DI106)</f>
        <v>401627229</v>
      </c>
      <c r="DJ123" s="20">
        <f>SUM(DJ84:DJ106)</f>
        <v>804080947</v>
      </c>
      <c r="DK123" s="20">
        <f>SUM(DK84:DK106)</f>
        <v>1200176174</v>
      </c>
      <c r="DL123" s="20">
        <f>SUM(DL84:DL106)</f>
        <v>1598129072</v>
      </c>
      <c r="DM123" s="13">
        <f t="shared" si="141"/>
        <v>90.91664562834062</v>
      </c>
      <c r="DN123" s="14">
        <f t="shared" si="142"/>
        <v>5.44008140974212</v>
      </c>
      <c r="DO123" s="20">
        <f>SUM(DO84:DO106)</f>
        <v>419582266</v>
      </c>
      <c r="DP123" s="20">
        <f>SUM(DP84:DP106)</f>
        <v>877702923</v>
      </c>
      <c r="DQ123" s="20">
        <f>SUM(DQ84:DQ106)</f>
        <v>1239721656</v>
      </c>
      <c r="DR123" s="20">
        <f>SUM(DR84:DR106)</f>
        <v>0</v>
      </c>
      <c r="DS123" s="20" t="e">
        <f t="shared" si="143"/>
        <v>#DIV/0!</v>
      </c>
      <c r="DT123" s="13">
        <f t="shared" si="144"/>
        <v>-100</v>
      </c>
    </row>
    <row r="124" spans="1:124" ht="12">
      <c r="A124" s="18" t="s">
        <v>51</v>
      </c>
      <c r="B124" s="20">
        <f>B84+B85+B86</f>
        <v>47634352</v>
      </c>
      <c r="C124" s="20">
        <f>C84+C85+C86</f>
        <v>92967150</v>
      </c>
      <c r="D124" s="20">
        <f>D84+D85+D86</f>
        <v>142457997</v>
      </c>
      <c r="E124" s="20">
        <f>E84+E85+E86</f>
        <v>193139016</v>
      </c>
      <c r="F124" s="13">
        <f t="shared" si="110"/>
        <v>21.62415464102252</v>
      </c>
      <c r="H124" s="20">
        <f>H84+H85+H86</f>
        <v>45232335</v>
      </c>
      <c r="I124" s="20">
        <f>I84+I85+I86</f>
        <v>112725872</v>
      </c>
      <c r="J124" s="20">
        <f>J84+J85+J86</f>
        <v>173685410</v>
      </c>
      <c r="K124" s="20">
        <f>K84+K85+K86</f>
        <v>233552308</v>
      </c>
      <c r="L124" s="13">
        <f t="shared" si="111"/>
        <v>23.014087571615367</v>
      </c>
      <c r="M124" s="14">
        <f t="shared" si="112"/>
        <v>20.924457852679538</v>
      </c>
      <c r="O124" s="20">
        <f>O84+O85+O86</f>
        <v>55881366</v>
      </c>
      <c r="P124" s="20">
        <f>P84+P85+P86</f>
        <v>130515621</v>
      </c>
      <c r="Q124" s="20">
        <f>Q84+Q85+Q86</f>
        <v>192487988</v>
      </c>
      <c r="R124" s="20">
        <f>R84+R85+R86</f>
        <v>253615702</v>
      </c>
      <c r="S124" s="13">
        <f t="shared" si="113"/>
        <v>22.449041659601136</v>
      </c>
      <c r="T124" s="14">
        <f t="shared" si="114"/>
        <v>8.5905355300535</v>
      </c>
      <c r="V124" s="20">
        <f>V84+V85+V86</f>
        <v>71108918</v>
      </c>
      <c r="W124" s="20">
        <f>W84+W85+W86</f>
        <v>123848351</v>
      </c>
      <c r="X124" s="20">
        <f>X84+X85+X86</f>
        <v>193464739</v>
      </c>
      <c r="Y124" s="20">
        <f>Y84+Y85+Y86</f>
        <v>254995807</v>
      </c>
      <c r="Z124" s="13">
        <f t="shared" si="115"/>
        <v>22.03458329238218</v>
      </c>
      <c r="AA124" s="14">
        <f t="shared" si="116"/>
        <v>0.5441717484826682</v>
      </c>
      <c r="AC124" s="20">
        <f>AC84+AC85+AC86</f>
        <v>53128612</v>
      </c>
      <c r="AD124" s="20">
        <f>AD84+AD85+AD86</f>
        <v>117945838</v>
      </c>
      <c r="AE124" s="20">
        <f>AE84+AE85+AE86</f>
        <v>189648254</v>
      </c>
      <c r="AF124" s="20">
        <f>AF84+AF85+AF86</f>
        <v>249396412</v>
      </c>
      <c r="AG124" s="13">
        <f t="shared" si="117"/>
        <v>21.213019949635278</v>
      </c>
      <c r="AH124" s="14">
        <f t="shared" si="118"/>
        <v>-2.1958772835821634</v>
      </c>
      <c r="AJ124" s="20">
        <f>AJ84+AJ85+AJ86</f>
        <v>51081874</v>
      </c>
      <c r="AK124" s="20">
        <f>AK84+AK85+AK86</f>
        <v>107917571</v>
      </c>
      <c r="AL124" s="20">
        <f>AL84+AL85+AL86</f>
        <v>174407096</v>
      </c>
      <c r="AM124" s="20">
        <f>AM84+AM85+AM86</f>
        <v>251159756</v>
      </c>
      <c r="AN124" s="13">
        <f t="shared" si="119"/>
        <v>22.110835595769824</v>
      </c>
      <c r="AO124" s="14">
        <f t="shared" si="120"/>
        <v>0.7070446546761104</v>
      </c>
      <c r="AQ124" s="20">
        <f>AQ84+AQ85+AQ86</f>
        <v>63242308</v>
      </c>
      <c r="AR124" s="20">
        <f>AR84+AR85+AR86</f>
        <v>125290134</v>
      </c>
      <c r="AS124" s="20">
        <f>AS84+AS85+AS86</f>
        <v>185621797</v>
      </c>
      <c r="AT124" s="20">
        <f>AT84+AT85+AT86</f>
        <v>262491662</v>
      </c>
      <c r="AU124" s="13">
        <f t="shared" si="121"/>
        <v>21.962924873036748</v>
      </c>
      <c r="AV124" s="14">
        <f t="shared" si="122"/>
        <v>4.511831903515628</v>
      </c>
      <c r="AX124" s="20">
        <f>AX84+AX85+AX86</f>
        <v>60760517</v>
      </c>
      <c r="AY124" s="20">
        <f>AY84+AY85+AY86</f>
        <v>132605675</v>
      </c>
      <c r="AZ124" s="20">
        <f>AZ84+AZ85+AZ86</f>
        <v>210471959</v>
      </c>
      <c r="BA124" s="20">
        <f>BA84+BA85+BA86</f>
        <v>286047981</v>
      </c>
      <c r="BB124" s="13">
        <f t="shared" si="123"/>
        <v>18.643033362454318</v>
      </c>
      <c r="BC124" s="14">
        <f t="shared" si="124"/>
        <v>8.974120861789501</v>
      </c>
      <c r="BE124" s="20">
        <f>BE84+BE85+BE86</f>
        <v>69020455</v>
      </c>
      <c r="BF124" s="20">
        <f>BF84+BF85+BF86</f>
        <v>139831786</v>
      </c>
      <c r="BG124" s="20">
        <f>BG84+BG85+BG86</f>
        <v>211266787</v>
      </c>
      <c r="BH124" s="20">
        <f>BH84+BH85+BH86</f>
        <v>283596680</v>
      </c>
      <c r="BI124" s="13">
        <f t="shared" si="125"/>
        <v>19.82432082385451</v>
      </c>
      <c r="BJ124" s="14">
        <f t="shared" si="126"/>
        <v>-0.8569544841499805</v>
      </c>
      <c r="BL124" s="20">
        <f>BL84+BL85+BL86</f>
        <v>60911309</v>
      </c>
      <c r="BM124" s="20">
        <f>BM84+BM85+BM86</f>
        <v>124998718</v>
      </c>
      <c r="BN124" s="20">
        <f>BN84+BN85+BN86</f>
        <v>194100987</v>
      </c>
      <c r="BO124" s="20">
        <f>BO84+BO85+BO86</f>
        <v>262572926</v>
      </c>
      <c r="BP124" s="13">
        <f t="shared" si="127"/>
        <v>17.237001544705528</v>
      </c>
      <c r="BQ124" s="14">
        <f t="shared" si="128"/>
        <v>-7.4132581523873995</v>
      </c>
      <c r="BS124" s="20">
        <f>BS84+BS85+BS86</f>
        <v>50327164</v>
      </c>
      <c r="BT124" s="20">
        <f>BT84+BT85+BT86</f>
        <v>116060494</v>
      </c>
      <c r="BU124" s="20">
        <f>BU84+BU85+BU86</f>
        <v>184963555</v>
      </c>
      <c r="BV124" s="20">
        <f>BV84+BV85+BV86</f>
        <v>243792602</v>
      </c>
      <c r="BW124" s="13">
        <f t="shared" si="129"/>
        <v>19.699298313376428</v>
      </c>
      <c r="BX124" s="14">
        <f t="shared" si="130"/>
        <v>-7.152422104630844</v>
      </c>
      <c r="BZ124" s="20">
        <f>BZ84+BZ85+BZ86</f>
        <v>43143879</v>
      </c>
      <c r="CA124" s="20">
        <f>CA84+CA85+CA86</f>
        <v>98075943</v>
      </c>
      <c r="CB124" s="20">
        <f>CB84+CB85+CB86</f>
        <v>184815385</v>
      </c>
      <c r="CC124" s="20">
        <f>CC84+CC85+CC86</f>
        <v>273654339</v>
      </c>
      <c r="CD124" s="13">
        <f t="shared" si="131"/>
        <v>17.614724536126367</v>
      </c>
      <c r="CE124" s="14">
        <f t="shared" si="132"/>
        <v>12.248828206854284</v>
      </c>
      <c r="CG124" s="20">
        <f>CG84+CG85+CG86</f>
        <v>98426860</v>
      </c>
      <c r="CH124" s="20">
        <f>CH84+CH85+CH86</f>
        <v>196501009</v>
      </c>
      <c r="CI124" s="20">
        <f>CI84+CI85+CI86</f>
        <v>293583207</v>
      </c>
      <c r="CJ124" s="20">
        <f>CJ84+CJ85+CJ86</f>
        <v>405385582</v>
      </c>
      <c r="CK124" s="13">
        <f t="shared" si="133"/>
        <v>24.219378501857456</v>
      </c>
      <c r="CL124" s="14">
        <f t="shared" si="134"/>
        <v>48.13782360673625</v>
      </c>
      <c r="CN124" s="20">
        <f>CN84+CN85+CN86</f>
        <v>78460197</v>
      </c>
      <c r="CO124" s="20">
        <f>CO84+CO85+CO86</f>
        <v>154326469</v>
      </c>
      <c r="CP124" s="20">
        <f>CP84+CP85+CP86</f>
        <v>245557543</v>
      </c>
      <c r="CQ124" s="20">
        <f>CQ84+CQ85+CQ86</f>
        <v>339702820</v>
      </c>
      <c r="CR124" s="13">
        <f t="shared" si="135"/>
        <v>22.240356651752588</v>
      </c>
      <c r="CS124" s="14">
        <f t="shared" si="136"/>
        <v>-16.20254022749137</v>
      </c>
      <c r="CU124" s="20">
        <f>CU84+CU85+CU86</f>
        <v>87004661</v>
      </c>
      <c r="CV124" s="20">
        <f>CV84+CV85+CV86</f>
        <v>175651623</v>
      </c>
      <c r="CW124" s="20">
        <f>CW84+CW85+CW86</f>
        <v>282153944</v>
      </c>
      <c r="CX124" s="20">
        <f>CX84+CX85+CX86</f>
        <v>378076208</v>
      </c>
      <c r="CY124" s="13">
        <f t="shared" si="137"/>
        <v>24.01983390334273</v>
      </c>
      <c r="CZ124" s="14">
        <f t="shared" si="138"/>
        <v>11.296164100139052</v>
      </c>
      <c r="DB124" s="20">
        <f>DB84+DB85+DB86</f>
        <v>86608090</v>
      </c>
      <c r="DC124" s="20">
        <f>DC84+DC85+DC86</f>
        <v>183955523</v>
      </c>
      <c r="DD124" s="20">
        <f>DD84+DD85+DD86</f>
        <v>276709191</v>
      </c>
      <c r="DE124" s="20">
        <f>DE84+DE85+DE86</f>
        <v>370155741</v>
      </c>
      <c r="DF124" s="13">
        <f t="shared" si="139"/>
        <v>22.370732607194384</v>
      </c>
      <c r="DG124" s="14">
        <f t="shared" si="140"/>
        <v>-2.0949392827173057</v>
      </c>
      <c r="DI124" s="20">
        <f>DI84+DI85+DI86</f>
        <v>96404324</v>
      </c>
      <c r="DJ124" s="20">
        <f>DJ84+DJ85+DJ86</f>
        <v>202791901</v>
      </c>
      <c r="DK124" s="20">
        <f>DK84+DK85+DK86</f>
        <v>308972128</v>
      </c>
      <c r="DL124" s="20">
        <f>DL84+DL85+DL86</f>
        <v>398452467</v>
      </c>
      <c r="DM124" s="13">
        <f t="shared" si="141"/>
        <v>22.667732147968263</v>
      </c>
      <c r="DN124" s="14">
        <f t="shared" si="142"/>
        <v>7.6445460290726714</v>
      </c>
      <c r="DO124" s="20">
        <f>DO84+DO85+DO86</f>
        <v>90665635</v>
      </c>
      <c r="DP124" s="20">
        <f>DP84+DP85+DP86</f>
        <v>193648555</v>
      </c>
      <c r="DQ124" s="20">
        <f>DQ84+DQ85+DQ86</f>
        <v>273108346</v>
      </c>
      <c r="DR124" s="20">
        <f>DR84+DR85+DR86</f>
        <v>0</v>
      </c>
      <c r="DS124" s="20" t="e">
        <f t="shared" si="143"/>
        <v>#DIV/0!</v>
      </c>
      <c r="DT124" s="13">
        <f t="shared" si="144"/>
        <v>-100</v>
      </c>
    </row>
    <row r="125" spans="1:124" ht="12">
      <c r="A125" s="18" t="s">
        <v>52</v>
      </c>
      <c r="B125" s="20">
        <f>B87+B88+B89</f>
        <v>12410930</v>
      </c>
      <c r="C125" s="20">
        <f>C87+C88+C89</f>
        <v>24629592</v>
      </c>
      <c r="D125" s="20">
        <f>D87+D88+D89</f>
        <v>34745147</v>
      </c>
      <c r="E125" s="20">
        <f>E87+E88+E89</f>
        <v>49118204</v>
      </c>
      <c r="F125" s="13">
        <f t="shared" si="110"/>
        <v>5.499353061761954</v>
      </c>
      <c r="H125" s="20">
        <f>H87+H88+H89</f>
        <v>16431920</v>
      </c>
      <c r="I125" s="20">
        <f>I87+I88+I89</f>
        <v>31690547</v>
      </c>
      <c r="J125" s="20">
        <f>J87+J88+J89</f>
        <v>48957266</v>
      </c>
      <c r="K125" s="20">
        <f>K87+K88+K89</f>
        <v>69459378</v>
      </c>
      <c r="L125" s="13">
        <f t="shared" si="111"/>
        <v>6.844480457722275</v>
      </c>
      <c r="M125" s="14">
        <f t="shared" si="112"/>
        <v>41.41269904738374</v>
      </c>
      <c r="O125" s="20">
        <f>O87+O88+O89</f>
        <v>21172516</v>
      </c>
      <c r="P125" s="20">
        <f>P87+P88+P89</f>
        <v>41003403</v>
      </c>
      <c r="Q125" s="20">
        <f>Q87+Q88+Q89</f>
        <v>61186933</v>
      </c>
      <c r="R125" s="20">
        <f>R87+R88+R89</f>
        <v>75905181</v>
      </c>
      <c r="S125" s="13">
        <f t="shared" si="113"/>
        <v>6.718821259925636</v>
      </c>
      <c r="T125" s="14">
        <f t="shared" si="114"/>
        <v>9.27996072754928</v>
      </c>
      <c r="V125" s="20">
        <f>V87+V88+V89</f>
        <v>23069307</v>
      </c>
      <c r="W125" s="20">
        <f>W87+W88+W89</f>
        <v>41663853</v>
      </c>
      <c r="X125" s="20">
        <f>X87+X88+X89</f>
        <v>65611160</v>
      </c>
      <c r="Y125" s="20">
        <f>Y87+Y88+Y89</f>
        <v>82325059</v>
      </c>
      <c r="Z125" s="13">
        <f t="shared" si="115"/>
        <v>7.113836070197723</v>
      </c>
      <c r="AA125" s="14">
        <f t="shared" si="116"/>
        <v>8.457759951853618</v>
      </c>
      <c r="AC125" s="20">
        <f>AC87+AC88+AC89</f>
        <v>27045449</v>
      </c>
      <c r="AD125" s="20">
        <f>AD87+AD88+AD89</f>
        <v>49225858</v>
      </c>
      <c r="AE125" s="20">
        <f>AE87+AE88+AE89</f>
        <v>68906499</v>
      </c>
      <c r="AF125" s="20">
        <f>AF87+AF88+AF89</f>
        <v>83981967</v>
      </c>
      <c r="AG125" s="13">
        <f t="shared" si="117"/>
        <v>7.143290984397208</v>
      </c>
      <c r="AH125" s="14">
        <f t="shared" si="118"/>
        <v>2.0126411327564284</v>
      </c>
      <c r="AJ125" s="20">
        <f>AJ87+AJ88+AJ89</f>
        <v>23722470</v>
      </c>
      <c r="AK125" s="20">
        <f>AK87+AK88+AK89</f>
        <v>44784538</v>
      </c>
      <c r="AL125" s="20">
        <f>AL87+AL88+AL89</f>
        <v>65095577</v>
      </c>
      <c r="AM125" s="20">
        <f>AM87+AM88+AM89</f>
        <v>80662127</v>
      </c>
      <c r="AN125" s="13">
        <f t="shared" si="119"/>
        <v>7.101086007194984</v>
      </c>
      <c r="AO125" s="14">
        <f t="shared" si="120"/>
        <v>-3.9530391089791976</v>
      </c>
      <c r="AQ125" s="20">
        <f>AQ87+AQ88+AQ89</f>
        <v>25507301</v>
      </c>
      <c r="AR125" s="20">
        <f>AR87+AR88+AR89</f>
        <v>47917734</v>
      </c>
      <c r="AS125" s="20">
        <f>AS87+AS88+AS89</f>
        <v>67995901</v>
      </c>
      <c r="AT125" s="20">
        <f>AT87+AT88+AT89</f>
        <v>84388566</v>
      </c>
      <c r="AU125" s="13">
        <f t="shared" si="121"/>
        <v>7.060870890448716</v>
      </c>
      <c r="AV125" s="14">
        <f t="shared" si="122"/>
        <v>4.619812467876031</v>
      </c>
      <c r="AX125" s="20">
        <f>AX87+AX88+AX89</f>
        <v>25975941</v>
      </c>
      <c r="AY125" s="20">
        <f>AY87+AY88+AY89</f>
        <v>47559631</v>
      </c>
      <c r="AZ125" s="20">
        <f>AZ87+AZ88+AZ89</f>
        <v>70252027</v>
      </c>
      <c r="BA125" s="20">
        <f>BA87+BA88+BA89</f>
        <v>90036866</v>
      </c>
      <c r="BB125" s="13">
        <f t="shared" si="123"/>
        <v>5.868107479104455</v>
      </c>
      <c r="BC125" s="14">
        <f t="shared" si="124"/>
        <v>6.693205333054237</v>
      </c>
      <c r="BE125" s="20">
        <f>BE87+BE88+BE89</f>
        <v>30771328</v>
      </c>
      <c r="BF125" s="20">
        <f>BF87+BF88+BF89</f>
        <v>57976659</v>
      </c>
      <c r="BG125" s="20">
        <f>BG87+BG88+BG89</f>
        <v>84065467</v>
      </c>
      <c r="BH125" s="20">
        <f>BH87+BH88+BH89</f>
        <v>106496727</v>
      </c>
      <c r="BI125" s="13">
        <f t="shared" si="125"/>
        <v>7.444464028064252</v>
      </c>
      <c r="BJ125" s="14">
        <f t="shared" si="126"/>
        <v>18.281246039816622</v>
      </c>
      <c r="BL125" s="20">
        <f>BL87+BL88+BL89</f>
        <v>37314343</v>
      </c>
      <c r="BM125" s="20">
        <f>BM87+BM88+BM89</f>
        <v>64117619</v>
      </c>
      <c r="BN125" s="20">
        <f>BN87+BN88+BN89</f>
        <v>90534249</v>
      </c>
      <c r="BO125" s="20">
        <f>BO87+BO88+BO89</f>
        <v>117776323</v>
      </c>
      <c r="BP125" s="13">
        <f t="shared" si="127"/>
        <v>7.731606957378147</v>
      </c>
      <c r="BQ125" s="14">
        <f t="shared" si="128"/>
        <v>10.591495455066891</v>
      </c>
      <c r="BS125" s="20">
        <f>BS87+BS88+BS89</f>
        <v>38134986</v>
      </c>
      <c r="BT125" s="20">
        <f>BT87+BT88+BT89</f>
        <v>76484264</v>
      </c>
      <c r="BU125" s="20">
        <f>BU87+BU88+BU89</f>
        <v>112638659</v>
      </c>
      <c r="BV125" s="20">
        <f>BV87+BV88+BV89</f>
        <v>141786114</v>
      </c>
      <c r="BW125" s="13">
        <f t="shared" si="129"/>
        <v>11.4568158896815</v>
      </c>
      <c r="BX125" s="14">
        <f t="shared" si="130"/>
        <v>20.38592340839169</v>
      </c>
      <c r="BZ125" s="20">
        <f>BZ87+BZ88+BZ89</f>
        <v>40943492</v>
      </c>
      <c r="CA125" s="20">
        <f>CA87+CA88+CA89</f>
        <v>82189410</v>
      </c>
      <c r="CB125" s="20">
        <f>CB87+CB88+CB89</f>
        <v>135611982</v>
      </c>
      <c r="CC125" s="20">
        <f>CC87+CC88+CC89</f>
        <v>178304971</v>
      </c>
      <c r="CD125" s="13">
        <f t="shared" si="131"/>
        <v>11.47722692453636</v>
      </c>
      <c r="CE125" s="14">
        <f t="shared" si="132"/>
        <v>25.756300084506165</v>
      </c>
      <c r="CG125" s="20">
        <f>CG87+CG88+CG89</f>
        <v>42731021</v>
      </c>
      <c r="CH125" s="20">
        <f>CH87+CH88+CH89</f>
        <v>86791152</v>
      </c>
      <c r="CI125" s="20">
        <f>CI87+CI88+CI89</f>
        <v>136149359</v>
      </c>
      <c r="CJ125" s="20">
        <f>CJ87+CJ88+CJ89</f>
        <v>180209930</v>
      </c>
      <c r="CK125" s="13">
        <f t="shared" si="133"/>
        <v>10.766471967084506</v>
      </c>
      <c r="CL125" s="14">
        <f t="shared" si="134"/>
        <v>1.0683712233687572</v>
      </c>
      <c r="CN125" s="20">
        <f>CN87+CN88+CN89</f>
        <v>47064871</v>
      </c>
      <c r="CO125" s="20">
        <f>CO87+CO88+CO89</f>
        <v>90807986</v>
      </c>
      <c r="CP125" s="20">
        <f>CP87+CP88+CP89</f>
        <v>164685232</v>
      </c>
      <c r="CQ125" s="20">
        <f>CQ87+CQ88+CQ89</f>
        <v>214829404</v>
      </c>
      <c r="CR125" s="13">
        <f t="shared" si="135"/>
        <v>14.064889317796785</v>
      </c>
      <c r="CS125" s="14">
        <f t="shared" si="136"/>
        <v>19.210636173045515</v>
      </c>
      <c r="CU125" s="20">
        <f>CU87+CU88+CU89</f>
        <v>55991381</v>
      </c>
      <c r="CV125" s="20">
        <f>CV87+CV88+CV89</f>
        <v>97993923</v>
      </c>
      <c r="CW125" s="20">
        <f>CW87+CW88+CW89</f>
        <v>165104589</v>
      </c>
      <c r="CX125" s="20">
        <f>CX87+CX88+CX89</f>
        <v>211829331</v>
      </c>
      <c r="CY125" s="13">
        <f t="shared" si="137"/>
        <v>13.457882931570794</v>
      </c>
      <c r="CZ125" s="14">
        <f t="shared" si="138"/>
        <v>-1.3964908639787552</v>
      </c>
      <c r="DB125" s="20">
        <f>DB87+DB88+DB89</f>
        <v>63783475</v>
      </c>
      <c r="DC125" s="20">
        <f>DC87+DC88+DC89</f>
        <v>125165420</v>
      </c>
      <c r="DD125" s="20">
        <f>DD87+DD88+DD89</f>
        <v>198553805</v>
      </c>
      <c r="DE125" s="20">
        <f>DE87+DE88+DE89</f>
        <v>258075628</v>
      </c>
      <c r="DF125" s="13">
        <f t="shared" si="139"/>
        <v>15.597058824009345</v>
      </c>
      <c r="DG125" s="14">
        <f t="shared" si="140"/>
        <v>21.831866617187217</v>
      </c>
      <c r="DI125" s="20">
        <f>DI87+DI88+DI89</f>
        <v>55775513</v>
      </c>
      <c r="DJ125" s="20">
        <f>DJ87+DJ88+DJ89</f>
        <v>104616029</v>
      </c>
      <c r="DK125" s="20">
        <f>DK87+DK88+DK89</f>
        <v>168275023</v>
      </c>
      <c r="DL125" s="20">
        <f>DL87+DL88+DL89</f>
        <v>230498261</v>
      </c>
      <c r="DM125" s="13">
        <f t="shared" si="141"/>
        <v>13.112913769261414</v>
      </c>
      <c r="DN125" s="14">
        <f t="shared" si="142"/>
        <v>-10.685769599289713</v>
      </c>
      <c r="DO125" s="20">
        <f>DO87+DO88+DO89</f>
        <v>63416599</v>
      </c>
      <c r="DP125" s="20">
        <f>DP87+DP88+DP89</f>
        <v>150929754</v>
      </c>
      <c r="DQ125" s="20">
        <f>DQ87+DQ88+DQ89</f>
        <v>206400761</v>
      </c>
      <c r="DR125" s="20">
        <f>DR87+DR88+DR89</f>
        <v>0</v>
      </c>
      <c r="DS125" s="20" t="e">
        <f t="shared" si="143"/>
        <v>#DIV/0!</v>
      </c>
      <c r="DT125" s="13">
        <f t="shared" si="144"/>
        <v>-100</v>
      </c>
    </row>
    <row r="126" spans="1:124" ht="12">
      <c r="A126" s="18" t="s">
        <v>53</v>
      </c>
      <c r="B126" s="20">
        <f>B91+B92</f>
        <v>4786466</v>
      </c>
      <c r="C126" s="20">
        <f>C91+C92</f>
        <v>10547050</v>
      </c>
      <c r="D126" s="20">
        <f>D91+D92</f>
        <v>15965343</v>
      </c>
      <c r="E126" s="20">
        <f>E91+E92</f>
        <v>20798230</v>
      </c>
      <c r="F126" s="13">
        <f t="shared" si="110"/>
        <v>2.328603257353003</v>
      </c>
      <c r="H126" s="20">
        <f>H91+H92</f>
        <v>6666244</v>
      </c>
      <c r="I126" s="20">
        <f>I91+I92</f>
        <v>13925324</v>
      </c>
      <c r="J126" s="20">
        <f>J91+J92</f>
        <v>23027977</v>
      </c>
      <c r="K126" s="20">
        <f>K91+K92</f>
        <v>29456417</v>
      </c>
      <c r="L126" s="13">
        <f t="shared" si="111"/>
        <v>2.9026155476229314</v>
      </c>
      <c r="M126" s="14">
        <f t="shared" si="112"/>
        <v>41.629441543823674</v>
      </c>
      <c r="O126" s="20">
        <f>O91+O92</f>
        <v>8332422</v>
      </c>
      <c r="P126" s="20">
        <f>P91+P92</f>
        <v>16979714</v>
      </c>
      <c r="Q126" s="20">
        <f>Q91+Q92</f>
        <v>25626009</v>
      </c>
      <c r="R126" s="20">
        <f>R91+R92</f>
        <v>31910839</v>
      </c>
      <c r="S126" s="13">
        <f t="shared" si="113"/>
        <v>2.8246190928029553</v>
      </c>
      <c r="T126" s="14">
        <f t="shared" si="114"/>
        <v>8.33238475677473</v>
      </c>
      <c r="V126" s="20">
        <f>V91+V92</f>
        <v>8289846</v>
      </c>
      <c r="W126" s="20">
        <f>W91+W92</f>
        <v>18488438</v>
      </c>
      <c r="X126" s="20">
        <f>X91+X92</f>
        <v>26105567</v>
      </c>
      <c r="Y126" s="20">
        <f>Y91+Y92</f>
        <v>32899244</v>
      </c>
      <c r="Z126" s="13">
        <f t="shared" si="115"/>
        <v>2.8428747150905296</v>
      </c>
      <c r="AA126" s="14">
        <f t="shared" si="116"/>
        <v>3.0973958409554854</v>
      </c>
      <c r="AC126" s="20">
        <f>AC91+AC92</f>
        <v>5609085</v>
      </c>
      <c r="AD126" s="20">
        <f>AD91+AD92</f>
        <v>12326215</v>
      </c>
      <c r="AE126" s="20">
        <f>AE91+AE92</f>
        <v>18928067</v>
      </c>
      <c r="AF126" s="20">
        <f>AF91+AF92</f>
        <v>27842950</v>
      </c>
      <c r="AG126" s="13">
        <f t="shared" si="117"/>
        <v>2.36825000436132</v>
      </c>
      <c r="AH126" s="14">
        <f t="shared" si="118"/>
        <v>-15.369027932678335</v>
      </c>
      <c r="AJ126" s="20">
        <f>AJ91+AJ92</f>
        <v>6742285</v>
      </c>
      <c r="AK126" s="20">
        <f>AK91+AK92</f>
        <v>15732698</v>
      </c>
      <c r="AL126" s="20">
        <f>AL91+AL92</f>
        <v>25667674</v>
      </c>
      <c r="AM126" s="20">
        <f>AM91+AM92</f>
        <v>33483847</v>
      </c>
      <c r="AN126" s="13">
        <f t="shared" si="119"/>
        <v>2.9477486677081766</v>
      </c>
      <c r="AO126" s="14">
        <f t="shared" si="120"/>
        <v>20.25969590147595</v>
      </c>
      <c r="AQ126" s="20">
        <f>AQ91+AQ92</f>
        <v>7758504</v>
      </c>
      <c r="AR126" s="20">
        <f>AR91+AR92</f>
        <v>17250744</v>
      </c>
      <c r="AS126" s="20">
        <f>AS91+AS92</f>
        <v>25902357</v>
      </c>
      <c r="AT126" s="20">
        <f>AT91+AT92</f>
        <v>34785655</v>
      </c>
      <c r="AU126" s="13">
        <f t="shared" si="121"/>
        <v>2.9105485545837078</v>
      </c>
      <c r="AV126" s="14">
        <f t="shared" si="122"/>
        <v>3.8878686788886654</v>
      </c>
      <c r="AX126" s="20">
        <f>AX91+AX92</f>
        <v>9210841</v>
      </c>
      <c r="AY126" s="20">
        <f>AY91+AY92</f>
        <v>18350028</v>
      </c>
      <c r="AZ126" s="20">
        <f>AZ91+AZ92</f>
        <v>28150833</v>
      </c>
      <c r="BA126" s="20">
        <f>BA91+BA92</f>
        <v>37711787</v>
      </c>
      <c r="BB126" s="13">
        <f t="shared" si="123"/>
        <v>2.4578467596272637</v>
      </c>
      <c r="BC126" s="14">
        <f t="shared" si="124"/>
        <v>8.411892775915817</v>
      </c>
      <c r="BE126" s="20">
        <f>BE91+BE92</f>
        <v>9671934</v>
      </c>
      <c r="BF126" s="20">
        <f>BF91+BF92</f>
        <v>20730298</v>
      </c>
      <c r="BG126" s="20">
        <f>BG91+BG92</f>
        <v>32407021</v>
      </c>
      <c r="BH126" s="20">
        <f>BH91+BH92</f>
        <v>43183785</v>
      </c>
      <c r="BI126" s="13">
        <f t="shared" si="125"/>
        <v>3.018685579211844</v>
      </c>
      <c r="BJ126" s="14">
        <f t="shared" si="126"/>
        <v>14.510046951633456</v>
      </c>
      <c r="BL126" s="20">
        <f>BL91+BL92</f>
        <v>9640790</v>
      </c>
      <c r="BM126" s="20">
        <f>BM91+BM92</f>
        <v>19168626</v>
      </c>
      <c r="BN126" s="20">
        <f>BN91+BN92</f>
        <v>28400980</v>
      </c>
      <c r="BO126" s="20">
        <f>BO91+BO92</f>
        <v>39306157</v>
      </c>
      <c r="BP126" s="13">
        <f t="shared" si="127"/>
        <v>2.5803128267894535</v>
      </c>
      <c r="BQ126" s="14">
        <f t="shared" si="128"/>
        <v>-8.979361118994092</v>
      </c>
      <c r="BS126" s="20">
        <f>BS91+BS92</f>
        <v>8203129</v>
      </c>
      <c r="BT126" s="20">
        <f>BT91+BT92</f>
        <v>15638555</v>
      </c>
      <c r="BU126" s="20">
        <f>BU91+BU92</f>
        <v>23537811</v>
      </c>
      <c r="BV126" s="20">
        <f>BV91+BV92</f>
        <v>32830145</v>
      </c>
      <c r="BW126" s="13">
        <f t="shared" si="129"/>
        <v>2.6527909982535216</v>
      </c>
      <c r="BX126" s="14">
        <f t="shared" si="130"/>
        <v>-16.475820823694363</v>
      </c>
      <c r="BZ126" s="20">
        <f>BZ91+BZ92</f>
        <v>9753309</v>
      </c>
      <c r="CA126" s="20">
        <f>CA91+CA92</f>
        <v>19977303</v>
      </c>
      <c r="CB126" s="20">
        <f>CB91+CB92</f>
        <v>32835587</v>
      </c>
      <c r="CC126" s="20">
        <f>CC91+CC92</f>
        <v>43544330</v>
      </c>
      <c r="CD126" s="13">
        <f t="shared" si="131"/>
        <v>2.802884035616126</v>
      </c>
      <c r="CE126" s="14">
        <f t="shared" si="132"/>
        <v>32.63520462672341</v>
      </c>
      <c r="CG126" s="20">
        <f>CG91+CG92</f>
        <v>11148356</v>
      </c>
      <c r="CH126" s="20">
        <f>CH91+CH92</f>
        <v>20169285</v>
      </c>
      <c r="CI126" s="20">
        <f>CI91+CI92</f>
        <v>32736211</v>
      </c>
      <c r="CJ126" s="20">
        <f>CJ91+CJ92</f>
        <v>42008231</v>
      </c>
      <c r="CK126" s="13">
        <f t="shared" si="133"/>
        <v>2.5097420627615263</v>
      </c>
      <c r="CL126" s="14">
        <f t="shared" si="134"/>
        <v>-3.5276670923631173</v>
      </c>
      <c r="CN126" s="20">
        <f>CN91+CN92</f>
        <v>10622565</v>
      </c>
      <c r="CO126" s="20">
        <f>CO91+CO92</f>
        <v>21286899</v>
      </c>
      <c r="CP126" s="20">
        <f>CP91+CP92</f>
        <v>31285472</v>
      </c>
      <c r="CQ126" s="20">
        <f>CQ91+CQ92</f>
        <v>42590798</v>
      </c>
      <c r="CR126" s="13">
        <f t="shared" si="135"/>
        <v>2.7884211782603128</v>
      </c>
      <c r="CS126" s="14">
        <f t="shared" si="136"/>
        <v>1.386792507401708</v>
      </c>
      <c r="CU126" s="20">
        <f>CU91+CU92</f>
        <v>11793797</v>
      </c>
      <c r="CV126" s="20">
        <f>CV91+CV92</f>
        <v>23159529</v>
      </c>
      <c r="CW126" s="20">
        <f>CW91+CW92</f>
        <v>34742572</v>
      </c>
      <c r="CX126" s="20">
        <f>CX91+CX92</f>
        <v>45102593</v>
      </c>
      <c r="CY126" s="13">
        <f t="shared" si="137"/>
        <v>2.8654455624197026</v>
      </c>
      <c r="CZ126" s="14">
        <f t="shared" si="138"/>
        <v>5.897506311105047</v>
      </c>
      <c r="DB126" s="20">
        <f>DB91+DB92</f>
        <v>11728511</v>
      </c>
      <c r="DC126" s="20">
        <f>DC91+DC92</f>
        <v>24016721</v>
      </c>
      <c r="DD126" s="20">
        <f>DD91+DD92</f>
        <v>34355757</v>
      </c>
      <c r="DE126" s="20">
        <f>DE91+DE92</f>
        <v>45799587</v>
      </c>
      <c r="DF126" s="13">
        <f t="shared" si="139"/>
        <v>2.767943870136911</v>
      </c>
      <c r="DG126" s="14">
        <f t="shared" si="140"/>
        <v>1.5453523924888373</v>
      </c>
      <c r="DI126" s="20">
        <f>DI91+DI92</f>
        <v>11774344</v>
      </c>
      <c r="DJ126" s="20">
        <f>DJ91+DJ92</f>
        <v>22165927</v>
      </c>
      <c r="DK126" s="20">
        <f>DK91+DK92</f>
        <v>34544818</v>
      </c>
      <c r="DL126" s="20">
        <f>DL91+DL92</f>
        <v>45614285</v>
      </c>
      <c r="DM126" s="13">
        <f t="shared" si="141"/>
        <v>2.5949704924303716</v>
      </c>
      <c r="DN126" s="14">
        <f t="shared" si="142"/>
        <v>-0.4045931680562944</v>
      </c>
      <c r="DO126" s="20">
        <f>DO91+DO92</f>
        <v>10357221</v>
      </c>
      <c r="DP126" s="20">
        <f>DP91+DP92</f>
        <v>22459880</v>
      </c>
      <c r="DQ126" s="20">
        <f>DQ91+DQ92</f>
        <v>33373710</v>
      </c>
      <c r="DR126" s="20">
        <f>DR91+DR92</f>
        <v>0</v>
      </c>
      <c r="DS126" s="20" t="e">
        <f t="shared" si="143"/>
        <v>#DIV/0!</v>
      </c>
      <c r="DT126" s="13">
        <f t="shared" si="144"/>
        <v>-100</v>
      </c>
    </row>
    <row r="127" spans="1:124" ht="12">
      <c r="A127" s="18" t="s">
        <v>54</v>
      </c>
      <c r="B127" s="20">
        <f>SUM(B98:B104)</f>
        <v>98597206</v>
      </c>
      <c r="C127" s="20">
        <f>SUM(C98:C104)</f>
        <v>194415197</v>
      </c>
      <c r="D127" s="20">
        <f>SUM(D98:D104)</f>
        <v>264208350</v>
      </c>
      <c r="E127" s="20">
        <f>SUM(E98:E104)</f>
        <v>369674480</v>
      </c>
      <c r="F127" s="13">
        <f t="shared" si="110"/>
        <v>41.38934891518546</v>
      </c>
      <c r="H127" s="20">
        <f>SUM(H98:H104)</f>
        <v>101995001</v>
      </c>
      <c r="I127" s="20">
        <f>SUM(I98:I104)</f>
        <v>216744850</v>
      </c>
      <c r="J127" s="20">
        <f>SUM(J98:J104)</f>
        <v>287522404</v>
      </c>
      <c r="K127" s="20">
        <f>SUM(K98:K104)</f>
        <v>396018524</v>
      </c>
      <c r="L127" s="13">
        <f t="shared" si="111"/>
        <v>39.02339938048423</v>
      </c>
      <c r="M127" s="14">
        <f t="shared" si="112"/>
        <v>7.126281478775596</v>
      </c>
      <c r="O127" s="20">
        <f>SUM(O98:O104)</f>
        <v>117478959</v>
      </c>
      <c r="P127" s="20">
        <f>SUM(P98:P104)</f>
        <v>230768834</v>
      </c>
      <c r="Q127" s="20">
        <f>SUM(Q98:Q104)</f>
        <v>321149915</v>
      </c>
      <c r="R127" s="20">
        <f>SUM(R98:R104)</f>
        <v>449967280</v>
      </c>
      <c r="S127" s="13">
        <f t="shared" si="113"/>
        <v>39.82929343301232</v>
      </c>
      <c r="T127" s="14">
        <f t="shared" si="114"/>
        <v>13.622785988667545</v>
      </c>
      <c r="V127" s="20">
        <f>SUM(V98:V104)</f>
        <v>121826804</v>
      </c>
      <c r="W127" s="20">
        <f>SUM(W98:W104)</f>
        <v>220660320</v>
      </c>
      <c r="X127" s="20">
        <f>SUM(X98:X104)</f>
        <v>313257073</v>
      </c>
      <c r="Y127" s="20">
        <f>SUM(Y98:Y104)</f>
        <v>443604703</v>
      </c>
      <c r="Z127" s="13">
        <f t="shared" si="115"/>
        <v>38.33257061025305</v>
      </c>
      <c r="AA127" s="14">
        <f t="shared" si="116"/>
        <v>-1.4140088141519982</v>
      </c>
      <c r="AC127" s="20">
        <f>SUM(AC98:AC104)</f>
        <v>123852839</v>
      </c>
      <c r="AD127" s="20">
        <f>SUM(AD98:AD104)</f>
        <v>227558300</v>
      </c>
      <c r="AE127" s="20">
        <f>SUM(AE98:AE104)</f>
        <v>316780698</v>
      </c>
      <c r="AF127" s="20">
        <f>SUM(AF98:AF104)</f>
        <v>428941394</v>
      </c>
      <c r="AG127" s="13">
        <f t="shared" si="117"/>
        <v>36.48465619523976</v>
      </c>
      <c r="AH127" s="14">
        <f t="shared" si="118"/>
        <v>-3.3054899780897955</v>
      </c>
      <c r="AJ127" s="20">
        <f>SUM(AJ98:AJ104)</f>
        <v>120252623</v>
      </c>
      <c r="AK127" s="20">
        <f>SUM(AK98:AK104)</f>
        <v>236657435</v>
      </c>
      <c r="AL127" s="20">
        <f>SUM(AL98:AL104)</f>
        <v>335211928</v>
      </c>
      <c r="AM127" s="20">
        <f>SUM(AM98:AM104)</f>
        <v>443031714</v>
      </c>
      <c r="AN127" s="13">
        <f t="shared" si="119"/>
        <v>39.002273086959505</v>
      </c>
      <c r="AO127" s="14">
        <f t="shared" si="120"/>
        <v>3.2849056297886676</v>
      </c>
      <c r="AQ127" s="20">
        <f>SUM(AQ98:AQ104)</f>
        <v>108329169</v>
      </c>
      <c r="AR127" s="20">
        <f>SUM(AR98:AR104)</f>
        <v>223408104</v>
      </c>
      <c r="AS127" s="20">
        <f>SUM(AS98:AS104)</f>
        <v>314251843</v>
      </c>
      <c r="AT127" s="20">
        <f>SUM(AT98:AT104)</f>
        <v>449330356</v>
      </c>
      <c r="AU127" s="13">
        <f t="shared" si="121"/>
        <v>37.595894577416544</v>
      </c>
      <c r="AV127" s="14">
        <f t="shared" si="122"/>
        <v>1.4217135706000477</v>
      </c>
      <c r="AX127" s="20">
        <f>SUM(AX98:AX104)</f>
        <v>231142219</v>
      </c>
      <c r="AY127" s="20">
        <f>SUM(AY98:AY104)</f>
        <v>466046634</v>
      </c>
      <c r="AZ127" s="20">
        <f>SUM(AZ98:AZ104)</f>
        <v>574846819</v>
      </c>
      <c r="BA127" s="20">
        <f>SUM(BA98:BA104)</f>
        <v>710364896</v>
      </c>
      <c r="BB127" s="13">
        <f t="shared" si="123"/>
        <v>46.29767498916342</v>
      </c>
      <c r="BC127" s="14">
        <f t="shared" si="124"/>
        <v>58.09412529430796</v>
      </c>
      <c r="BE127" s="20">
        <f>SUM(BE98:BE104)</f>
        <v>128094815</v>
      </c>
      <c r="BF127" s="20">
        <f>SUM(BF98:BF104)</f>
        <v>265919425</v>
      </c>
      <c r="BG127" s="20">
        <f>SUM(BG98:BG104)</f>
        <v>398964961</v>
      </c>
      <c r="BH127" s="20">
        <f>SUM(BH98:BH104)</f>
        <v>536426543</v>
      </c>
      <c r="BI127" s="13">
        <f t="shared" si="125"/>
        <v>37.49794210166066</v>
      </c>
      <c r="BJ127" s="14">
        <f t="shared" si="126"/>
        <v>-24.48577540633427</v>
      </c>
      <c r="BL127" s="20">
        <f>SUM(BL98:BL104)</f>
        <v>157350190</v>
      </c>
      <c r="BM127" s="20">
        <f>SUM(BM98:BM104)</f>
        <v>337816855</v>
      </c>
      <c r="BN127" s="20">
        <f>SUM(BN98:BN104)</f>
        <v>512769881</v>
      </c>
      <c r="BO127" s="20">
        <f>SUM(BO98:BO104)</f>
        <v>643850281</v>
      </c>
      <c r="BP127" s="13">
        <f t="shared" si="127"/>
        <v>42.26653698544719</v>
      </c>
      <c r="BQ127" s="14">
        <f t="shared" si="128"/>
        <v>20.025805844585136</v>
      </c>
      <c r="BS127" s="20">
        <f>SUM(BS98:BS104)</f>
        <v>112381391</v>
      </c>
      <c r="BT127" s="20">
        <f>SUM(BT98:BT104)</f>
        <v>221717195</v>
      </c>
      <c r="BU127" s="20">
        <f>SUM(BU98:BU104)</f>
        <v>320260091</v>
      </c>
      <c r="BV127" s="20">
        <f>SUM(BV98:BV104)</f>
        <v>413522851</v>
      </c>
      <c r="BW127" s="13">
        <f t="shared" si="129"/>
        <v>33.414098436206494</v>
      </c>
      <c r="BX127" s="14">
        <f t="shared" si="130"/>
        <v>-35.773445597051776</v>
      </c>
      <c r="BZ127" s="20">
        <f>SUM(BZ98:BZ104)</f>
        <v>117588903</v>
      </c>
      <c r="CA127" s="20">
        <f>SUM(CA98:CA104)</f>
        <v>269808895</v>
      </c>
      <c r="CB127" s="20">
        <f>SUM(CB98:CB104)</f>
        <v>388673564</v>
      </c>
      <c r="CC127" s="20">
        <f>SUM(CC98:CC104)</f>
        <v>553728352</v>
      </c>
      <c r="CD127" s="13">
        <f t="shared" si="131"/>
        <v>35.64267398048901</v>
      </c>
      <c r="CE127" s="14">
        <f t="shared" si="132"/>
        <v>33.905139863721814</v>
      </c>
      <c r="CG127" s="20">
        <f>SUM(CG98:CG104)</f>
        <v>124010411</v>
      </c>
      <c r="CH127" s="20">
        <f>SUM(CH98:CH104)</f>
        <v>260190394</v>
      </c>
      <c r="CI127" s="20">
        <f>SUM(CI98:CI104)</f>
        <v>391927485</v>
      </c>
      <c r="CJ127" s="20">
        <f>SUM(CJ98:CJ104)</f>
        <v>509444539</v>
      </c>
      <c r="CK127" s="13">
        <f t="shared" si="133"/>
        <v>30.43628255073285</v>
      </c>
      <c r="CL127" s="14">
        <f t="shared" si="134"/>
        <v>-7.997389485304879</v>
      </c>
      <c r="CN127" s="20">
        <f>SUM(CN98:CN104)</f>
        <v>97303554</v>
      </c>
      <c r="CO127" s="20">
        <f>SUM(CO98:CO104)</f>
        <v>214478628</v>
      </c>
      <c r="CP127" s="20">
        <f>SUM(CP98:CP104)</f>
        <v>307346302</v>
      </c>
      <c r="CQ127" s="20">
        <f>SUM(CQ98:CQ104)</f>
        <v>409244843</v>
      </c>
      <c r="CR127" s="13">
        <f t="shared" si="135"/>
        <v>26.793275564243164</v>
      </c>
      <c r="CS127" s="14">
        <f t="shared" si="136"/>
        <v>-19.668420864160055</v>
      </c>
      <c r="CU127" s="20">
        <f>SUM(CU98:CU104)</f>
        <v>85401657</v>
      </c>
      <c r="CV127" s="20">
        <f>SUM(CV98:CV104)</f>
        <v>192028861</v>
      </c>
      <c r="CW127" s="20">
        <f>SUM(CW98:CW104)</f>
        <v>294417169</v>
      </c>
      <c r="CX127" s="20">
        <f>SUM(CX98:CX104)</f>
        <v>392984518</v>
      </c>
      <c r="CY127" s="13">
        <f t="shared" si="137"/>
        <v>24.966984563453938</v>
      </c>
      <c r="CZ127" s="14">
        <f t="shared" si="138"/>
        <v>-3.9732510447297216</v>
      </c>
      <c r="DB127" s="20">
        <f>SUM(DB98:DB104)</f>
        <v>107757411</v>
      </c>
      <c r="DC127" s="20">
        <f>SUM(DC98:DC104)</f>
        <v>210011093</v>
      </c>
      <c r="DD127" s="20">
        <f>SUM(DD98:DD104)</f>
        <v>301810230</v>
      </c>
      <c r="DE127" s="20">
        <f>SUM(DE98:DE104)</f>
        <v>397208994</v>
      </c>
      <c r="DF127" s="13">
        <f t="shared" si="139"/>
        <v>24.005723023344054</v>
      </c>
      <c r="DG127" s="14">
        <f t="shared" si="140"/>
        <v>1.0749726278020972</v>
      </c>
      <c r="DI127" s="20">
        <f>SUM(DI98:DI104)</f>
        <v>118079270</v>
      </c>
      <c r="DJ127" s="20">
        <f>SUM(DJ98:DJ104)</f>
        <v>229424790</v>
      </c>
      <c r="DK127" s="20">
        <f>SUM(DK98:DK104)</f>
        <v>329784407</v>
      </c>
      <c r="DL127" s="20">
        <f>SUM(DL98:DL104)</f>
        <v>434794278</v>
      </c>
      <c r="DM127" s="13">
        <f t="shared" si="141"/>
        <v>24.73519691665819</v>
      </c>
      <c r="DN127" s="14">
        <f t="shared" si="142"/>
        <v>9.462344651742711</v>
      </c>
      <c r="DO127" s="20">
        <f>SUM(DO98:DO104)</f>
        <v>127019485</v>
      </c>
      <c r="DP127" s="20">
        <f>SUM(DP98:DP104)</f>
        <v>255463768</v>
      </c>
      <c r="DQ127" s="20">
        <f>SUM(DQ98:DQ104)</f>
        <v>361173417</v>
      </c>
      <c r="DR127" s="20">
        <f>SUM(DR98:DR104)</f>
        <v>0</v>
      </c>
      <c r="DS127" s="20" t="e">
        <f t="shared" si="143"/>
        <v>#DIV/0!</v>
      </c>
      <c r="DT127" s="13">
        <f t="shared" si="144"/>
        <v>-100</v>
      </c>
    </row>
    <row r="128" spans="1:124" ht="12">
      <c r="A128" s="1" t="s">
        <v>55</v>
      </c>
      <c r="B128" s="20">
        <f>B103+B104</f>
        <v>8265606</v>
      </c>
      <c r="C128" s="20">
        <f>C103+C104</f>
        <v>17563736</v>
      </c>
      <c r="D128" s="20">
        <f>D103+D104</f>
        <v>23957857</v>
      </c>
      <c r="E128" s="20">
        <f>E103+E104</f>
        <v>33716147</v>
      </c>
      <c r="F128" s="13">
        <f t="shared" si="110"/>
        <v>3.774914006124208</v>
      </c>
      <c r="H128" s="20">
        <f>H103+H104</f>
        <v>9385048</v>
      </c>
      <c r="I128" s="20">
        <f>I103+I104</f>
        <v>18677308</v>
      </c>
      <c r="J128" s="20">
        <f>J103+J104</f>
        <v>25636823</v>
      </c>
      <c r="K128" s="20">
        <f>K103+K104</f>
        <v>36695364</v>
      </c>
      <c r="L128" s="13">
        <f t="shared" si="111"/>
        <v>3.6159365231719396</v>
      </c>
      <c r="M128" s="14">
        <f t="shared" si="112"/>
        <v>8.836172769088947</v>
      </c>
      <c r="O128" s="20">
        <f>O103+O104</f>
        <v>7327995</v>
      </c>
      <c r="P128" s="20">
        <f>P103+P104</f>
        <v>15065651</v>
      </c>
      <c r="Q128" s="20">
        <f>Q103+Q104</f>
        <v>20721892</v>
      </c>
      <c r="R128" s="20">
        <f>R103+R104</f>
        <v>28077281</v>
      </c>
      <c r="S128" s="13">
        <f t="shared" si="113"/>
        <v>2.485287960827155</v>
      </c>
      <c r="T128" s="14">
        <f t="shared" si="114"/>
        <v>-23.48548170826156</v>
      </c>
      <c r="V128" s="20">
        <f>V103+V104</f>
        <v>9951361</v>
      </c>
      <c r="W128" s="20">
        <f>W103+W104</f>
        <v>20057217</v>
      </c>
      <c r="X128" s="20">
        <f>X103+X104</f>
        <v>29372616</v>
      </c>
      <c r="Y128" s="20">
        <f>Y103+Y104</f>
        <v>42320581</v>
      </c>
      <c r="Z128" s="13">
        <f t="shared" si="115"/>
        <v>3.65698706185591</v>
      </c>
      <c r="AA128" s="14">
        <f t="shared" si="116"/>
        <v>50.72891495440746</v>
      </c>
      <c r="AC128" s="20">
        <f>AC103+AC104</f>
        <v>11467724</v>
      </c>
      <c r="AD128" s="20">
        <f>AD103+AD104</f>
        <v>24754481</v>
      </c>
      <c r="AE128" s="20">
        <f>AE103+AE104</f>
        <v>34692903</v>
      </c>
      <c r="AF128" s="20">
        <f>AF103+AF104</f>
        <v>51286036</v>
      </c>
      <c r="AG128" s="13">
        <f t="shared" si="117"/>
        <v>4.362258847596063</v>
      </c>
      <c r="AH128" s="14">
        <f t="shared" si="118"/>
        <v>21.184621732863263</v>
      </c>
      <c r="AJ128" s="20">
        <f>AJ103+AJ104</f>
        <v>7032268</v>
      </c>
      <c r="AK128" s="20">
        <f>AK103+AK104</f>
        <v>14270993</v>
      </c>
      <c r="AL128" s="20">
        <f>AL103+AL104</f>
        <v>19820391</v>
      </c>
      <c r="AM128" s="20">
        <f>AM103+AM104</f>
        <v>25956882</v>
      </c>
      <c r="AN128" s="13">
        <f t="shared" si="119"/>
        <v>2.2851127092224006</v>
      </c>
      <c r="AO128" s="14">
        <f t="shared" si="120"/>
        <v>-49.388012752633095</v>
      </c>
      <c r="AQ128" s="20">
        <f>AQ103+AQ104</f>
        <v>7096267</v>
      </c>
      <c r="AR128" s="20">
        <f>AR103+AR104</f>
        <v>17386510</v>
      </c>
      <c r="AS128" s="20">
        <f>AS103+AS104</f>
        <v>22046760</v>
      </c>
      <c r="AT128" s="20">
        <f>AT103+AT104</f>
        <v>30412820</v>
      </c>
      <c r="AU128" s="13">
        <f t="shared" si="121"/>
        <v>2.5446693268191867</v>
      </c>
      <c r="AV128" s="14">
        <f t="shared" si="122"/>
        <v>17.166692054924013</v>
      </c>
      <c r="AX128" s="20">
        <f>AX103+AX104</f>
        <v>5575082</v>
      </c>
      <c r="AY128" s="20">
        <f>AY103+AY104</f>
        <v>14471049</v>
      </c>
      <c r="AZ128" s="20">
        <f>AZ103+AZ104</f>
        <v>19082635</v>
      </c>
      <c r="BA128" s="20">
        <f>BA103+BA104</f>
        <v>25264863</v>
      </c>
      <c r="BB128" s="13">
        <f t="shared" si="123"/>
        <v>1.646624745122175</v>
      </c>
      <c r="BC128" s="14">
        <f t="shared" si="124"/>
        <v>-16.926930814044866</v>
      </c>
      <c r="BE128" s="20">
        <f>BE103+BE104</f>
        <v>6383160</v>
      </c>
      <c r="BF128" s="20">
        <f>BF103+BF104</f>
        <v>15538987</v>
      </c>
      <c r="BG128" s="20">
        <f>BG103+BG104</f>
        <v>22616793</v>
      </c>
      <c r="BH128" s="20">
        <f>BH103+BH104</f>
        <v>29944301</v>
      </c>
      <c r="BI128" s="13">
        <f t="shared" si="125"/>
        <v>2.093203029986343</v>
      </c>
      <c r="BJ128" s="14">
        <f t="shared" si="126"/>
        <v>18.521525329466456</v>
      </c>
      <c r="BL128" s="20">
        <f>BL103+BL104</f>
        <v>7172685</v>
      </c>
      <c r="BM128" s="20">
        <f>BM103+BM104</f>
        <v>20545082</v>
      </c>
      <c r="BN128" s="20">
        <f>BN103+BN104</f>
        <v>25669575</v>
      </c>
      <c r="BO128" s="20">
        <f>BO103+BO104</f>
        <v>30750612</v>
      </c>
      <c r="BP128" s="13">
        <f t="shared" si="127"/>
        <v>2.0186709826459426</v>
      </c>
      <c r="BQ128" s="14">
        <f t="shared" si="128"/>
        <v>2.6927026949134643</v>
      </c>
      <c r="BS128" s="20">
        <f>BS103+BS104</f>
        <v>5419935</v>
      </c>
      <c r="BT128" s="20">
        <f>BT103+BT104</f>
        <v>10720101</v>
      </c>
      <c r="BU128" s="20">
        <f>BU103+BU104</f>
        <v>15639809</v>
      </c>
      <c r="BV128" s="20">
        <f>BV103+BV104</f>
        <v>20746848</v>
      </c>
      <c r="BW128" s="13">
        <f t="shared" si="129"/>
        <v>1.676418170450788</v>
      </c>
      <c r="BX128" s="14">
        <f t="shared" si="130"/>
        <v>-32.53191838913645</v>
      </c>
      <c r="BZ128" s="20">
        <f>BZ103+BZ104</f>
        <v>8042018</v>
      </c>
      <c r="CA128" s="20">
        <f>CA103+CA104</f>
        <v>18081117</v>
      </c>
      <c r="CB128" s="20">
        <f>CB103+CB104</f>
        <v>28227616</v>
      </c>
      <c r="CC128" s="20">
        <f>CC103+CC104</f>
        <v>37161900</v>
      </c>
      <c r="CD128" s="13">
        <f t="shared" si="131"/>
        <v>2.3920564685037737</v>
      </c>
      <c r="CE128" s="14">
        <f t="shared" si="132"/>
        <v>79.12070305812236</v>
      </c>
      <c r="CG128" s="20">
        <f>CG103+CG104</f>
        <v>8058191</v>
      </c>
      <c r="CH128" s="20">
        <f>CH103+CH104</f>
        <v>18241894</v>
      </c>
      <c r="CI128" s="20">
        <f>CI103+CI104</f>
        <v>25599274</v>
      </c>
      <c r="CJ128" s="20">
        <f>CJ103+CJ104</f>
        <v>35717768</v>
      </c>
      <c r="CK128" s="13">
        <f t="shared" si="133"/>
        <v>2.133924295397196</v>
      </c>
      <c r="CL128" s="14">
        <f t="shared" si="134"/>
        <v>-3.886055341626772</v>
      </c>
      <c r="CN128" s="20">
        <f>CN103+CN104</f>
        <v>9064059</v>
      </c>
      <c r="CO128" s="20">
        <f>CO103+CO104</f>
        <v>17567899</v>
      </c>
      <c r="CP128" s="20">
        <f>CP103+CP104</f>
        <v>23316046</v>
      </c>
      <c r="CQ128" s="20">
        <f>CQ103+CQ104</f>
        <v>32075317</v>
      </c>
      <c r="CR128" s="13">
        <f t="shared" si="135"/>
        <v>2.0999722339603273</v>
      </c>
      <c r="CS128" s="14">
        <f t="shared" si="136"/>
        <v>-10.19786846703299</v>
      </c>
      <c r="CU128" s="20">
        <f>CU103+CU104</f>
        <v>6899499</v>
      </c>
      <c r="CV128" s="20">
        <f>CV103+CV104</f>
        <v>12996032</v>
      </c>
      <c r="CW128" s="20">
        <f>CW103+CW104</f>
        <v>18775735</v>
      </c>
      <c r="CX128" s="20">
        <f>CX103+CX104</f>
        <v>25010824</v>
      </c>
      <c r="CY128" s="13">
        <f t="shared" si="137"/>
        <v>1.588980807450698</v>
      </c>
      <c r="CZ128" s="14">
        <f t="shared" si="138"/>
        <v>-22.024702047371818</v>
      </c>
      <c r="DB128" s="20">
        <f>DB103+DB104</f>
        <v>7594376</v>
      </c>
      <c r="DC128" s="20">
        <f>DC103+DC104</f>
        <v>14996006</v>
      </c>
      <c r="DD128" s="20">
        <f>DD103+DD104</f>
        <v>22088400</v>
      </c>
      <c r="DE128" s="20">
        <f>DE103+DE104</f>
        <v>28881928</v>
      </c>
      <c r="DF128" s="13">
        <f t="shared" si="139"/>
        <v>1.745508219655684</v>
      </c>
      <c r="DG128" s="14">
        <f t="shared" si="140"/>
        <v>15.47771476861378</v>
      </c>
      <c r="DI128" s="20">
        <f>DI103+DI104</f>
        <v>12806461</v>
      </c>
      <c r="DJ128" s="20">
        <f>DJ103+DJ104</f>
        <v>26674014</v>
      </c>
      <c r="DK128" s="20">
        <f>DK103+DK104</f>
        <v>34630686</v>
      </c>
      <c r="DL128" s="20">
        <f>DL103+DL104</f>
        <v>42369972</v>
      </c>
      <c r="DM128" s="13">
        <f t="shared" si="141"/>
        <v>2.410403387997884</v>
      </c>
      <c r="DN128" s="14">
        <f t="shared" si="142"/>
        <v>46.70063577473084</v>
      </c>
      <c r="DO128" s="20">
        <f>DO103+DO104</f>
        <v>11786055</v>
      </c>
      <c r="DP128" s="20">
        <f>DP103+DP104</f>
        <v>25602737</v>
      </c>
      <c r="DQ128" s="20">
        <f>DQ103+DQ104</f>
        <v>32862890</v>
      </c>
      <c r="DR128" s="20">
        <f>DR103+DR104</f>
        <v>0</v>
      </c>
      <c r="DS128" s="20" t="e">
        <f t="shared" si="143"/>
        <v>#DIV/0!</v>
      </c>
      <c r="DT128" s="13">
        <f t="shared" si="144"/>
        <v>-100</v>
      </c>
    </row>
    <row r="129" spans="1:124" ht="12">
      <c r="A129" s="1" t="s">
        <v>56</v>
      </c>
      <c r="B129" s="20">
        <f>B100+B101</f>
        <v>57872068</v>
      </c>
      <c r="C129" s="20">
        <f>C100+C101</f>
        <v>107525024</v>
      </c>
      <c r="D129" s="20">
        <f>D100+D101</f>
        <v>143830910</v>
      </c>
      <c r="E129" s="20">
        <f>E100+E101</f>
        <v>200397404</v>
      </c>
      <c r="F129" s="13">
        <f t="shared" si="110"/>
        <v>22.43681542705729</v>
      </c>
      <c r="H129" s="20">
        <f>H100+H101</f>
        <v>55987048</v>
      </c>
      <c r="I129" s="20">
        <f>I100+I101</f>
        <v>116379107</v>
      </c>
      <c r="J129" s="20">
        <f>J100+J101</f>
        <v>143521811</v>
      </c>
      <c r="K129" s="20">
        <f>K100+K101</f>
        <v>193141045</v>
      </c>
      <c r="L129" s="13">
        <f t="shared" si="111"/>
        <v>19.03198885666034</v>
      </c>
      <c r="M129" s="14">
        <f t="shared" si="112"/>
        <v>-3.62098453131658</v>
      </c>
      <c r="O129" s="20">
        <f>O100+O101</f>
        <v>62224464</v>
      </c>
      <c r="P129" s="20">
        <f>P100+P101</f>
        <v>126255388</v>
      </c>
      <c r="Q129" s="20">
        <f>Q100+Q101</f>
        <v>179381871</v>
      </c>
      <c r="R129" s="20">
        <f>R100+R101</f>
        <v>257727831</v>
      </c>
      <c r="S129" s="13">
        <f t="shared" si="113"/>
        <v>22.813030775821765</v>
      </c>
      <c r="T129" s="14">
        <f t="shared" si="114"/>
        <v>33.44021774346308</v>
      </c>
      <c r="V129" s="20">
        <f>V100+V101</f>
        <v>71231589</v>
      </c>
      <c r="W129" s="20">
        <f>W100+W101</f>
        <v>118033957</v>
      </c>
      <c r="X129" s="20">
        <f>X100+X101</f>
        <v>166366875</v>
      </c>
      <c r="Y129" s="20">
        <f>Y100+Y101</f>
        <v>231036903</v>
      </c>
      <c r="Z129" s="13">
        <f t="shared" si="115"/>
        <v>19.964257227051274</v>
      </c>
      <c r="AA129" s="14">
        <f t="shared" si="116"/>
        <v>-10.356245926735014</v>
      </c>
      <c r="AC129" s="20">
        <f>AC100+AC101</f>
        <v>65571560</v>
      </c>
      <c r="AD129" s="20">
        <f>AD100+AD101</f>
        <v>108225725</v>
      </c>
      <c r="AE129" s="20">
        <f>AE100+AE101</f>
        <v>147001167</v>
      </c>
      <c r="AF129" s="20">
        <f>AF100+AF101</f>
        <v>195138299</v>
      </c>
      <c r="AG129" s="13">
        <f t="shared" si="117"/>
        <v>16.597963845706385</v>
      </c>
      <c r="AH129" s="14">
        <f t="shared" si="118"/>
        <v>-15.538038959949176</v>
      </c>
      <c r="AJ129" s="20">
        <f>AJ100+AJ101</f>
        <v>53108577</v>
      </c>
      <c r="AK129" s="20">
        <f>AK100+AK101</f>
        <v>94847278</v>
      </c>
      <c r="AL129" s="20">
        <f>AL100+AL101</f>
        <v>134168373</v>
      </c>
      <c r="AM129" s="20">
        <f>AM100+AM101</f>
        <v>176927934</v>
      </c>
      <c r="AN129" s="13">
        <f t="shared" si="119"/>
        <v>15.575841143010246</v>
      </c>
      <c r="AO129" s="14">
        <f t="shared" si="120"/>
        <v>-9.332030202846028</v>
      </c>
      <c r="AQ129" s="20">
        <f>AQ100+AQ101</f>
        <v>48601562</v>
      </c>
      <c r="AR129" s="20">
        <f>AR100+AR101</f>
        <v>90350329</v>
      </c>
      <c r="AS129" s="20">
        <f>AS100+AS101</f>
        <v>121404690</v>
      </c>
      <c r="AT129" s="20">
        <f>AT100+AT101</f>
        <v>172010471</v>
      </c>
      <c r="AU129" s="13">
        <f t="shared" si="121"/>
        <v>14.392278303867291</v>
      </c>
      <c r="AV129" s="14">
        <f t="shared" si="122"/>
        <v>-2.779359306823764</v>
      </c>
      <c r="AX129" s="20">
        <f>AX100+AX101</f>
        <v>155230099</v>
      </c>
      <c r="AY129" s="20">
        <f>AY100+AY101</f>
        <v>306311882</v>
      </c>
      <c r="AZ129" s="20">
        <f>AZ100+AZ101</f>
        <v>346923511</v>
      </c>
      <c r="BA129" s="20">
        <f>BA100+BA101</f>
        <v>385966063</v>
      </c>
      <c r="BB129" s="13">
        <f t="shared" si="123"/>
        <v>25.155144126971294</v>
      </c>
      <c r="BC129" s="14">
        <f t="shared" si="124"/>
        <v>124.3852137350406</v>
      </c>
      <c r="BE129" s="20">
        <f>BE100+BE101</f>
        <v>40935770</v>
      </c>
      <c r="BF129" s="20">
        <f>BF100+BF101</f>
        <v>81087129</v>
      </c>
      <c r="BG129" s="20">
        <f>BG100+BG101</f>
        <v>128993661</v>
      </c>
      <c r="BH129" s="20">
        <f>BH100+BH101</f>
        <v>171585823</v>
      </c>
      <c r="BI129" s="13">
        <f t="shared" si="125"/>
        <v>11.994401358919696</v>
      </c>
      <c r="BJ129" s="14">
        <f t="shared" si="126"/>
        <v>-55.54380567392009</v>
      </c>
      <c r="BL129" s="20">
        <f>BL100+BL101</f>
        <v>44616574</v>
      </c>
      <c r="BM129" s="20">
        <f>BM100+BM101</f>
        <v>96254189</v>
      </c>
      <c r="BN129" s="20">
        <f>BN100+BN101</f>
        <v>147446037</v>
      </c>
      <c r="BO129" s="20">
        <f>BO100+BO101</f>
        <v>194658659</v>
      </c>
      <c r="BP129" s="13">
        <f t="shared" si="127"/>
        <v>12.77866555774797</v>
      </c>
      <c r="BQ129" s="14">
        <f t="shared" si="128"/>
        <v>13.44681955455026</v>
      </c>
      <c r="BS129" s="20">
        <f>BS100+BS101</f>
        <v>42221976</v>
      </c>
      <c r="BT129" s="20">
        <f>BT100+BT101</f>
        <v>75783484</v>
      </c>
      <c r="BU129" s="20">
        <f>BU100+BU101</f>
        <v>115475424</v>
      </c>
      <c r="BV129" s="20">
        <f>BV100+BV101</f>
        <v>152852430</v>
      </c>
      <c r="BW129" s="13">
        <f t="shared" si="129"/>
        <v>12.351013081580254</v>
      </c>
      <c r="BX129" s="14">
        <f t="shared" si="130"/>
        <v>-21.476686017856522</v>
      </c>
      <c r="BZ129" s="20">
        <f>BZ100+BZ101</f>
        <v>39774201</v>
      </c>
      <c r="CA129" s="20">
        <f>CA100+CA101</f>
        <v>104597035</v>
      </c>
      <c r="CB129" s="20">
        <f>CB100+CB101</f>
        <v>152879068</v>
      </c>
      <c r="CC129" s="20">
        <f>CC100+CC101</f>
        <v>242943803</v>
      </c>
      <c r="CD129" s="13">
        <f t="shared" si="131"/>
        <v>15.637932814227918</v>
      </c>
      <c r="CE129" s="14">
        <f t="shared" si="132"/>
        <v>58.94009862976989</v>
      </c>
      <c r="CG129" s="20">
        <f>CG100+CG101</f>
        <v>48064711</v>
      </c>
      <c r="CH129" s="20">
        <f>CH100+CH101</f>
        <v>99390196</v>
      </c>
      <c r="CI129" s="20">
        <f>CI100+CI101</f>
        <v>156117171</v>
      </c>
      <c r="CJ129" s="20">
        <f>CJ100+CJ101</f>
        <v>202658389</v>
      </c>
      <c r="CK129" s="13">
        <f t="shared" si="133"/>
        <v>12.107633935949073</v>
      </c>
      <c r="CL129" s="14">
        <f t="shared" si="134"/>
        <v>-16.58219452504413</v>
      </c>
      <c r="CN129" s="20">
        <f>CN100+CN101</f>
        <v>34946798</v>
      </c>
      <c r="CO129" s="20">
        <f>CO100+CO101</f>
        <v>80011215</v>
      </c>
      <c r="CP129" s="20">
        <f>CP100+CP101</f>
        <v>115003304</v>
      </c>
      <c r="CQ129" s="20">
        <f>CQ100+CQ101</f>
        <v>150178311</v>
      </c>
      <c r="CR129" s="13">
        <f t="shared" si="135"/>
        <v>9.832179779955371</v>
      </c>
      <c r="CS129" s="14">
        <f t="shared" si="136"/>
        <v>-25.895833011876945</v>
      </c>
      <c r="CU129" s="20">
        <f>CU100+CU101</f>
        <v>30754122</v>
      </c>
      <c r="CV129" s="20">
        <f>CV100+CV101</f>
        <v>77406946</v>
      </c>
      <c r="CW129" s="20">
        <f>CW100+CW101</f>
        <v>114411073</v>
      </c>
      <c r="CX129" s="20">
        <f>CX100+CX101</f>
        <v>151781501</v>
      </c>
      <c r="CY129" s="13">
        <f t="shared" si="137"/>
        <v>9.642940673008571</v>
      </c>
      <c r="CZ129" s="14">
        <f t="shared" si="138"/>
        <v>1.0675243244678683</v>
      </c>
      <c r="DB129" s="20">
        <f>DB100+DB101</f>
        <v>39760059</v>
      </c>
      <c r="DC129" s="20">
        <f>DC100+DC101</f>
        <v>69581156</v>
      </c>
      <c r="DD129" s="20">
        <f>DD100+DD101</f>
        <v>94112895</v>
      </c>
      <c r="DE129" s="20">
        <f>DE100+DE101</f>
        <v>121741243</v>
      </c>
      <c r="DF129" s="13">
        <f t="shared" si="139"/>
        <v>7.3575538422365705</v>
      </c>
      <c r="DG129" s="14">
        <f t="shared" si="140"/>
        <v>-19.79177818250723</v>
      </c>
      <c r="DI129" s="20">
        <f>DI100+DI101</f>
        <v>31577903</v>
      </c>
      <c r="DJ129" s="20">
        <f>DJ100+DJ101</f>
        <v>64052093</v>
      </c>
      <c r="DK129" s="20">
        <f>DK100+DK101</f>
        <v>95001822</v>
      </c>
      <c r="DL129" s="20">
        <f>DL100+DL101</f>
        <v>128423373</v>
      </c>
      <c r="DM129" s="13">
        <f t="shared" si="141"/>
        <v>7.30593197883907</v>
      </c>
      <c r="DN129" s="14">
        <f t="shared" si="142"/>
        <v>5.488797251725117</v>
      </c>
      <c r="DO129" s="20">
        <f>DO100+DO101</f>
        <v>30513004</v>
      </c>
      <c r="DP129" s="20">
        <f>DP100+DP101</f>
        <v>64880953</v>
      </c>
      <c r="DQ129" s="20">
        <f>DQ100+DQ101</f>
        <v>96265419</v>
      </c>
      <c r="DR129" s="20">
        <f>DR100+DR101</f>
        <v>0</v>
      </c>
      <c r="DS129" s="20" t="e">
        <f t="shared" si="143"/>
        <v>#DIV/0!</v>
      </c>
      <c r="DT129" s="13">
        <f t="shared" si="144"/>
        <v>-100</v>
      </c>
    </row>
    <row r="130" spans="1:124" ht="12">
      <c r="A130" s="2" t="s">
        <v>57</v>
      </c>
      <c r="B130" s="20">
        <f>SUM(B80:B109)</f>
        <v>203849341</v>
      </c>
      <c r="C130" s="20">
        <f>SUM(C80:C109)</f>
        <v>405423941</v>
      </c>
      <c r="D130" s="20">
        <f>SUM(D80:D109)</f>
        <v>578471632</v>
      </c>
      <c r="E130" s="20">
        <f>SUM(E80:E109)</f>
        <v>799080795</v>
      </c>
      <c r="F130" s="13">
        <f>E130*100/E$51</f>
        <v>49.582399561256885</v>
      </c>
      <c r="H130" s="20">
        <f>SUM(H80:H109)</f>
        <v>215366381</v>
      </c>
      <c r="I130" s="20">
        <f>SUM(I80:I109)</f>
        <v>469695471</v>
      </c>
      <c r="J130" s="20">
        <f>SUM(J80:J109)</f>
        <v>671641922</v>
      </c>
      <c r="K130" s="20">
        <f>SUM(K80:K109)</f>
        <v>923344618</v>
      </c>
      <c r="L130" s="13">
        <f>K130*100/K$51</f>
        <v>48.795557028371846</v>
      </c>
      <c r="M130" s="14">
        <f t="shared" si="112"/>
        <v>15.550845894125132</v>
      </c>
      <c r="O130" s="20">
        <f>SUM(O80:O109)</f>
        <v>254139580</v>
      </c>
      <c r="P130" s="20">
        <f>SUM(P80:P109)</f>
        <v>524714883</v>
      </c>
      <c r="Q130" s="20">
        <f>SUM(Q80:Q109)</f>
        <v>750549132</v>
      </c>
      <c r="R130" s="20">
        <f>SUM(R80:R109)</f>
        <v>1012897160</v>
      </c>
      <c r="S130" s="13">
        <f>R130*100/R$51</f>
        <v>48.48358779808397</v>
      </c>
      <c r="T130" s="14">
        <f t="shared" si="114"/>
        <v>9.698712729162196</v>
      </c>
      <c r="V130" s="20">
        <f>SUM(V80:V109)</f>
        <v>279138693</v>
      </c>
      <c r="W130" s="20">
        <f>SUM(W80:W109)</f>
        <v>517423465</v>
      </c>
      <c r="X130" s="20">
        <f>SUM(X80:X109)</f>
        <v>765527533</v>
      </c>
      <c r="Y130" s="20">
        <f>SUM(Y80:Y109)</f>
        <v>1034330690</v>
      </c>
      <c r="Z130" s="13">
        <f>Y130*100/Y$51</f>
        <v>49.963811680669124</v>
      </c>
      <c r="AA130" s="14">
        <f t="shared" si="116"/>
        <v>2.1160618122376746</v>
      </c>
      <c r="AC130" s="20">
        <f>SUM(AC80:AC109)</f>
        <v>269937422</v>
      </c>
      <c r="AD130" s="20">
        <f>SUM(AD80:AD109)</f>
        <v>526245184</v>
      </c>
      <c r="AE130" s="20">
        <f>SUM(AE80:AE109)</f>
        <v>764973145</v>
      </c>
      <c r="AF130" s="20">
        <f>SUM(AF80:AF109)</f>
        <v>1011199670</v>
      </c>
      <c r="AG130" s="13">
        <f>AF130*100/AF$51</f>
        <v>50.785172853526916</v>
      </c>
      <c r="AH130" s="14">
        <f t="shared" si="118"/>
        <v>-2.236327339373446</v>
      </c>
      <c r="AJ130" s="20">
        <f>SUM(AJ80:AJ109)</f>
        <v>255171860</v>
      </c>
      <c r="AK130" s="20">
        <f>SUM(AK80:AK109)</f>
        <v>518327247</v>
      </c>
      <c r="AL130" s="20">
        <f>SUM(AL80:AL109)</f>
        <v>768571615</v>
      </c>
      <c r="AM130" s="20">
        <f>SUM(AM80:AM109)</f>
        <v>1038545412</v>
      </c>
      <c r="AN130" s="13">
        <f>AM130*100/AM$51</f>
        <v>49.328927291733066</v>
      </c>
      <c r="AO130" s="14">
        <f t="shared" si="120"/>
        <v>2.704287077150653</v>
      </c>
      <c r="AQ130" s="20">
        <f>SUM(AQ80:AQ109)</f>
        <v>270356733</v>
      </c>
      <c r="AR130" s="20">
        <f>SUM(AR80:AR109)</f>
        <v>547535832</v>
      </c>
      <c r="AS130" s="20">
        <f>SUM(AS80:AS109)</f>
        <v>790709655</v>
      </c>
      <c r="AT130" s="20">
        <f>SUM(AT80:AT109)</f>
        <v>1096275388</v>
      </c>
      <c r="AU130" s="13">
        <f>AT130*100/AT$51</f>
        <v>47.53489999393371</v>
      </c>
      <c r="AV130" s="14">
        <f t="shared" si="122"/>
        <v>5.558733911194636</v>
      </c>
      <c r="AX130" s="20">
        <f>SUM(AX80:AX109)</f>
        <v>402910862</v>
      </c>
      <c r="AY130" s="20">
        <f>SUM(AY80:AY109)</f>
        <v>821210679</v>
      </c>
      <c r="AZ130" s="20">
        <f>SUM(AZ80:AZ109)</f>
        <v>1115287278</v>
      </c>
      <c r="BA130" s="20">
        <f>SUM(BA80:BA109)</f>
        <v>1434657245</v>
      </c>
      <c r="BB130" s="13">
        <f>BA130*100/BA$51</f>
        <v>51.03448496976429</v>
      </c>
      <c r="BC130" s="14">
        <f t="shared" si="124"/>
        <v>30.86650131016168</v>
      </c>
      <c r="BE130" s="20">
        <f>SUM(BE80:BE109)</f>
        <v>326077703</v>
      </c>
      <c r="BF130" s="20">
        <f>SUM(BF80:BF109)</f>
        <v>660777619</v>
      </c>
      <c r="BG130" s="20">
        <f>SUM(BG80:BG109)</f>
        <v>990928129</v>
      </c>
      <c r="BH130" s="20">
        <f>SUM(BH80:BH109)</f>
        <v>1324533033</v>
      </c>
      <c r="BI130" s="13">
        <f>BH130*100/BH$51</f>
        <v>44.63693354668305</v>
      </c>
      <c r="BJ130" s="14">
        <f t="shared" si="126"/>
        <v>-7.675994554364792</v>
      </c>
      <c r="BL130" s="20">
        <f>SUM(BL80:BL109)</f>
        <v>362381640</v>
      </c>
      <c r="BM130" s="20">
        <f>SUM(BM80:BM109)</f>
        <v>734200916</v>
      </c>
      <c r="BN130" s="20">
        <f>SUM(BN80:BN109)</f>
        <v>1104744201</v>
      </c>
      <c r="BO130" s="20">
        <f>SUM(BO80:BO109)</f>
        <v>1416887992</v>
      </c>
      <c r="BP130" s="13">
        <f>BO130*100/BO$51</f>
        <v>46.29315506607524</v>
      </c>
      <c r="BQ130" s="14">
        <f t="shared" si="128"/>
        <v>6.972642938985118</v>
      </c>
      <c r="BS130" s="20">
        <f>SUM(BS80:BS109)</f>
        <v>274820551</v>
      </c>
      <c r="BT130" s="20">
        <f>SUM(BT80:BT109)</f>
        <v>566580271</v>
      </c>
      <c r="BU130" s="20">
        <f>SUM(BU80:BU109)</f>
        <v>850841811</v>
      </c>
      <c r="BV130" s="20">
        <f>SUM(BV80:BV109)</f>
        <v>1127205928</v>
      </c>
      <c r="BW130" s="13">
        <f>BV130*100/BV$51</f>
        <v>51.03129334953319</v>
      </c>
      <c r="BX130" s="14">
        <f t="shared" si="130"/>
        <v>-20.44495158654715</v>
      </c>
      <c r="BZ130" s="20">
        <f>SUM(BZ80:BZ109)</f>
        <v>298319510</v>
      </c>
      <c r="CA130" s="20">
        <f>SUM(CA80:CA109)</f>
        <v>650998147</v>
      </c>
      <c r="CB130" s="20">
        <f>SUM(CB80:CB109)</f>
        <v>1020906674</v>
      </c>
      <c r="CC130" s="20">
        <f>SUM(CC80:CC109)</f>
        <v>1431316788</v>
      </c>
      <c r="CD130" s="13">
        <f>CC130*100/CC$51</f>
        <v>56.43622731116782</v>
      </c>
      <c r="CE130" s="14">
        <f t="shared" si="132"/>
        <v>26.979175006609793</v>
      </c>
      <c r="CG130" s="20">
        <f>SUM(CG80:CG109)</f>
        <v>382526091</v>
      </c>
      <c r="CH130" s="20">
        <f>SUM(CH80:CH109)</f>
        <v>787454701</v>
      </c>
      <c r="CI130" s="20">
        <f>SUM(CI80:CI109)</f>
        <v>1175361992</v>
      </c>
      <c r="CJ130" s="20">
        <f>SUM(CJ80:CJ109)</f>
        <v>1550659632</v>
      </c>
      <c r="CK130" s="13">
        <f>CJ130*100/CJ$51</f>
        <v>56.140061011559716</v>
      </c>
      <c r="CL130" s="14">
        <f t="shared" si="134"/>
        <v>8.337975562122736</v>
      </c>
      <c r="CN130" s="20">
        <f>SUM(CN80:CN109)</f>
        <v>333077015</v>
      </c>
      <c r="CO130" s="20">
        <f>SUM(CO80:CO109)</f>
        <v>687929073</v>
      </c>
      <c r="CP130" s="20">
        <f>SUM(CP80:CP109)</f>
        <v>1042613804</v>
      </c>
      <c r="CQ130" s="20">
        <f>SUM(CQ80:CQ109)</f>
        <v>1398136298</v>
      </c>
      <c r="CR130" s="13">
        <f>CQ130*100/CQ$51</f>
        <v>49.067574223948256</v>
      </c>
      <c r="CS130" s="14">
        <f t="shared" si="136"/>
        <v>-9.83602918735167</v>
      </c>
      <c r="CU130" s="20">
        <f>SUM(CU80:CU109)</f>
        <v>344556686</v>
      </c>
      <c r="CV130" s="20">
        <f>SUM(CV80:CV109)</f>
        <v>698320740</v>
      </c>
      <c r="CW130" s="20">
        <f>SUM(CW80:CW109)</f>
        <v>1080221100</v>
      </c>
      <c r="CX130" s="20">
        <f>SUM(CX80:CX109)</f>
        <v>1439488704</v>
      </c>
      <c r="CY130" s="13">
        <f>CX130*100/CX$51</f>
        <v>47.69462019775638</v>
      </c>
      <c r="CZ130" s="14">
        <f t="shared" si="138"/>
        <v>2.957680596602316</v>
      </c>
      <c r="DB130" s="20">
        <f>SUM(DB80:DB109)</f>
        <v>383356796</v>
      </c>
      <c r="DC130" s="20">
        <f>SUM(DC80:DC109)</f>
        <v>772285949</v>
      </c>
      <c r="DD130" s="20">
        <f>SUM(DD80:DD109)</f>
        <v>1152383172</v>
      </c>
      <c r="DE130" s="20">
        <f>SUM(DE80:DE109)</f>
        <v>1524097527</v>
      </c>
      <c r="DF130" s="13">
        <f>DE130*100/DE$51</f>
        <v>50.77791448097503</v>
      </c>
      <c r="DG130" s="14">
        <f t="shared" si="140"/>
        <v>5.877699683567641</v>
      </c>
      <c r="DI130" s="20">
        <f>SUM(DI80:DI109)</f>
        <v>404116915</v>
      </c>
      <c r="DJ130" s="20">
        <f>SUM(DJ80:DJ109)</f>
        <v>808987172</v>
      </c>
      <c r="DK130" s="20">
        <f>SUM(DK80:DK109)</f>
        <v>1206598079</v>
      </c>
      <c r="DL130" s="20">
        <f>SUM(DL80:DL109)</f>
        <v>1606082250</v>
      </c>
      <c r="DM130" s="13">
        <f>DL130*100/DL$51</f>
        <v>49.967039962504764</v>
      </c>
      <c r="DN130" s="14">
        <f t="shared" si="142"/>
        <v>5.379230760998411</v>
      </c>
      <c r="DO130" s="20">
        <f>SUM(DO80:DO109)</f>
        <v>422782143</v>
      </c>
      <c r="DP130" s="20">
        <f>SUM(DP80:DP109)</f>
        <v>884108913</v>
      </c>
      <c r="DQ130" s="20">
        <f>SUM(DQ80:DQ109)</f>
        <v>1250489999</v>
      </c>
      <c r="DR130" s="20">
        <f>SUM(DR80:DR109)</f>
        <v>0</v>
      </c>
      <c r="DS130" s="20" t="e">
        <f>DR130*100/DR$51</f>
        <v>#DIV/0!</v>
      </c>
      <c r="DT130" s="13">
        <f t="shared" si="144"/>
        <v>-100</v>
      </c>
    </row>
    <row r="131" spans="1:124" ht="12">
      <c r="A131" s="2" t="s">
        <v>58</v>
      </c>
      <c r="B131" s="20">
        <f>B110+B111</f>
        <v>527390</v>
      </c>
      <c r="C131" s="20">
        <f>C110+C111</f>
        <v>1147035</v>
      </c>
      <c r="D131" s="20">
        <f>D110+D111</f>
        <v>1521542</v>
      </c>
      <c r="E131" s="20">
        <f>E110+E111</f>
        <v>4750598</v>
      </c>
      <c r="F131" s="13">
        <f t="shared" si="110"/>
        <v>0.5318845871583622</v>
      </c>
      <c r="H131" s="20">
        <f>H110+H111</f>
        <v>765424</v>
      </c>
      <c r="I131" s="20">
        <f>I110+I111</f>
        <v>1245583</v>
      </c>
      <c r="J131" s="20">
        <f>J110+J111</f>
        <v>1764258</v>
      </c>
      <c r="K131" s="20">
        <f>K110+K111</f>
        <v>2808738</v>
      </c>
      <c r="L131" s="13">
        <f t="shared" si="111"/>
        <v>0.2767711561117341</v>
      </c>
      <c r="M131" s="14">
        <f t="shared" si="112"/>
        <v>-40.8761170698931</v>
      </c>
      <c r="O131" s="20">
        <f>O110+O111</f>
        <v>616144</v>
      </c>
      <c r="P131" s="20">
        <f>P110+P111</f>
        <v>1148969</v>
      </c>
      <c r="Q131" s="20">
        <f>Q110+Q111</f>
        <v>1570968</v>
      </c>
      <c r="R131" s="20">
        <f>R110+R111</f>
        <v>2014067</v>
      </c>
      <c r="S131" s="13">
        <f t="shared" si="113"/>
        <v>0.17827710836384997</v>
      </c>
      <c r="T131" s="14">
        <f t="shared" si="114"/>
        <v>-28.292813356033918</v>
      </c>
      <c r="V131" s="20">
        <f>V110+V111</f>
        <v>803994</v>
      </c>
      <c r="W131" s="20">
        <f>W110+W111</f>
        <v>1387693</v>
      </c>
      <c r="X131" s="20">
        <f>X110+X111</f>
        <v>1825288</v>
      </c>
      <c r="Y131" s="20">
        <f>Y110+Y111</f>
        <v>2197831</v>
      </c>
      <c r="Z131" s="13">
        <f t="shared" si="115"/>
        <v>0.18991798650273342</v>
      </c>
      <c r="AA131" s="14">
        <f t="shared" si="116"/>
        <v>9.124026161989647</v>
      </c>
      <c r="AC131" s="20">
        <f>AC110+AC111</f>
        <v>484289</v>
      </c>
      <c r="AD131" s="20">
        <f>AD110+AD111</f>
        <v>906766</v>
      </c>
      <c r="AE131" s="20">
        <f>AE110+AE111</f>
        <v>1309004</v>
      </c>
      <c r="AF131" s="20">
        <f>AF110+AF111</f>
        <v>1780777</v>
      </c>
      <c r="AG131" s="13">
        <f t="shared" si="117"/>
        <v>0.15146832997281318</v>
      </c>
      <c r="AH131" s="14">
        <f t="shared" si="118"/>
        <v>-18.975708323342417</v>
      </c>
      <c r="AJ131" s="20">
        <f>AJ110+AJ111</f>
        <v>500442</v>
      </c>
      <c r="AK131" s="20">
        <f>AK110+AK111</f>
        <v>929429</v>
      </c>
      <c r="AL131" s="20">
        <f>AL110+AL111</f>
        <v>1146324</v>
      </c>
      <c r="AM131" s="20">
        <f>AM110+AM111</f>
        <v>1547288</v>
      </c>
      <c r="AN131" s="13">
        <f t="shared" si="119"/>
        <v>0.13621541576632007</v>
      </c>
      <c r="AO131" s="14">
        <f t="shared" si="120"/>
        <v>-13.111636100421336</v>
      </c>
      <c r="AQ131" s="20">
        <f>AQ110+AQ111</f>
        <v>488532</v>
      </c>
      <c r="AR131" s="20">
        <f>AR110+AR111</f>
        <v>975450</v>
      </c>
      <c r="AS131" s="20">
        <f>AS110+AS111</f>
        <v>1326116</v>
      </c>
      <c r="AT131" s="20">
        <f>AT110+AT111</f>
        <v>1734519</v>
      </c>
      <c r="AU131" s="13">
        <f t="shared" si="121"/>
        <v>0.14512884027476206</v>
      </c>
      <c r="AV131" s="14">
        <f t="shared" si="122"/>
        <v>12.100591486523513</v>
      </c>
      <c r="AX131" s="20">
        <f>AX110+AX111</f>
        <v>457269</v>
      </c>
      <c r="AY131" s="20">
        <f>AY110+AY111</f>
        <v>991245</v>
      </c>
      <c r="AZ131" s="20">
        <f>AZ110+AZ111</f>
        <v>1375309</v>
      </c>
      <c r="BA131" s="20">
        <f>BA110+BA111</f>
        <v>1900173</v>
      </c>
      <c r="BB131" s="13">
        <f t="shared" si="123"/>
        <v>0.12384282003876444</v>
      </c>
      <c r="BC131" s="14">
        <f t="shared" si="124"/>
        <v>9.550428677921659</v>
      </c>
      <c r="BE131" s="20">
        <f>BE110+BE111</f>
        <v>360631</v>
      </c>
      <c r="BF131" s="20">
        <f>BF110+BF111</f>
        <v>620251</v>
      </c>
      <c r="BG131" s="20">
        <f>BG110+BG111</f>
        <v>1243044</v>
      </c>
      <c r="BH131" s="20">
        <f>BH110+BH111</f>
        <v>2057498</v>
      </c>
      <c r="BI131" s="13">
        <f t="shared" si="125"/>
        <v>0.14382573324355916</v>
      </c>
      <c r="BJ131" s="14">
        <f t="shared" si="126"/>
        <v>8.279509286785995</v>
      </c>
      <c r="BL131" s="20">
        <f>BL110+BL111</f>
        <v>506353</v>
      </c>
      <c r="BM131" s="20">
        <f>BM110+BM111</f>
        <v>878543</v>
      </c>
      <c r="BN131" s="20">
        <f>BN110+BN111</f>
        <v>1122438</v>
      </c>
      <c r="BO131" s="20">
        <f>BO110+BO111</f>
        <v>1612819</v>
      </c>
      <c r="BP131" s="13">
        <f t="shared" si="127"/>
        <v>0.10587597136473402</v>
      </c>
      <c r="BQ131" s="14">
        <f t="shared" si="128"/>
        <v>-21.612609100956604</v>
      </c>
      <c r="BS131" s="20">
        <f>BS110+BS111</f>
        <v>269195</v>
      </c>
      <c r="BT131" s="20">
        <f>BT110+BT111</f>
        <v>646070</v>
      </c>
      <c r="BU131" s="20">
        <f>BU110+BU111</f>
        <v>983914</v>
      </c>
      <c r="BV131" s="20">
        <f>BV110+BV111</f>
        <v>1229292</v>
      </c>
      <c r="BW131" s="13">
        <f t="shared" si="129"/>
        <v>0.09933111022887862</v>
      </c>
      <c r="BX131" s="14">
        <f t="shared" si="130"/>
        <v>-23.779915787202413</v>
      </c>
      <c r="BZ131" s="20">
        <f>BZ110+BZ111</f>
        <v>274283</v>
      </c>
      <c r="CA131" s="20">
        <f>CA110+CA111</f>
        <v>709354</v>
      </c>
      <c r="CB131" s="20">
        <f>CB110+CB111</f>
        <v>1014311</v>
      </c>
      <c r="CC131" s="20">
        <f>CC110+CC111</f>
        <v>1748712</v>
      </c>
      <c r="CD131" s="13">
        <f t="shared" si="131"/>
        <v>0.11256200170470754</v>
      </c>
      <c r="CE131" s="14">
        <f t="shared" si="132"/>
        <v>42.25358987124295</v>
      </c>
      <c r="CG131" s="20">
        <f>CG110+CG111</f>
        <v>356627</v>
      </c>
      <c r="CH131" s="20">
        <f>CH110+CH111</f>
        <v>649270</v>
      </c>
      <c r="CI131" s="20">
        <f>CI110+CI111</f>
        <v>798402</v>
      </c>
      <c r="CJ131" s="20">
        <f>CJ110+CJ111</f>
        <v>1281287</v>
      </c>
      <c r="CK131" s="13">
        <f t="shared" si="133"/>
        <v>0.07654928098185158</v>
      </c>
      <c r="CL131" s="14">
        <f t="shared" si="134"/>
        <v>-26.729673039356967</v>
      </c>
      <c r="CN131" s="20">
        <f>CN110+CN111</f>
        <v>227511</v>
      </c>
      <c r="CO131" s="20">
        <f>CO110+CO111</f>
        <v>763767</v>
      </c>
      <c r="CP131" s="20">
        <f>CP110+CP111</f>
        <v>1195109</v>
      </c>
      <c r="CQ131" s="20">
        <f>CQ110+CQ111</f>
        <v>1598566</v>
      </c>
      <c r="CR131" s="13">
        <f t="shared" si="135"/>
        <v>0.10465817731912126</v>
      </c>
      <c r="CS131" s="14">
        <f t="shared" si="136"/>
        <v>24.762523931016233</v>
      </c>
      <c r="CU131" s="20">
        <f>CU110+CU111</f>
        <v>413298</v>
      </c>
      <c r="CV131" s="20">
        <f>CV110+CV111</f>
        <v>828080</v>
      </c>
      <c r="CW131" s="20">
        <f>CW110+CW111</f>
        <v>1051452</v>
      </c>
      <c r="CX131" s="20">
        <f>CX110+CX111</f>
        <v>1313639</v>
      </c>
      <c r="CY131" s="13">
        <f>CX131*100/CX$117</f>
        <v>0.08345775248823178</v>
      </c>
      <c r="CZ131" s="14">
        <f t="shared" si="138"/>
        <v>-17.823912181292485</v>
      </c>
      <c r="DB131" s="20">
        <f>DB110+DB111</f>
        <v>232728</v>
      </c>
      <c r="DC131" s="20">
        <f>DC110+DC111</f>
        <v>415224</v>
      </c>
      <c r="DD131" s="20">
        <f>DD110+DD111</f>
        <v>918228</v>
      </c>
      <c r="DE131" s="20">
        <f>DE110+DE111</f>
        <v>1145491</v>
      </c>
      <c r="DF131" s="13">
        <f>DE131*100/DE$117</f>
        <v>0.06922889483145339</v>
      </c>
      <c r="DG131" s="14">
        <f t="shared" si="140"/>
        <v>-12.800168082707657</v>
      </c>
      <c r="DI131" s="20">
        <f>DI110+DI111</f>
        <v>234525</v>
      </c>
      <c r="DJ131" s="20">
        <f>DJ110+DJ111</f>
        <v>548819</v>
      </c>
      <c r="DK131" s="20">
        <f>DK110+DK111</f>
        <v>766410</v>
      </c>
      <c r="DL131" s="20">
        <f>DL110+DL111</f>
        <v>973972</v>
      </c>
      <c r="DM131" s="13">
        <f>DL131*100/DL$117</f>
        <v>0.055408708049537424</v>
      </c>
      <c r="DN131" s="14">
        <f t="shared" si="142"/>
        <v>-14.973404417843525</v>
      </c>
      <c r="DO131" s="20">
        <f>DO110+DO111</f>
        <v>225668</v>
      </c>
      <c r="DP131" s="20">
        <f>DP110+DP111</f>
        <v>582371</v>
      </c>
      <c r="DQ131" s="20">
        <f>DQ110+DQ111</f>
        <v>840053</v>
      </c>
      <c r="DR131" s="20">
        <f>DR110+DR111</f>
        <v>0</v>
      </c>
      <c r="DS131" s="20" t="e">
        <f>DR131*100/DR$117</f>
        <v>#DIV/0!</v>
      </c>
      <c r="DT131" s="13">
        <f t="shared" si="144"/>
        <v>-100</v>
      </c>
    </row>
    <row r="132" spans="1:124" ht="12">
      <c r="A132" s="2" t="s">
        <v>59</v>
      </c>
      <c r="B132" s="20">
        <f>B113+B114</f>
        <v>14045</v>
      </c>
      <c r="C132" s="20">
        <f>C113+C114</f>
        <v>31867</v>
      </c>
      <c r="D132" s="20">
        <f>D113+D114</f>
        <v>38084</v>
      </c>
      <c r="E132" s="20">
        <f>E113+E114</f>
        <v>72825</v>
      </c>
      <c r="F132" s="13">
        <f t="shared" si="110"/>
        <v>0.008153604043071572</v>
      </c>
      <c r="H132" s="20">
        <f>H113+H114</f>
        <v>4547</v>
      </c>
      <c r="I132" s="20">
        <f>I113+I114</f>
        <v>14934</v>
      </c>
      <c r="J132" s="20">
        <f>J113+J114</f>
        <v>35409</v>
      </c>
      <c r="K132" s="20">
        <f>K113+K114</f>
        <v>113398</v>
      </c>
      <c r="L132" s="13">
        <f t="shared" si="111"/>
        <v>0.011174162759487863</v>
      </c>
      <c r="M132" s="14">
        <f t="shared" si="112"/>
        <v>55.71301064194989</v>
      </c>
      <c r="O132" s="20">
        <f>O113+O114</f>
        <v>49066</v>
      </c>
      <c r="P132" s="20">
        <f>P113+P114</f>
        <v>59680</v>
      </c>
      <c r="Q132" s="20">
        <f>Q113+Q114</f>
        <v>68847</v>
      </c>
      <c r="R132" s="20">
        <f>R113+R114</f>
        <v>87692</v>
      </c>
      <c r="S132" s="13">
        <f t="shared" si="113"/>
        <v>0.007762143060108096</v>
      </c>
      <c r="T132" s="14">
        <f t="shared" si="114"/>
        <v>-22.668830138097675</v>
      </c>
      <c r="V132" s="20">
        <f>V113+V114</f>
        <v>8162</v>
      </c>
      <c r="W132" s="20">
        <f>W113+W114</f>
        <v>38943</v>
      </c>
      <c r="X132" s="20">
        <f>X113+X114</f>
        <v>40983</v>
      </c>
      <c r="Y132" s="20">
        <f>Y113+Y114</f>
        <v>79628</v>
      </c>
      <c r="Z132" s="13">
        <f t="shared" si="115"/>
        <v>0.006880779017695017</v>
      </c>
      <c r="AA132" s="14">
        <f t="shared" si="116"/>
        <v>-9.195821739725403</v>
      </c>
      <c r="AC132" s="20">
        <f>AC113+AC114</f>
        <v>155378</v>
      </c>
      <c r="AD132" s="20">
        <f>AD113+AD114</f>
        <v>180455</v>
      </c>
      <c r="AE132" s="20">
        <f>AE113+AE114</f>
        <v>215923</v>
      </c>
      <c r="AF132" s="20">
        <f>AF113+AF114</f>
        <v>222725</v>
      </c>
      <c r="AG132" s="13">
        <f t="shared" si="117"/>
        <v>0.018944417966536415</v>
      </c>
      <c r="AH132" s="14">
        <f t="shared" si="118"/>
        <v>179.7068870246647</v>
      </c>
      <c r="AJ132" s="20">
        <f>AJ113+AJ114</f>
        <v>58002</v>
      </c>
      <c r="AK132" s="20">
        <f>AK113+AK114</f>
        <v>66853</v>
      </c>
      <c r="AL132" s="20">
        <f>AL113+AL114</f>
        <v>88014</v>
      </c>
      <c r="AM132" s="20">
        <f>AM113+AM114</f>
        <v>143067</v>
      </c>
      <c r="AN132" s="13">
        <f t="shared" si="119"/>
        <v>0.012594895641561308</v>
      </c>
      <c r="AO132" s="14">
        <f t="shared" si="120"/>
        <v>-35.76518127735997</v>
      </c>
      <c r="AQ132" s="20">
        <f>AQ113+AQ114</f>
        <v>52670</v>
      </c>
      <c r="AR132" s="20">
        <f>AR113+AR114</f>
        <v>85515</v>
      </c>
      <c r="AS132" s="20">
        <f>AS113+AS114</f>
        <v>108559</v>
      </c>
      <c r="AT132" s="20">
        <f>AT113+AT114</f>
        <v>153346</v>
      </c>
      <c r="AU132" s="13">
        <f t="shared" si="121"/>
        <v>0.012830604415848811</v>
      </c>
      <c r="AV132" s="14">
        <f t="shared" si="122"/>
        <v>7.184745608700823</v>
      </c>
      <c r="AX132" s="20">
        <f>AX113+AX114</f>
        <v>49919</v>
      </c>
      <c r="AY132" s="20">
        <f>AY113+AY114</f>
        <v>136357</v>
      </c>
      <c r="AZ132" s="20">
        <f>AZ113+AZ114</f>
        <v>195977</v>
      </c>
      <c r="BA132" s="20">
        <f>BA113+BA114</f>
        <v>212672</v>
      </c>
      <c r="BB132" s="13">
        <f t="shared" si="123"/>
        <v>0.013860790687629028</v>
      </c>
      <c r="BC132" s="14">
        <f t="shared" si="124"/>
        <v>38.68767362696124</v>
      </c>
      <c r="BE132" s="20">
        <f>BE113+BE114</f>
        <v>38574</v>
      </c>
      <c r="BF132" s="20">
        <f>BF113+BF114</f>
        <v>59612</v>
      </c>
      <c r="BG132" s="20">
        <f>BG113+BG114</f>
        <v>96876</v>
      </c>
      <c r="BH132" s="20">
        <f>BH113+BH114</f>
        <v>133388</v>
      </c>
      <c r="BI132" s="13">
        <f t="shared" si="125"/>
        <v>0.00932425057321653</v>
      </c>
      <c r="BJ132" s="14">
        <f t="shared" si="126"/>
        <v>-37.27994282275053</v>
      </c>
      <c r="BL132" s="20">
        <f>BL113+BL114</f>
        <v>81979</v>
      </c>
      <c r="BM132" s="20">
        <f>BM113+BM114</f>
        <v>126216</v>
      </c>
      <c r="BN132" s="20">
        <f>BN113+BN114</f>
        <v>280106</v>
      </c>
      <c r="BO132" s="20">
        <f>BO113+BO114</f>
        <v>316145</v>
      </c>
      <c r="BP132" s="13">
        <f t="shared" si="127"/>
        <v>0.02075382232420615</v>
      </c>
      <c r="BQ132" s="14">
        <f t="shared" si="128"/>
        <v>137.0115752541458</v>
      </c>
      <c r="BS132" s="20">
        <f>BS113+BS114</f>
        <v>84337</v>
      </c>
      <c r="BT132" s="20">
        <f>BT113+BT114</f>
        <v>103045</v>
      </c>
      <c r="BU132" s="20">
        <f>BU113+BU114</f>
        <v>136518</v>
      </c>
      <c r="BV132" s="20">
        <f>BV113+BV114</f>
        <v>145877</v>
      </c>
      <c r="BW132" s="13">
        <f t="shared" si="129"/>
        <v>0.011787373843527921</v>
      </c>
      <c r="BX132" s="14">
        <f t="shared" si="130"/>
        <v>-53.85756535766816</v>
      </c>
      <c r="BZ132" s="20">
        <f>BZ113+BZ114</f>
        <v>38329</v>
      </c>
      <c r="CA132" s="20">
        <f>CA113+CA114</f>
        <v>55589</v>
      </c>
      <c r="CB132" s="20">
        <f>CB113+CB114</f>
        <v>56468</v>
      </c>
      <c r="CC132" s="20">
        <f>CC113+CC114</f>
        <v>95744</v>
      </c>
      <c r="CD132" s="13">
        <f t="shared" si="131"/>
        <v>0.006162899489004203</v>
      </c>
      <c r="CE132" s="14">
        <f t="shared" si="132"/>
        <v>-34.36662393660413</v>
      </c>
      <c r="CG132" s="20">
        <f>CG113+CG114</f>
        <v>21470</v>
      </c>
      <c r="CH132" s="20">
        <f>CH113+CH114</f>
        <v>43491</v>
      </c>
      <c r="CI132" s="20">
        <f>CI113+CI114</f>
        <v>46672</v>
      </c>
      <c r="CJ132" s="20">
        <f>CJ113+CJ114</f>
        <v>56894</v>
      </c>
      <c r="CK132" s="13">
        <f t="shared" si="133"/>
        <v>0.003399078264418092</v>
      </c>
      <c r="CL132" s="14">
        <f t="shared" si="134"/>
        <v>-40.576955213903744</v>
      </c>
      <c r="CN132" s="20">
        <f>CN113+CN114</f>
        <v>113</v>
      </c>
      <c r="CO132" s="20">
        <f>CO113+CO114</f>
        <v>4339</v>
      </c>
      <c r="CP132" s="20">
        <f>CP113+CP114</f>
        <v>4339</v>
      </c>
      <c r="CQ132" s="20">
        <f>CQ113+CQ114</f>
        <v>11030</v>
      </c>
      <c r="CR132" s="13">
        <f t="shared" si="135"/>
        <v>0.0007221345229598949</v>
      </c>
      <c r="CS132" s="14">
        <f t="shared" si="136"/>
        <v>-80.61306991949942</v>
      </c>
      <c r="CU132" s="20">
        <f>CU113+CU114</f>
        <v>4332</v>
      </c>
      <c r="CV132" s="20">
        <f>CV113+CV114</f>
        <v>56186</v>
      </c>
      <c r="CW132" s="20">
        <f>CW113+CW114</f>
        <v>56186</v>
      </c>
      <c r="CX132" s="20">
        <f>CX113+CX114</f>
        <v>57320</v>
      </c>
      <c r="CY132" s="13">
        <f>CX132*100/CX$117</f>
        <v>0.0036416385115130155</v>
      </c>
      <c r="CZ132" s="14">
        <f t="shared" si="138"/>
        <v>419.6736174070717</v>
      </c>
      <c r="DB132" s="20">
        <f>DB113+DB114</f>
        <v>17880</v>
      </c>
      <c r="DC132" s="20">
        <f>DC113+DC114</f>
        <v>18981</v>
      </c>
      <c r="DD132" s="20">
        <f>DD113+DD114</f>
        <v>36335</v>
      </c>
      <c r="DE132" s="20">
        <f>DE113+DE114</f>
        <v>38159</v>
      </c>
      <c r="DF132" s="13">
        <f>DE132*100/DE$117</f>
        <v>0.0023061773491659296</v>
      </c>
      <c r="DG132" s="14">
        <f t="shared" si="140"/>
        <v>-33.428122819260295</v>
      </c>
      <c r="DI132" s="20">
        <f>DI113+DI114</f>
        <v>23185</v>
      </c>
      <c r="DJ132" s="20">
        <f>DJ113+DJ114</f>
        <v>26164</v>
      </c>
      <c r="DK132" s="20">
        <f>DK113+DK114</f>
        <v>35633</v>
      </c>
      <c r="DL132" s="20">
        <f>DL113+DL114</f>
        <v>56856</v>
      </c>
      <c r="DM132" s="13">
        <f>DL132*100/DL$117</f>
        <v>0.0032345052063760555</v>
      </c>
      <c r="DN132" s="14">
        <f t="shared" si="142"/>
        <v>48.99761524148957</v>
      </c>
      <c r="DO132" s="20">
        <f>DO113+DO114</f>
        <v>58217</v>
      </c>
      <c r="DP132" s="20">
        <f>DP113+DP114</f>
        <v>58267</v>
      </c>
      <c r="DQ132" s="20">
        <f>DQ113+DQ114</f>
        <v>95867</v>
      </c>
      <c r="DR132" s="20">
        <f>DR113+DR114</f>
        <v>0</v>
      </c>
      <c r="DS132" s="20" t="e">
        <f>DR132*100/DR$117</f>
        <v>#DIV/0!</v>
      </c>
      <c r="DT132" s="13">
        <f t="shared" si="144"/>
        <v>-100</v>
      </c>
    </row>
    <row r="133" spans="1:124" ht="12.75" thickBo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</row>
    <row r="135" ht="12">
      <c r="A135" s="18" t="s">
        <v>70</v>
      </c>
    </row>
    <row r="136" ht="12">
      <c r="A136" s="18" t="s">
        <v>60</v>
      </c>
    </row>
    <row r="137" ht="12">
      <c r="A137" s="18" t="s">
        <v>71</v>
      </c>
    </row>
    <row r="138" ht="12">
      <c r="A138" s="18" t="s">
        <v>65</v>
      </c>
    </row>
    <row r="139" ht="12">
      <c r="A139" s="18" t="s">
        <v>61</v>
      </c>
    </row>
    <row r="140" ht="12">
      <c r="A140" s="18" t="s">
        <v>78</v>
      </c>
    </row>
    <row r="141" ht="12">
      <c r="A141" s="18" t="s">
        <v>62</v>
      </c>
    </row>
    <row r="142" ht="12">
      <c r="A142" s="18" t="s">
        <v>63</v>
      </c>
    </row>
    <row r="143" ht="12">
      <c r="A143" s="18" t="s">
        <v>64</v>
      </c>
    </row>
    <row r="144" ht="12">
      <c r="A144" s="18" t="s">
        <v>72</v>
      </c>
    </row>
    <row r="145" ht="12">
      <c r="A145" s="18" t="s">
        <v>77</v>
      </c>
    </row>
    <row r="146" ht="12">
      <c r="A146" s="18" t="s">
        <v>73</v>
      </c>
    </row>
    <row r="147" ht="12">
      <c r="A147" s="18" t="s">
        <v>66</v>
      </c>
    </row>
    <row r="149" ht="12">
      <c r="A149" s="2" t="s">
        <v>80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Federico Pasqualini</cp:lastModifiedBy>
  <dcterms:created xsi:type="dcterms:W3CDTF">2009-06-11T12:00:40Z</dcterms:created>
  <dcterms:modified xsi:type="dcterms:W3CDTF">2016-12-15T08:23:11Z</dcterms:modified>
  <cp:category/>
  <cp:version/>
  <cp:contentType/>
  <cp:contentStatus/>
</cp:coreProperties>
</file>