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Modena" sheetId="1" r:id="rId1"/>
  </sheets>
  <definedNames/>
  <calcPr fullCalcOnLoad="1"/>
</workbook>
</file>

<file path=xl/sharedStrings.xml><?xml version="1.0" encoding="utf-8"?>
<sst xmlns="http://schemas.openxmlformats.org/spreadsheetml/2006/main" count="344" uniqueCount="81">
  <si>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</si>
  <si>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</si>
  <si>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</si>
  <si>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</si>
  <si>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</si>
  <si>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</si>
  <si>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</si>
  <si>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</si>
  <si>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</si>
  <si>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</si>
  <si>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</si>
  <si>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</si>
  <si>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</si>
  <si>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</si>
  <si>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</si>
  <si>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</si>
  <si>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</si>
  <si>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</si>
  <si>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</si>
  <si>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</si>
  <si>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</si>
  <si>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</si>
  <si>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</si>
  <si>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</si>
  <si>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</si>
  <si>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</si>
  <si>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</si>
  <si>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</si>
  <si>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</si>
  <si>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</si>
  <si>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</si>
  <si>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</si>
  <si>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</si>
  <si>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</si>
  <si>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</si>
  <si>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</si>
  <si>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</si>
  <si>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</si>
  <si>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</si>
  <si>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</si>
  <si>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COMMERCIO ESTERO. IMPORTAZIONI ED ESPORTAZIONI.</t>
  </si>
  <si>
    <t>gennaio-marzo</t>
  </si>
  <si>
    <t>gennaio-giugno</t>
  </si>
  <si>
    <t>gennaio-settem.</t>
  </si>
  <si>
    <t>gennaio-dicemb.</t>
  </si>
  <si>
    <t>Comp. %</t>
  </si>
  <si>
    <t xml:space="preserve">Var. % </t>
  </si>
  <si>
    <t>Prodotti dell'agricoltura, silvicoltura e pesca (a)</t>
  </si>
  <si>
    <t>Prodotti agroalimentari (b)</t>
  </si>
  <si>
    <t>Prodotti dell'industria estrattiva (c )</t>
  </si>
  <si>
    <t>Prodotti dell'industria manifatturiera (d)</t>
  </si>
  <si>
    <t>- Prodotti alimentari, bevande e tabacco (e)</t>
  </si>
  <si>
    <t>- Prodotti della moda (f)</t>
  </si>
  <si>
    <t>- Prodotti della carta, stampa, editoria (g)</t>
  </si>
  <si>
    <t>- Prodotti metalmeccanici (h)</t>
  </si>
  <si>
    <t xml:space="preserve">   Di cui: mezzi di trasporto (i)</t>
  </si>
  <si>
    <t xml:space="preserve">   Di cui: elettricità, elettronica, meccanica di precisione (l) </t>
  </si>
  <si>
    <t>Prodotti dell'industria in senso stretto (m)</t>
  </si>
  <si>
    <t>Attività editoriali e produzione cinematografica, ecc. (n)</t>
  </si>
  <si>
    <t>Attività creative, artistiche, culturali (o)</t>
  </si>
  <si>
    <t>(b) AA01, AA02, AA03, CA10, CA11, CA12.</t>
  </si>
  <si>
    <t>(e) CA10, CA11, CA12.</t>
  </si>
  <si>
    <t>(g) CC17, CC18.</t>
  </si>
  <si>
    <t>(h) Da CH24 a CL30.</t>
  </si>
  <si>
    <t>(i) CL29, CL30.</t>
  </si>
  <si>
    <t>(d) Da CA10 a CM32.</t>
  </si>
  <si>
    <t>(o) RR90, RR91.</t>
  </si>
  <si>
    <t>ESPORTAZIONI</t>
  </si>
  <si>
    <t xml:space="preserve">Divisioni ATECO2007 </t>
  </si>
  <si>
    <t>IMPORTAZIONI</t>
  </si>
  <si>
    <t>(a) AA01, AA02, AA03.</t>
  </si>
  <si>
    <t>(c) Da BB05 a BB08.</t>
  </si>
  <si>
    <t>(l) CI26, CJ27.</t>
  </si>
  <si>
    <t>(n) JA58, JA59</t>
  </si>
  <si>
    <t>EE37-Prodotti delle attività di raccolta e depurazione delle acque di scarico</t>
  </si>
  <si>
    <t>TERRITORIO: PROVINCIA DI MODENA.</t>
  </si>
  <si>
    <t>FILE: import_export_modena.xls</t>
  </si>
  <si>
    <t>(m) Da BB05 a EE38.</t>
  </si>
  <si>
    <t>(f) CB13, CB14, CB15.</t>
  </si>
  <si>
    <t>PERIODO: gennaio-marzo 1999 - gennaio - settembre 2016.</t>
  </si>
  <si>
    <t>Fonte: Istat (coeweb). Dati definitivi fino al 2015.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</si>
</sst>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_ ;[Red]\-0.0\ "/>
  </numFmts>
  <fonts count="40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190500</xdr:colOff>
      <xdr:row>51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49"/>
  <sheetViews>
    <sheetView tabSelected="1" zoomScalePageLayoutView="0" workbookViewId="0" topLeftCell="A1">
      <pane xSplit="1" ySplit="9" topLeftCell="DA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S11" sqref="DS11"/>
    </sheetView>
  </sheetViews>
  <sheetFormatPr defaultColWidth="9.140625" defaultRowHeight="12.75"/>
  <cols>
    <col min="1" max="1" width="47.140625" style="2" customWidth="1"/>
    <col min="2" max="5" width="15.7109375" style="2" customWidth="1"/>
    <col min="6" max="6" width="9.7109375" style="2" customWidth="1"/>
    <col min="7" max="7" width="0.71875" style="2" customWidth="1"/>
    <col min="8" max="11" width="15.7109375" style="2" customWidth="1"/>
    <col min="12" max="13" width="8.7109375" style="2" customWidth="1"/>
    <col min="14" max="14" width="0.71875" style="2" customWidth="1"/>
    <col min="15" max="18" width="15.7109375" style="2" customWidth="1"/>
    <col min="19" max="20" width="8.7109375" style="2" customWidth="1"/>
    <col min="21" max="21" width="0.71875" style="2" customWidth="1"/>
    <col min="22" max="25" width="15.7109375" style="2" customWidth="1"/>
    <col min="26" max="27" width="8.7109375" style="2" customWidth="1"/>
    <col min="28" max="28" width="0.71875" style="2" customWidth="1"/>
    <col min="29" max="32" width="14.7109375" style="2" customWidth="1"/>
    <col min="33" max="34" width="8.7109375" style="2" customWidth="1"/>
    <col min="35" max="35" width="0.71875" style="2" customWidth="1"/>
    <col min="36" max="39" width="14.7109375" style="2" customWidth="1"/>
    <col min="40" max="41" width="8.7109375" style="2" customWidth="1"/>
    <col min="42" max="42" width="0.71875" style="2" customWidth="1"/>
    <col min="43" max="46" width="14.7109375" style="2" customWidth="1"/>
    <col min="47" max="48" width="9.140625" style="2" customWidth="1"/>
    <col min="49" max="49" width="0.71875" style="2" customWidth="1"/>
    <col min="50" max="53" width="14.7109375" style="2" customWidth="1"/>
    <col min="54" max="55" width="9.140625" style="2" customWidth="1"/>
    <col min="56" max="56" width="0.71875" style="2" customWidth="1"/>
    <col min="57" max="60" width="14.7109375" style="2" customWidth="1"/>
    <col min="61" max="62" width="8.7109375" style="2" customWidth="1"/>
    <col min="63" max="63" width="0.71875" style="2" customWidth="1"/>
    <col min="64" max="67" width="14.7109375" style="2" customWidth="1"/>
    <col min="68" max="69" width="8.7109375" style="2" customWidth="1"/>
    <col min="70" max="70" width="0.71875" style="2" customWidth="1"/>
    <col min="71" max="74" width="14.7109375" style="2" customWidth="1"/>
    <col min="75" max="76" width="9.140625" style="2" customWidth="1"/>
    <col min="77" max="77" width="0.71875" style="2" customWidth="1"/>
    <col min="78" max="81" width="14.7109375" style="2" customWidth="1"/>
    <col min="82" max="83" width="8.7109375" style="2" customWidth="1"/>
    <col min="84" max="84" width="0.71875" style="2" customWidth="1"/>
    <col min="85" max="88" width="14.7109375" style="2" customWidth="1"/>
    <col min="89" max="90" width="8.7109375" style="2" customWidth="1"/>
    <col min="91" max="91" width="0.71875" style="2" customWidth="1"/>
    <col min="92" max="95" width="14.7109375" style="2" customWidth="1"/>
    <col min="96" max="97" width="9.140625" style="2" customWidth="1"/>
    <col min="98" max="98" width="0.71875" style="2" customWidth="1"/>
    <col min="99" max="102" width="14.7109375" style="2" customWidth="1"/>
    <col min="103" max="104" width="9.140625" style="2" customWidth="1"/>
    <col min="105" max="105" width="0.71875" style="2" customWidth="1"/>
    <col min="106" max="109" width="14.7109375" style="2" customWidth="1"/>
    <col min="110" max="111" width="9.140625" style="2" customWidth="1"/>
    <col min="112" max="112" width="0.85546875" style="2" customWidth="1"/>
    <col min="113" max="116" width="14.7109375" style="2" customWidth="1"/>
    <col min="117" max="118" width="9.140625" style="2" customWidth="1"/>
    <col min="119" max="119" width="0.85546875" style="2" customWidth="1"/>
    <col min="120" max="123" width="14.7109375" style="2" customWidth="1"/>
    <col min="124" max="16384" width="9.140625" style="2" customWidth="1"/>
  </cols>
  <sheetData>
    <row r="1" ht="12">
      <c r="A1" s="2" t="s">
        <v>40</v>
      </c>
    </row>
    <row r="2" ht="12">
      <c r="A2" s="2" t="s">
        <v>79</v>
      </c>
    </row>
    <row r="3" ht="12">
      <c r="A3" s="2" t="s">
        <v>75</v>
      </c>
    </row>
    <row r="4" ht="12.75" thickBot="1">
      <c r="A4" s="2" t="s">
        <v>76</v>
      </c>
    </row>
    <row r="5" spans="1:125" ht="12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12">
      <c r="A6" s="19" t="s">
        <v>67</v>
      </c>
      <c r="B6" s="5">
        <v>1999</v>
      </c>
      <c r="C6" s="5"/>
      <c r="D6" s="5"/>
      <c r="E6" s="5"/>
      <c r="F6" s="5"/>
      <c r="G6" s="5"/>
      <c r="H6" s="5">
        <v>2000</v>
      </c>
      <c r="I6" s="5"/>
      <c r="J6" s="5"/>
      <c r="K6" s="5"/>
      <c r="L6" s="5"/>
      <c r="M6" s="5"/>
      <c r="N6" s="5"/>
      <c r="O6" s="5">
        <v>2001</v>
      </c>
      <c r="P6" s="5"/>
      <c r="Q6" s="5"/>
      <c r="R6" s="5"/>
      <c r="S6" s="5"/>
      <c r="T6" s="5"/>
      <c r="V6" s="5">
        <v>2002</v>
      </c>
      <c r="W6" s="5"/>
      <c r="X6" s="5"/>
      <c r="Y6" s="5"/>
      <c r="Z6" s="5"/>
      <c r="AA6" s="5"/>
      <c r="AB6" s="5"/>
      <c r="AC6" s="5">
        <v>2003</v>
      </c>
      <c r="AD6" s="5"/>
      <c r="AE6" s="5"/>
      <c r="AF6" s="5"/>
      <c r="AG6" s="5"/>
      <c r="AH6" s="5"/>
      <c r="AI6" s="5"/>
      <c r="AJ6" s="5">
        <v>2004</v>
      </c>
      <c r="AK6" s="5"/>
      <c r="AL6" s="5"/>
      <c r="AM6" s="5"/>
      <c r="AN6" s="5"/>
      <c r="AO6" s="5"/>
      <c r="AQ6" s="5">
        <v>2005</v>
      </c>
      <c r="AR6" s="5"/>
      <c r="AS6" s="5"/>
      <c r="AT6" s="5"/>
      <c r="AU6" s="5"/>
      <c r="AV6" s="5"/>
      <c r="AW6" s="5"/>
      <c r="AX6" s="5">
        <v>2006</v>
      </c>
      <c r="AY6" s="5"/>
      <c r="AZ6" s="5"/>
      <c r="BA6" s="5"/>
      <c r="BB6" s="5"/>
      <c r="BC6" s="5"/>
      <c r="BD6" s="5"/>
      <c r="BE6" s="5">
        <v>2007</v>
      </c>
      <c r="BF6" s="5"/>
      <c r="BG6" s="5"/>
      <c r="BH6" s="5"/>
      <c r="BI6" s="5"/>
      <c r="BJ6" s="5"/>
      <c r="BK6" s="5"/>
      <c r="BL6" s="5">
        <v>2008</v>
      </c>
      <c r="BM6" s="5"/>
      <c r="BN6" s="5"/>
      <c r="BO6" s="5"/>
      <c r="BP6" s="5"/>
      <c r="BQ6" s="5"/>
      <c r="BS6" s="5">
        <v>2009</v>
      </c>
      <c r="BT6" s="5"/>
      <c r="BU6" s="5"/>
      <c r="BV6" s="5"/>
      <c r="BW6" s="5"/>
      <c r="BX6" s="5"/>
      <c r="BY6" s="5"/>
      <c r="BZ6" s="5">
        <v>2010</v>
      </c>
      <c r="CA6" s="5"/>
      <c r="CB6" s="5"/>
      <c r="CC6" s="5"/>
      <c r="CD6" s="5"/>
      <c r="CE6" s="5"/>
      <c r="CF6" s="5"/>
      <c r="CG6" s="5">
        <v>2011</v>
      </c>
      <c r="CH6" s="5"/>
      <c r="CI6" s="5"/>
      <c r="CJ6" s="5"/>
      <c r="CK6" s="5"/>
      <c r="CL6" s="5"/>
      <c r="CM6" s="5"/>
      <c r="CN6" s="5">
        <v>2012</v>
      </c>
      <c r="CO6" s="5"/>
      <c r="CP6" s="5"/>
      <c r="CQ6" s="5"/>
      <c r="CR6" s="5"/>
      <c r="CS6" s="5"/>
      <c r="CT6" s="5"/>
      <c r="CU6" s="5">
        <v>2013</v>
      </c>
      <c r="CV6" s="5"/>
      <c r="CW6" s="5"/>
      <c r="CX6" s="5"/>
      <c r="CY6" s="5"/>
      <c r="CZ6" s="5"/>
      <c r="DA6" s="5"/>
      <c r="DB6" s="5">
        <v>2014</v>
      </c>
      <c r="DC6" s="5"/>
      <c r="DD6" s="5"/>
      <c r="DE6" s="5"/>
      <c r="DF6" s="5"/>
      <c r="DG6" s="5"/>
      <c r="DH6" s="5"/>
      <c r="DI6" s="5">
        <v>2015</v>
      </c>
      <c r="DJ6" s="5"/>
      <c r="DK6" s="5"/>
      <c r="DL6" s="5"/>
      <c r="DM6" s="5"/>
      <c r="DN6" s="5"/>
      <c r="DO6" s="5"/>
      <c r="DP6" s="5">
        <v>2016</v>
      </c>
      <c r="DQ6" s="5"/>
      <c r="DR6" s="5"/>
      <c r="DS6" s="5"/>
      <c r="DT6" s="5"/>
      <c r="DU6" s="5"/>
    </row>
    <row r="7" spans="2:125" ht="12">
      <c r="B7" s="6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5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5"/>
      <c r="AC7" s="6"/>
      <c r="AD7" s="6"/>
      <c r="AE7" s="6"/>
      <c r="AF7" s="6"/>
      <c r="AG7" s="6"/>
      <c r="AH7" s="6"/>
      <c r="AI7" s="5"/>
      <c r="AJ7" s="6"/>
      <c r="AK7" s="6"/>
      <c r="AL7" s="6"/>
      <c r="AM7" s="6"/>
      <c r="AN7" s="6"/>
      <c r="AO7" s="6"/>
      <c r="AQ7" s="6"/>
      <c r="AR7" s="6"/>
      <c r="AS7" s="6"/>
      <c r="AT7" s="6"/>
      <c r="AU7" s="6"/>
      <c r="AV7" s="6"/>
      <c r="AW7" s="5"/>
      <c r="AX7" s="6"/>
      <c r="AY7" s="6"/>
      <c r="AZ7" s="6"/>
      <c r="BA7" s="6"/>
      <c r="BB7" s="6"/>
      <c r="BC7" s="6"/>
      <c r="BD7" s="5"/>
      <c r="BE7" s="6"/>
      <c r="BF7" s="6"/>
      <c r="BG7" s="6"/>
      <c r="BH7" s="6"/>
      <c r="BI7" s="6"/>
      <c r="BJ7" s="6"/>
      <c r="BK7" s="5"/>
      <c r="BL7" s="6"/>
      <c r="BM7" s="6"/>
      <c r="BN7" s="6"/>
      <c r="BO7" s="6"/>
      <c r="BP7" s="6"/>
      <c r="BQ7" s="6"/>
      <c r="BS7" s="6"/>
      <c r="BT7" s="6"/>
      <c r="BU7" s="6"/>
      <c r="BV7" s="6"/>
      <c r="BW7" s="6"/>
      <c r="BX7" s="6"/>
      <c r="BY7" s="5"/>
      <c r="BZ7" s="6"/>
      <c r="CA7" s="6"/>
      <c r="CB7" s="6"/>
      <c r="CC7" s="6"/>
      <c r="CD7" s="6"/>
      <c r="CE7" s="6"/>
      <c r="CF7" s="5"/>
      <c r="CG7" s="6"/>
      <c r="CH7" s="6"/>
      <c r="CI7" s="6"/>
      <c r="CJ7" s="6"/>
      <c r="CK7" s="6"/>
      <c r="CL7" s="6"/>
      <c r="CM7" s="5"/>
      <c r="CN7" s="6"/>
      <c r="CO7" s="6"/>
      <c r="CP7" s="6"/>
      <c r="CQ7" s="6"/>
      <c r="CR7" s="6"/>
      <c r="CS7" s="6"/>
      <c r="CT7" s="5"/>
      <c r="CU7" s="6"/>
      <c r="CV7" s="6"/>
      <c r="CW7" s="6"/>
      <c r="CX7" s="6"/>
      <c r="CY7" s="6"/>
      <c r="CZ7" s="6"/>
      <c r="DA7" s="5"/>
      <c r="DB7" s="6"/>
      <c r="DC7" s="6"/>
      <c r="DD7" s="6"/>
      <c r="DE7" s="6"/>
      <c r="DF7" s="6"/>
      <c r="DG7" s="6"/>
      <c r="DH7" s="5"/>
      <c r="DI7" s="6"/>
      <c r="DJ7" s="6"/>
      <c r="DK7" s="6"/>
      <c r="DL7" s="6"/>
      <c r="DM7" s="6"/>
      <c r="DN7" s="6"/>
      <c r="DO7" s="5"/>
      <c r="DP7" s="6"/>
      <c r="DQ7" s="6"/>
      <c r="DR7" s="6"/>
      <c r="DS7" s="6"/>
      <c r="DT7" s="6"/>
      <c r="DU7" s="6"/>
    </row>
    <row r="8" spans="1:125" ht="18" customHeight="1">
      <c r="A8" s="5" t="s">
        <v>68</v>
      </c>
      <c r="B8" s="5" t="s">
        <v>41</v>
      </c>
      <c r="C8" s="5" t="s">
        <v>42</v>
      </c>
      <c r="D8" s="5" t="s">
        <v>43</v>
      </c>
      <c r="E8" s="5" t="s">
        <v>44</v>
      </c>
      <c r="F8" s="7" t="s">
        <v>45</v>
      </c>
      <c r="G8" s="7"/>
      <c r="H8" s="5" t="s">
        <v>41</v>
      </c>
      <c r="I8" s="5" t="s">
        <v>42</v>
      </c>
      <c r="J8" s="5" t="s">
        <v>43</v>
      </c>
      <c r="K8" s="5" t="s">
        <v>44</v>
      </c>
      <c r="L8" s="7" t="s">
        <v>45</v>
      </c>
      <c r="M8" s="7" t="s">
        <v>46</v>
      </c>
      <c r="N8" s="7"/>
      <c r="O8" s="5" t="s">
        <v>41</v>
      </c>
      <c r="P8" s="5" t="s">
        <v>42</v>
      </c>
      <c r="Q8" s="5" t="s">
        <v>43</v>
      </c>
      <c r="R8" s="5" t="s">
        <v>44</v>
      </c>
      <c r="S8" s="7" t="s">
        <v>45</v>
      </c>
      <c r="T8" s="7" t="s">
        <v>46</v>
      </c>
      <c r="V8" s="5" t="s">
        <v>41</v>
      </c>
      <c r="W8" s="5" t="s">
        <v>42</v>
      </c>
      <c r="X8" s="5" t="s">
        <v>43</v>
      </c>
      <c r="Y8" s="5" t="s">
        <v>44</v>
      </c>
      <c r="Z8" s="7" t="s">
        <v>45</v>
      </c>
      <c r="AA8" s="7" t="s">
        <v>46</v>
      </c>
      <c r="AB8" s="7"/>
      <c r="AC8" s="5" t="s">
        <v>41</v>
      </c>
      <c r="AD8" s="5" t="s">
        <v>42</v>
      </c>
      <c r="AE8" s="5" t="s">
        <v>43</v>
      </c>
      <c r="AF8" s="5" t="s">
        <v>44</v>
      </c>
      <c r="AG8" s="7" t="s">
        <v>45</v>
      </c>
      <c r="AH8" s="7" t="s">
        <v>46</v>
      </c>
      <c r="AI8" s="7"/>
      <c r="AJ8" s="5" t="s">
        <v>41</v>
      </c>
      <c r="AK8" s="5" t="s">
        <v>42</v>
      </c>
      <c r="AL8" s="5" t="s">
        <v>43</v>
      </c>
      <c r="AM8" s="5" t="s">
        <v>44</v>
      </c>
      <c r="AN8" s="7" t="s">
        <v>45</v>
      </c>
      <c r="AO8" s="7" t="s">
        <v>46</v>
      </c>
      <c r="AQ8" s="5" t="s">
        <v>41</v>
      </c>
      <c r="AR8" s="5" t="s">
        <v>42</v>
      </c>
      <c r="AS8" s="5" t="s">
        <v>43</v>
      </c>
      <c r="AT8" s="5" t="s">
        <v>44</v>
      </c>
      <c r="AU8" s="7" t="s">
        <v>45</v>
      </c>
      <c r="AV8" s="7" t="s">
        <v>46</v>
      </c>
      <c r="AW8" s="7"/>
      <c r="AX8" s="5" t="s">
        <v>41</v>
      </c>
      <c r="AY8" s="5" t="s">
        <v>42</v>
      </c>
      <c r="AZ8" s="5" t="s">
        <v>43</v>
      </c>
      <c r="BA8" s="5" t="s">
        <v>44</v>
      </c>
      <c r="BB8" s="7" t="s">
        <v>45</v>
      </c>
      <c r="BC8" s="7" t="s">
        <v>46</v>
      </c>
      <c r="BD8" s="7"/>
      <c r="BE8" s="5" t="s">
        <v>41</v>
      </c>
      <c r="BF8" s="5" t="s">
        <v>42</v>
      </c>
      <c r="BG8" s="5" t="s">
        <v>43</v>
      </c>
      <c r="BH8" s="5" t="s">
        <v>44</v>
      </c>
      <c r="BI8" s="7" t="s">
        <v>45</v>
      </c>
      <c r="BJ8" s="7" t="s">
        <v>46</v>
      </c>
      <c r="BK8" s="7"/>
      <c r="BL8" s="5" t="s">
        <v>41</v>
      </c>
      <c r="BM8" s="5" t="s">
        <v>42</v>
      </c>
      <c r="BN8" s="5" t="s">
        <v>43</v>
      </c>
      <c r="BO8" s="5" t="s">
        <v>44</v>
      </c>
      <c r="BP8" s="7" t="s">
        <v>45</v>
      </c>
      <c r="BQ8" s="7" t="s">
        <v>46</v>
      </c>
      <c r="BS8" s="5" t="s">
        <v>41</v>
      </c>
      <c r="BT8" s="5" t="s">
        <v>42</v>
      </c>
      <c r="BU8" s="5" t="s">
        <v>43</v>
      </c>
      <c r="BV8" s="5" t="s">
        <v>44</v>
      </c>
      <c r="BW8" s="7" t="s">
        <v>45</v>
      </c>
      <c r="BX8" s="7" t="s">
        <v>46</v>
      </c>
      <c r="BY8" s="7"/>
      <c r="BZ8" s="5" t="s">
        <v>41</v>
      </c>
      <c r="CA8" s="5" t="s">
        <v>42</v>
      </c>
      <c r="CB8" s="5" t="s">
        <v>43</v>
      </c>
      <c r="CC8" s="5" t="s">
        <v>44</v>
      </c>
      <c r="CD8" s="7" t="s">
        <v>45</v>
      </c>
      <c r="CE8" s="7" t="s">
        <v>46</v>
      </c>
      <c r="CF8" s="7"/>
      <c r="CG8" s="5" t="s">
        <v>41</v>
      </c>
      <c r="CH8" s="5" t="s">
        <v>42</v>
      </c>
      <c r="CI8" s="5" t="s">
        <v>43</v>
      </c>
      <c r="CJ8" s="5" t="s">
        <v>44</v>
      </c>
      <c r="CK8" s="7" t="s">
        <v>45</v>
      </c>
      <c r="CL8" s="7" t="s">
        <v>46</v>
      </c>
      <c r="CM8" s="7"/>
      <c r="CN8" s="5" t="s">
        <v>41</v>
      </c>
      <c r="CO8" s="5" t="s">
        <v>42</v>
      </c>
      <c r="CP8" s="5" t="s">
        <v>43</v>
      </c>
      <c r="CQ8" s="5" t="s">
        <v>44</v>
      </c>
      <c r="CR8" s="7" t="s">
        <v>45</v>
      </c>
      <c r="CS8" s="7" t="s">
        <v>46</v>
      </c>
      <c r="CT8" s="7"/>
      <c r="CU8" s="5" t="s">
        <v>41</v>
      </c>
      <c r="CV8" s="5" t="s">
        <v>42</v>
      </c>
      <c r="CW8" s="5" t="s">
        <v>43</v>
      </c>
      <c r="CX8" s="5" t="s">
        <v>44</v>
      </c>
      <c r="CY8" s="7" t="s">
        <v>45</v>
      </c>
      <c r="CZ8" s="7" t="s">
        <v>46</v>
      </c>
      <c r="DA8" s="7"/>
      <c r="DB8" s="5" t="s">
        <v>41</v>
      </c>
      <c r="DC8" s="5" t="s">
        <v>42</v>
      </c>
      <c r="DD8" s="5" t="s">
        <v>43</v>
      </c>
      <c r="DE8" s="5" t="s">
        <v>44</v>
      </c>
      <c r="DF8" s="7" t="s">
        <v>45</v>
      </c>
      <c r="DG8" s="7" t="s">
        <v>46</v>
      </c>
      <c r="DH8" s="7"/>
      <c r="DI8" s="5" t="s">
        <v>41</v>
      </c>
      <c r="DJ8" s="5" t="s">
        <v>42</v>
      </c>
      <c r="DK8" s="5" t="s">
        <v>43</v>
      </c>
      <c r="DL8" s="5" t="s">
        <v>44</v>
      </c>
      <c r="DM8" s="7" t="s">
        <v>45</v>
      </c>
      <c r="DN8" s="7" t="s">
        <v>46</v>
      </c>
      <c r="DO8" s="7"/>
      <c r="DP8" s="5" t="s">
        <v>41</v>
      </c>
      <c r="DQ8" s="5" t="s">
        <v>42</v>
      </c>
      <c r="DR8" s="5" t="s">
        <v>43</v>
      </c>
      <c r="DS8" s="5" t="s">
        <v>44</v>
      </c>
      <c r="DT8" s="7" t="s">
        <v>45</v>
      </c>
      <c r="DU8" s="7" t="s">
        <v>46</v>
      </c>
    </row>
    <row r="9" spans="1:125" ht="12.7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</row>
    <row r="10" spans="1:20" ht="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125" ht="12">
      <c r="A11" s="11" t="s">
        <v>0</v>
      </c>
      <c r="B11" s="12">
        <v>17910388</v>
      </c>
      <c r="C11" s="12">
        <v>24672377</v>
      </c>
      <c r="D11" s="12">
        <v>36510879</v>
      </c>
      <c r="E11" s="12">
        <v>56371416</v>
      </c>
      <c r="F11" s="13">
        <f>E11*100/E$51</f>
        <v>0.8711436391385197</v>
      </c>
      <c r="G11" s="11"/>
      <c r="H11" s="12">
        <v>15397314</v>
      </c>
      <c r="I11" s="12">
        <v>21141880</v>
      </c>
      <c r="J11" s="12">
        <v>33099812</v>
      </c>
      <c r="K11" s="12">
        <v>52399205</v>
      </c>
      <c r="L11" s="13">
        <f>K11*100/K$51</f>
        <v>0.6946913449707643</v>
      </c>
      <c r="M11" s="14">
        <f>K11*100/E11-100</f>
        <v>-7.04649853038994</v>
      </c>
      <c r="N11" s="11"/>
      <c r="O11" s="12">
        <v>12235907</v>
      </c>
      <c r="P11" s="12">
        <v>18099777</v>
      </c>
      <c r="Q11" s="12">
        <v>32567989</v>
      </c>
      <c r="R11" s="12">
        <v>52606853</v>
      </c>
      <c r="S11" s="13">
        <f>R11*100/R$51</f>
        <v>0.6697350455942926</v>
      </c>
      <c r="T11" s="14">
        <f>R11*100/K11-100</f>
        <v>0.39628082143612176</v>
      </c>
      <c r="V11" s="12">
        <v>16776602</v>
      </c>
      <c r="W11" s="12">
        <v>24620149</v>
      </c>
      <c r="X11" s="12">
        <v>36121238</v>
      </c>
      <c r="Y11" s="12">
        <v>53812628</v>
      </c>
      <c r="Z11" s="13">
        <f>Y11*100/Y$51</f>
        <v>0.6722863748861606</v>
      </c>
      <c r="AA11" s="14">
        <f>Y11*100/R11-100</f>
        <v>2.292049288711496</v>
      </c>
      <c r="AC11" s="12">
        <v>10237920</v>
      </c>
      <c r="AD11" s="12">
        <v>14204764</v>
      </c>
      <c r="AE11" s="12">
        <v>24203767</v>
      </c>
      <c r="AF11" s="12">
        <v>41301120</v>
      </c>
      <c r="AG11" s="13">
        <f>AF11*100/AF$51</f>
        <v>0.52892409209383</v>
      </c>
      <c r="AH11" s="14">
        <f>AF11*100/Y11-100</f>
        <v>-23.250133779008152</v>
      </c>
      <c r="AJ11" s="12">
        <v>9331964</v>
      </c>
      <c r="AK11" s="12">
        <v>13417844</v>
      </c>
      <c r="AL11" s="12">
        <v>19180802</v>
      </c>
      <c r="AM11" s="12">
        <v>30945836</v>
      </c>
      <c r="AN11" s="13">
        <f>AM11*100/AM$51</f>
        <v>0.3683058772922619</v>
      </c>
      <c r="AO11" s="14">
        <f>AM11*100/AF11-100</f>
        <v>-25.0726469403251</v>
      </c>
      <c r="AQ11" s="12">
        <v>8054448</v>
      </c>
      <c r="AR11" s="12">
        <v>11136852</v>
      </c>
      <c r="AS11" s="12">
        <v>17375656</v>
      </c>
      <c r="AT11" s="12">
        <v>33839986</v>
      </c>
      <c r="AU11" s="13">
        <f>AT11*100/AT$51</f>
        <v>0.3824373449632379</v>
      </c>
      <c r="AV11" s="14">
        <f>AT11*100/AM11-100</f>
        <v>9.352308336410758</v>
      </c>
      <c r="AX11" s="12">
        <v>10433673</v>
      </c>
      <c r="AY11" s="12">
        <v>15905015</v>
      </c>
      <c r="AZ11" s="12">
        <v>25221093</v>
      </c>
      <c r="BA11" s="12">
        <v>41672945</v>
      </c>
      <c r="BB11" s="13">
        <f>BA11*100/BA$51</f>
        <v>0.436761848895614</v>
      </c>
      <c r="BC11" s="14">
        <f>BA11*100/AT11-100</f>
        <v>23.147051538378292</v>
      </c>
      <c r="BE11" s="12">
        <v>12603045</v>
      </c>
      <c r="BF11" s="12">
        <v>17501627</v>
      </c>
      <c r="BG11" s="12">
        <v>25961507</v>
      </c>
      <c r="BH11" s="12">
        <v>41798634</v>
      </c>
      <c r="BI11" s="13">
        <f>BH11*100/BH$51</f>
        <v>0.39659672560226894</v>
      </c>
      <c r="BJ11" s="14">
        <f>BH11*100/BA11-100</f>
        <v>0.30160815368340366</v>
      </c>
      <c r="BL11" s="12">
        <v>8766937</v>
      </c>
      <c r="BM11" s="12">
        <v>11118201</v>
      </c>
      <c r="BN11" s="12">
        <v>16533176</v>
      </c>
      <c r="BO11" s="12">
        <v>30458074</v>
      </c>
      <c r="BP11" s="13">
        <f>BO11*100/BO$51</f>
        <v>0.2794563865763061</v>
      </c>
      <c r="BQ11" s="14">
        <f>BO11*100/BH11-100</f>
        <v>-27.131412954786995</v>
      </c>
      <c r="BS11" s="12">
        <v>10402003</v>
      </c>
      <c r="BT11" s="12">
        <v>12598611</v>
      </c>
      <c r="BU11" s="12">
        <v>17698978</v>
      </c>
      <c r="BV11" s="12">
        <v>29384896</v>
      </c>
      <c r="BW11" s="13">
        <f>BV11*100/BV$51</f>
        <v>0.3606280936761863</v>
      </c>
      <c r="BX11" s="14">
        <f>BV11*100/BO11-100</f>
        <v>-3.5234598221804845</v>
      </c>
      <c r="BZ11" s="12">
        <v>9486443</v>
      </c>
      <c r="CA11" s="12">
        <v>15371997</v>
      </c>
      <c r="CB11" s="12">
        <v>23982555</v>
      </c>
      <c r="CC11" s="12">
        <v>38184289</v>
      </c>
      <c r="CD11" s="13">
        <f>CC11*100/CC$51</f>
        <v>0.4100952428693361</v>
      </c>
      <c r="CE11" s="14">
        <f>CC11*100/BV11-100</f>
        <v>29.945292302548893</v>
      </c>
      <c r="CG11" s="12">
        <v>11705771</v>
      </c>
      <c r="CH11" s="12">
        <v>16775206</v>
      </c>
      <c r="CI11" s="12">
        <v>25207255</v>
      </c>
      <c r="CJ11" s="12">
        <v>37697296</v>
      </c>
      <c r="CK11" s="13">
        <f aca="true" t="shared" si="0" ref="CK11:CK24">CJ11*100/CJ$51</f>
        <v>0.37276771986163343</v>
      </c>
      <c r="CL11" s="14">
        <f>CJ11*100/CC11-100</f>
        <v>-1.2753753251762845</v>
      </c>
      <c r="CN11" s="12">
        <v>11158545</v>
      </c>
      <c r="CO11" s="12">
        <v>15722045</v>
      </c>
      <c r="CP11" s="12">
        <v>23854111</v>
      </c>
      <c r="CQ11" s="12">
        <v>37871733</v>
      </c>
      <c r="CR11" s="13">
        <f aca="true" t="shared" si="1" ref="CR11:CR51">CQ11*100/CQ$51</f>
        <v>0.36212416577564754</v>
      </c>
      <c r="CS11" s="14">
        <f>CQ11*100/CJ11-100</f>
        <v>0.46273080169994785</v>
      </c>
      <c r="CU11" s="12">
        <v>10733373</v>
      </c>
      <c r="CV11" s="12">
        <v>13972021</v>
      </c>
      <c r="CW11" s="12">
        <v>21557720</v>
      </c>
      <c r="CX11" s="12">
        <v>34324389</v>
      </c>
      <c r="CY11" s="13">
        <f aca="true" t="shared" si="2" ref="CY11:CY51">CX11*100/CX$51</f>
        <v>0.32030138678897224</v>
      </c>
      <c r="CZ11" s="14">
        <f>CX11*100/CQ11-100</f>
        <v>-9.366732702725798</v>
      </c>
      <c r="DB11" s="12">
        <v>12418525</v>
      </c>
      <c r="DC11" s="12">
        <v>17097256</v>
      </c>
      <c r="DD11" s="12">
        <v>25225796</v>
      </c>
      <c r="DE11" s="12">
        <v>40325936</v>
      </c>
      <c r="DF11" s="13">
        <f aca="true" t="shared" si="3" ref="DF11:DF51">DE11*100/DE$51</f>
        <v>0.35439442914527297</v>
      </c>
      <c r="DG11" s="14">
        <f>DE11*100/CX11-100</f>
        <v>17.484789022755805</v>
      </c>
      <c r="DI11" s="12">
        <v>10496225</v>
      </c>
      <c r="DJ11" s="12">
        <v>14208403</v>
      </c>
      <c r="DK11" s="12">
        <v>21617960</v>
      </c>
      <c r="DL11" s="12">
        <v>34805537</v>
      </c>
      <c r="DM11" s="13">
        <f aca="true" t="shared" si="4" ref="DM11:DM51">DL11*100/DL$51</f>
        <v>0.2957900361972896</v>
      </c>
      <c r="DN11" s="14">
        <f>DL11*100/DE11-100</f>
        <v>-13.68945038250321</v>
      </c>
      <c r="DP11" s="12">
        <v>15403636</v>
      </c>
      <c r="DQ11" s="12">
        <v>22084511</v>
      </c>
      <c r="DR11" s="12">
        <v>31385479</v>
      </c>
      <c r="DS11" s="12"/>
      <c r="DT11" s="13" t="e">
        <f aca="true" t="shared" si="5" ref="DT11:DT51">DS11*100/DS$51</f>
        <v>#DIV/0!</v>
      </c>
      <c r="DU11" s="14">
        <f>DS11*100/DL11-100</f>
        <v>-100</v>
      </c>
    </row>
    <row r="12" spans="1:125" ht="12">
      <c r="A12" s="11" t="s">
        <v>1</v>
      </c>
      <c r="B12" s="12">
        <v>2913</v>
      </c>
      <c r="C12" s="12">
        <v>2913</v>
      </c>
      <c r="D12" s="12">
        <v>2913</v>
      </c>
      <c r="E12" s="12">
        <v>9211</v>
      </c>
      <c r="F12" s="13">
        <f aca="true" t="shared" si="6" ref="F12:F51">E12*100/E$51</f>
        <v>0.00014234348947532034</v>
      </c>
      <c r="G12" s="11"/>
      <c r="H12" s="12">
        <v>14461</v>
      </c>
      <c r="I12" s="12">
        <v>25308</v>
      </c>
      <c r="J12" s="12">
        <v>25308</v>
      </c>
      <c r="K12" s="12">
        <v>62139</v>
      </c>
      <c r="L12" s="13">
        <f aca="true" t="shared" si="7" ref="L12:L51">K12*100/K$51</f>
        <v>0.0008238183286394961</v>
      </c>
      <c r="M12" s="14">
        <f aca="true" t="shared" si="8" ref="M12:M51">K12*100/E12-100</f>
        <v>574.6173053957225</v>
      </c>
      <c r="N12" s="11"/>
      <c r="O12" s="12">
        <v>48332</v>
      </c>
      <c r="P12" s="12">
        <v>52664</v>
      </c>
      <c r="Q12" s="12">
        <v>118259</v>
      </c>
      <c r="R12" s="12">
        <v>140747</v>
      </c>
      <c r="S12" s="13">
        <f aca="true" t="shared" si="9" ref="S12:S51">R12*100/R$51</f>
        <v>0.0017918425658774895</v>
      </c>
      <c r="T12" s="14">
        <f aca="true" t="shared" si="10" ref="T12:T51">R12*100/K12-100</f>
        <v>126.50348412430196</v>
      </c>
      <c r="V12" s="12">
        <v>23930</v>
      </c>
      <c r="W12" s="12">
        <v>28680</v>
      </c>
      <c r="X12" s="12">
        <v>28680</v>
      </c>
      <c r="Y12" s="12">
        <v>29680</v>
      </c>
      <c r="Z12" s="13">
        <f aca="true" t="shared" si="11" ref="Z12:Z51">Y12*100/Y$51</f>
        <v>0.0003707951153513864</v>
      </c>
      <c r="AA12" s="14">
        <f aca="true" t="shared" si="12" ref="AA12:AA51">Y12*100/R12-100</f>
        <v>-78.9125167854377</v>
      </c>
      <c r="AC12" s="12">
        <v>6877</v>
      </c>
      <c r="AD12" s="12">
        <v>6877</v>
      </c>
      <c r="AE12" s="12">
        <v>6877</v>
      </c>
      <c r="AF12" s="12">
        <v>8478</v>
      </c>
      <c r="AG12" s="13">
        <f aca="true" t="shared" si="13" ref="AG12:AG51">AF12*100/AF$51</f>
        <v>0.0001085737736112602</v>
      </c>
      <c r="AH12" s="14">
        <f aca="true" t="shared" si="14" ref="AH12:AH51">AF12*100/Y12-100</f>
        <v>-71.43530997304582</v>
      </c>
      <c r="AJ12" s="12">
        <v>0</v>
      </c>
      <c r="AK12" s="12">
        <v>403</v>
      </c>
      <c r="AL12" s="12">
        <v>403</v>
      </c>
      <c r="AM12" s="12">
        <v>403</v>
      </c>
      <c r="AN12" s="13">
        <f aca="true" t="shared" si="15" ref="AN12:AN51">AM12*100/AM$51</f>
        <v>4.796356723042852E-06</v>
      </c>
      <c r="AO12" s="14">
        <f aca="true" t="shared" si="16" ref="AO12:AO51">AM12*100/AF12-100</f>
        <v>-95.24652040575607</v>
      </c>
      <c r="AQ12" s="12">
        <v>24427</v>
      </c>
      <c r="AR12" s="12">
        <v>24427</v>
      </c>
      <c r="AS12" s="12">
        <v>26807</v>
      </c>
      <c r="AT12" s="12">
        <v>26807</v>
      </c>
      <c r="AU12" s="13">
        <f aca="true" t="shared" si="17" ref="AU12:AU51">AT12*100/AT$51</f>
        <v>0.0003029551462116302</v>
      </c>
      <c r="AV12" s="14">
        <f aca="true" t="shared" si="18" ref="AV12:AV51">AT12*100/AM12-100</f>
        <v>6551.861042183623</v>
      </c>
      <c r="AX12" s="12">
        <v>0</v>
      </c>
      <c r="AY12" s="12">
        <v>0</v>
      </c>
      <c r="AZ12" s="12">
        <v>1886</v>
      </c>
      <c r="BA12" s="12">
        <v>2790</v>
      </c>
      <c r="BB12" s="13">
        <f aca="true" t="shared" si="19" ref="BB12:BB51">BA12*100/BA$51</f>
        <v>2.9241167342955075E-05</v>
      </c>
      <c r="BC12" s="14">
        <f aca="true" t="shared" si="20" ref="BC12:BC51">BA12*100/AT12-100</f>
        <v>-89.59227067556981</v>
      </c>
      <c r="BE12" s="12">
        <v>0</v>
      </c>
      <c r="BF12" s="12">
        <v>21900</v>
      </c>
      <c r="BG12" s="12">
        <v>92130</v>
      </c>
      <c r="BH12" s="12">
        <v>97093</v>
      </c>
      <c r="BI12" s="13">
        <f aca="true" t="shared" si="21" ref="BI12:BI51">BH12*100/BH$51</f>
        <v>0.0009212446004551513</v>
      </c>
      <c r="BJ12" s="14">
        <f aca="true" t="shared" si="22" ref="BJ12:BJ51">BH12*100/BA12-100</f>
        <v>3380.0358422939066</v>
      </c>
      <c r="BL12" s="12">
        <v>12716</v>
      </c>
      <c r="BM12" s="12">
        <v>17270</v>
      </c>
      <c r="BN12" s="12">
        <v>35325</v>
      </c>
      <c r="BO12" s="12">
        <v>35325</v>
      </c>
      <c r="BP12" s="13">
        <f aca="true" t="shared" si="23" ref="BP12:BP51">BO12*100/BO$51</f>
        <v>0.0003241110011029592</v>
      </c>
      <c r="BQ12" s="14">
        <f aca="true" t="shared" si="24" ref="BQ12:BQ51">BO12*100/BH12-100</f>
        <v>-63.617356555055466</v>
      </c>
      <c r="BS12" s="12">
        <v>1800</v>
      </c>
      <c r="BT12" s="12">
        <v>2488</v>
      </c>
      <c r="BU12" s="12">
        <v>36140</v>
      </c>
      <c r="BV12" s="12">
        <v>36140</v>
      </c>
      <c r="BW12" s="13">
        <f aca="true" t="shared" si="25" ref="BW12:BW51">BV12*100/BV$51</f>
        <v>0.0004435305575169425</v>
      </c>
      <c r="BX12" s="14">
        <f aca="true" t="shared" si="26" ref="BX12:BX51">BV12*100/BO12-100</f>
        <v>2.307147912243451</v>
      </c>
      <c r="BZ12" s="12">
        <v>0</v>
      </c>
      <c r="CA12" s="12">
        <v>0</v>
      </c>
      <c r="CB12" s="12">
        <v>0</v>
      </c>
      <c r="CC12" s="12">
        <v>1588</v>
      </c>
      <c r="CD12" s="13">
        <f aca="true" t="shared" si="27" ref="CD12:CD51">CC12*100/CC$51</f>
        <v>1.705495277590492E-05</v>
      </c>
      <c r="CE12" s="14">
        <f aca="true" t="shared" si="28" ref="CE12:CE51">CC12*100/BV12-100</f>
        <v>-95.6059767570559</v>
      </c>
      <c r="CG12" s="12">
        <v>6672</v>
      </c>
      <c r="CH12" s="12">
        <v>19355</v>
      </c>
      <c r="CI12" s="12">
        <v>24210</v>
      </c>
      <c r="CJ12" s="12">
        <v>40352</v>
      </c>
      <c r="CK12" s="13">
        <f t="shared" si="0"/>
        <v>0.0003990186201115494</v>
      </c>
      <c r="CL12" s="14">
        <f aca="true" t="shared" si="29" ref="CL12:CL41">CJ12*100/CC12-100</f>
        <v>2441.0579345088163</v>
      </c>
      <c r="CN12" s="12">
        <v>2655</v>
      </c>
      <c r="CO12" s="12">
        <v>3855</v>
      </c>
      <c r="CP12" s="12">
        <v>3855</v>
      </c>
      <c r="CQ12" s="12">
        <v>8569</v>
      </c>
      <c r="CR12" s="13">
        <f t="shared" si="1"/>
        <v>8.19355685817579E-05</v>
      </c>
      <c r="CS12" s="14">
        <f aca="true" t="shared" si="30" ref="CS12:CS51">CQ12*100/CJ12-100</f>
        <v>-78.76437351308485</v>
      </c>
      <c r="CU12" s="12">
        <v>2347</v>
      </c>
      <c r="CV12" s="12">
        <v>31785</v>
      </c>
      <c r="CW12" s="12">
        <v>32606</v>
      </c>
      <c r="CX12" s="12">
        <v>33830</v>
      </c>
      <c r="CY12" s="13">
        <f t="shared" si="2"/>
        <v>0.0003156879475719417</v>
      </c>
      <c r="CZ12" s="14">
        <f aca="true" t="shared" si="31" ref="CZ12:CZ51">CX12*100/CQ12-100</f>
        <v>294.79519197105844</v>
      </c>
      <c r="DB12" s="12">
        <v>1312</v>
      </c>
      <c r="DC12" s="12">
        <v>1986</v>
      </c>
      <c r="DD12" s="12">
        <v>2421</v>
      </c>
      <c r="DE12" s="12">
        <v>24175</v>
      </c>
      <c r="DF12" s="13">
        <f t="shared" si="3"/>
        <v>0.00021245595699469875</v>
      </c>
      <c r="DG12" s="14">
        <f aca="true" t="shared" si="32" ref="DG12:DG51">DE12*100/CX12-100</f>
        <v>-28.539757611587348</v>
      </c>
      <c r="DI12" s="12">
        <v>18242</v>
      </c>
      <c r="DJ12" s="12">
        <v>22112</v>
      </c>
      <c r="DK12" s="12">
        <v>26044</v>
      </c>
      <c r="DL12" s="12">
        <v>27934</v>
      </c>
      <c r="DM12" s="13">
        <f t="shared" si="4"/>
        <v>0.0002373932305981973</v>
      </c>
      <c r="DN12" s="14">
        <f aca="true" t="shared" si="33" ref="DN12:DN51">DL12*100/DE12-100</f>
        <v>15.549120992761118</v>
      </c>
      <c r="DP12" s="12">
        <v>150</v>
      </c>
      <c r="DQ12" s="12">
        <v>1629</v>
      </c>
      <c r="DR12" s="12">
        <v>1629</v>
      </c>
      <c r="DS12" s="12"/>
      <c r="DT12" s="13" t="e">
        <f t="shared" si="5"/>
        <v>#DIV/0!</v>
      </c>
      <c r="DU12" s="14">
        <f aca="true" t="shared" si="34" ref="DU12:DU51">DS12*100/DL12-100</f>
        <v>-100</v>
      </c>
    </row>
    <row r="13" spans="1:125" ht="12">
      <c r="A13" s="11" t="s">
        <v>2</v>
      </c>
      <c r="B13" s="12">
        <v>0</v>
      </c>
      <c r="C13" s="12">
        <v>3574</v>
      </c>
      <c r="D13" s="12">
        <v>3574</v>
      </c>
      <c r="E13" s="12">
        <v>22195</v>
      </c>
      <c r="F13" s="13">
        <f t="shared" si="6"/>
        <v>0.00034299356735476445</v>
      </c>
      <c r="G13" s="11"/>
      <c r="H13" s="12">
        <v>224355</v>
      </c>
      <c r="I13" s="12">
        <v>420502</v>
      </c>
      <c r="J13" s="12">
        <v>423688</v>
      </c>
      <c r="K13" s="12">
        <v>492427</v>
      </c>
      <c r="L13" s="13">
        <f t="shared" si="7"/>
        <v>0.006528434447238629</v>
      </c>
      <c r="M13" s="14">
        <f t="shared" si="8"/>
        <v>2118.6393331831496</v>
      </c>
      <c r="N13" s="11"/>
      <c r="O13" s="12">
        <v>82175</v>
      </c>
      <c r="P13" s="12">
        <v>182704</v>
      </c>
      <c r="Q13" s="12">
        <v>182704</v>
      </c>
      <c r="R13" s="12">
        <v>243339</v>
      </c>
      <c r="S13" s="13">
        <f t="shared" si="9"/>
        <v>0.003097935857517833</v>
      </c>
      <c r="T13" s="14">
        <f t="shared" si="10"/>
        <v>-50.58374134643307</v>
      </c>
      <c r="V13" s="12">
        <v>77</v>
      </c>
      <c r="W13" s="12">
        <v>5906</v>
      </c>
      <c r="X13" s="12">
        <v>7639</v>
      </c>
      <c r="Y13" s="12">
        <v>8362</v>
      </c>
      <c r="Z13" s="13">
        <f t="shared" si="11"/>
        <v>0.00010446727609731446</v>
      </c>
      <c r="AA13" s="14">
        <f t="shared" si="12"/>
        <v>-96.56364166861867</v>
      </c>
      <c r="AC13" s="12">
        <v>5603</v>
      </c>
      <c r="AD13" s="12">
        <v>5662</v>
      </c>
      <c r="AE13" s="12">
        <v>5662</v>
      </c>
      <c r="AF13" s="12">
        <v>7578</v>
      </c>
      <c r="AG13" s="13">
        <f t="shared" si="13"/>
        <v>9.704789530857865E-05</v>
      </c>
      <c r="AH13" s="14">
        <f t="shared" si="14"/>
        <v>-9.375747428844775</v>
      </c>
      <c r="AJ13" s="12">
        <v>0</v>
      </c>
      <c r="AK13" s="12">
        <v>0</v>
      </c>
      <c r="AL13" s="12">
        <v>101</v>
      </c>
      <c r="AM13" s="12">
        <v>186</v>
      </c>
      <c r="AN13" s="13">
        <f t="shared" si="15"/>
        <v>2.213703102942855E-06</v>
      </c>
      <c r="AO13" s="14">
        <f t="shared" si="16"/>
        <v>-97.54552652414885</v>
      </c>
      <c r="AQ13" s="12">
        <v>89251</v>
      </c>
      <c r="AR13" s="12">
        <v>137200</v>
      </c>
      <c r="AS13" s="12">
        <v>153332</v>
      </c>
      <c r="AT13" s="12">
        <v>170441</v>
      </c>
      <c r="AU13" s="13">
        <f t="shared" si="17"/>
        <v>0.0019262124846292558</v>
      </c>
      <c r="AV13" s="14">
        <f t="shared" si="18"/>
        <v>91534.94623655915</v>
      </c>
      <c r="AX13" s="12">
        <v>24</v>
      </c>
      <c r="AY13" s="12">
        <v>6511</v>
      </c>
      <c r="AZ13" s="12">
        <v>6511</v>
      </c>
      <c r="BA13" s="12">
        <v>6535</v>
      </c>
      <c r="BB13" s="13">
        <f t="shared" si="19"/>
        <v>6.849140809541628E-05</v>
      </c>
      <c r="BC13" s="14">
        <f t="shared" si="20"/>
        <v>-96.16582864451628</v>
      </c>
      <c r="BE13" s="12">
        <v>5605</v>
      </c>
      <c r="BF13" s="12">
        <v>21434</v>
      </c>
      <c r="BG13" s="12">
        <v>21434</v>
      </c>
      <c r="BH13" s="12">
        <v>25369</v>
      </c>
      <c r="BI13" s="13">
        <f t="shared" si="21"/>
        <v>0.00024070792198146863</v>
      </c>
      <c r="BJ13" s="14">
        <f t="shared" si="22"/>
        <v>288.20198928844684</v>
      </c>
      <c r="BL13" s="12">
        <v>15950</v>
      </c>
      <c r="BM13" s="12">
        <v>32206</v>
      </c>
      <c r="BN13" s="12">
        <v>32206</v>
      </c>
      <c r="BO13" s="12">
        <v>41582</v>
      </c>
      <c r="BP13" s="13">
        <f t="shared" si="23"/>
        <v>0.00038151970694588115</v>
      </c>
      <c r="BQ13" s="14">
        <f t="shared" si="24"/>
        <v>63.90870747763017</v>
      </c>
      <c r="BS13" s="12">
        <v>0</v>
      </c>
      <c r="BT13" s="12">
        <v>8328</v>
      </c>
      <c r="BU13" s="12">
        <v>11277</v>
      </c>
      <c r="BV13" s="12">
        <v>11277</v>
      </c>
      <c r="BW13" s="13">
        <f t="shared" si="25"/>
        <v>0.00013839773373321973</v>
      </c>
      <c r="BX13" s="14">
        <f t="shared" si="26"/>
        <v>-72.88009234765042</v>
      </c>
      <c r="BZ13" s="12">
        <v>8048</v>
      </c>
      <c r="CA13" s="12">
        <v>82208</v>
      </c>
      <c r="CB13" s="12">
        <v>83298</v>
      </c>
      <c r="CC13" s="12">
        <v>162155</v>
      </c>
      <c r="CD13" s="13">
        <f t="shared" si="27"/>
        <v>0.0017415276242927344</v>
      </c>
      <c r="CE13" s="14">
        <f t="shared" si="28"/>
        <v>1337.9267535692118</v>
      </c>
      <c r="CG13" s="12">
        <v>18</v>
      </c>
      <c r="CH13" s="12">
        <v>125737</v>
      </c>
      <c r="CI13" s="12">
        <v>379682</v>
      </c>
      <c r="CJ13" s="12">
        <v>490048</v>
      </c>
      <c r="CK13" s="13">
        <f t="shared" si="0"/>
        <v>0.004845813757643353</v>
      </c>
      <c r="CL13" s="14">
        <f t="shared" si="29"/>
        <v>202.20961425796304</v>
      </c>
      <c r="CN13" s="12">
        <v>218068</v>
      </c>
      <c r="CO13" s="12">
        <v>323202</v>
      </c>
      <c r="CP13" s="12">
        <v>475319</v>
      </c>
      <c r="CQ13" s="12">
        <v>475319</v>
      </c>
      <c r="CR13" s="13">
        <f t="shared" si="1"/>
        <v>0.004544933192054216</v>
      </c>
      <c r="CS13" s="14">
        <f t="shared" si="30"/>
        <v>-3.0056239388794523</v>
      </c>
      <c r="CU13" s="12">
        <v>22475</v>
      </c>
      <c r="CV13" s="12">
        <v>116603</v>
      </c>
      <c r="CW13" s="12">
        <v>133511</v>
      </c>
      <c r="CX13" s="12">
        <v>237843</v>
      </c>
      <c r="CY13" s="13">
        <f t="shared" si="2"/>
        <v>0.0022194551733477185</v>
      </c>
      <c r="CZ13" s="14">
        <f t="shared" si="31"/>
        <v>-49.9613943477959</v>
      </c>
      <c r="DB13" s="12">
        <v>78877</v>
      </c>
      <c r="DC13" s="12">
        <v>150988</v>
      </c>
      <c r="DD13" s="12">
        <v>151038</v>
      </c>
      <c r="DE13" s="12">
        <v>233687</v>
      </c>
      <c r="DF13" s="13">
        <f t="shared" si="3"/>
        <v>0.002053699905779531</v>
      </c>
      <c r="DG13" s="14">
        <f t="shared" si="32"/>
        <v>-1.7473711650122112</v>
      </c>
      <c r="DI13" s="12">
        <v>1976</v>
      </c>
      <c r="DJ13" s="12">
        <v>26196</v>
      </c>
      <c r="DK13" s="12">
        <v>26293</v>
      </c>
      <c r="DL13" s="12">
        <v>88666</v>
      </c>
      <c r="DM13" s="13">
        <f t="shared" si="4"/>
        <v>0.0007535157222102012</v>
      </c>
      <c r="DN13" s="14">
        <f t="shared" si="33"/>
        <v>-62.05779525604762</v>
      </c>
      <c r="DP13" s="12">
        <v>794</v>
      </c>
      <c r="DQ13" s="12">
        <v>27452</v>
      </c>
      <c r="DR13" s="12">
        <v>27473</v>
      </c>
      <c r="DS13" s="12"/>
      <c r="DT13" s="13" t="e">
        <f t="shared" si="5"/>
        <v>#DIV/0!</v>
      </c>
      <c r="DU13" s="14">
        <f t="shared" si="34"/>
        <v>-100</v>
      </c>
    </row>
    <row r="14" spans="1:125" ht="12">
      <c r="A14" s="11" t="s">
        <v>3</v>
      </c>
      <c r="B14" s="12">
        <v>0</v>
      </c>
      <c r="C14" s="12">
        <v>0</v>
      </c>
      <c r="D14" s="12">
        <v>0</v>
      </c>
      <c r="E14" s="12">
        <v>6573</v>
      </c>
      <c r="F14" s="13">
        <f t="shared" si="6"/>
        <v>0.00010157678388028234</v>
      </c>
      <c r="G14" s="11"/>
      <c r="H14" s="12">
        <v>11352</v>
      </c>
      <c r="I14" s="12">
        <v>13831</v>
      </c>
      <c r="J14" s="12">
        <v>30313</v>
      </c>
      <c r="K14" s="12">
        <v>37904</v>
      </c>
      <c r="L14" s="13">
        <f t="shared" si="7"/>
        <v>0.0005025187069111421</v>
      </c>
      <c r="M14" s="14">
        <f t="shared" si="8"/>
        <v>476.66210254069676</v>
      </c>
      <c r="N14" s="11"/>
      <c r="O14" s="12">
        <v>17168</v>
      </c>
      <c r="P14" s="12">
        <v>32792</v>
      </c>
      <c r="Q14" s="12">
        <v>39282</v>
      </c>
      <c r="R14" s="12">
        <v>50347</v>
      </c>
      <c r="S14" s="13">
        <f t="shared" si="9"/>
        <v>0.0006409649773297759</v>
      </c>
      <c r="T14" s="14">
        <f t="shared" si="10"/>
        <v>32.82766990291262</v>
      </c>
      <c r="V14" s="12">
        <v>0</v>
      </c>
      <c r="W14" s="12">
        <v>0</v>
      </c>
      <c r="X14" s="12">
        <v>0</v>
      </c>
      <c r="Y14" s="12">
        <v>0</v>
      </c>
      <c r="Z14" s="13">
        <f t="shared" si="11"/>
        <v>0</v>
      </c>
      <c r="AA14" s="14">
        <f t="shared" si="12"/>
        <v>-100</v>
      </c>
      <c r="AC14" s="12">
        <v>0</v>
      </c>
      <c r="AD14" s="12">
        <v>1320</v>
      </c>
      <c r="AE14" s="12">
        <v>1320</v>
      </c>
      <c r="AF14" s="12">
        <v>6787</v>
      </c>
      <c r="AG14" s="13">
        <f t="shared" si="13"/>
        <v>8.691792893366631E-05</v>
      </c>
      <c r="AH14" s="14" t="e">
        <f t="shared" si="14"/>
        <v>#DIV/0!</v>
      </c>
      <c r="AJ14" s="12">
        <v>8060</v>
      </c>
      <c r="AK14" s="12">
        <v>29936</v>
      </c>
      <c r="AL14" s="12">
        <v>59250</v>
      </c>
      <c r="AM14" s="12">
        <v>214371</v>
      </c>
      <c r="AN14" s="13">
        <f t="shared" si="15"/>
        <v>0.0025513642359191544</v>
      </c>
      <c r="AO14" s="14">
        <f t="shared" si="16"/>
        <v>3058.5531162516577</v>
      </c>
      <c r="AQ14" s="12">
        <v>15708</v>
      </c>
      <c r="AR14" s="12">
        <v>15708</v>
      </c>
      <c r="AS14" s="12">
        <v>66800</v>
      </c>
      <c r="AT14" s="12">
        <v>159113</v>
      </c>
      <c r="AU14" s="13">
        <f t="shared" si="17"/>
        <v>0.0017981908523583808</v>
      </c>
      <c r="AV14" s="14">
        <f t="shared" si="18"/>
        <v>-25.776807497282746</v>
      </c>
      <c r="AX14" s="12">
        <v>30272</v>
      </c>
      <c r="AY14" s="12">
        <v>54762</v>
      </c>
      <c r="AZ14" s="12">
        <v>70728</v>
      </c>
      <c r="BA14" s="12">
        <v>95630</v>
      </c>
      <c r="BB14" s="13">
        <f t="shared" si="19"/>
        <v>0.0010022698326189225</v>
      </c>
      <c r="BC14" s="14">
        <f t="shared" si="20"/>
        <v>-39.89805986940099</v>
      </c>
      <c r="BE14" s="12">
        <v>17486</v>
      </c>
      <c r="BF14" s="12">
        <v>102317</v>
      </c>
      <c r="BG14" s="12">
        <v>136432</v>
      </c>
      <c r="BH14" s="12">
        <v>136432</v>
      </c>
      <c r="BI14" s="13">
        <f t="shared" si="21"/>
        <v>0.0012945036545301638</v>
      </c>
      <c r="BJ14" s="14">
        <f t="shared" si="22"/>
        <v>42.66652724040574</v>
      </c>
      <c r="BL14" s="12">
        <v>83975</v>
      </c>
      <c r="BM14" s="12">
        <v>186178</v>
      </c>
      <c r="BN14" s="12">
        <v>186178</v>
      </c>
      <c r="BO14" s="12">
        <v>186178</v>
      </c>
      <c r="BP14" s="13">
        <f t="shared" si="23"/>
        <v>0.0017082048963438568</v>
      </c>
      <c r="BQ14" s="14">
        <f t="shared" si="24"/>
        <v>36.46212032367774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5"/>
        <v>0</v>
      </c>
      <c r="BX14" s="14">
        <f t="shared" si="26"/>
        <v>-100</v>
      </c>
      <c r="BZ14" s="12">
        <v>0</v>
      </c>
      <c r="CA14" s="12">
        <v>0</v>
      </c>
      <c r="CB14" s="12">
        <v>0</v>
      </c>
      <c r="CC14" s="12">
        <v>0</v>
      </c>
      <c r="CD14" s="13">
        <f t="shared" si="27"/>
        <v>0</v>
      </c>
      <c r="CE14" s="14" t="e">
        <f t="shared" si="28"/>
        <v>#DIV/0!</v>
      </c>
      <c r="CG14" s="12">
        <v>0</v>
      </c>
      <c r="CH14" s="12">
        <v>0</v>
      </c>
      <c r="CI14" s="12">
        <v>0</v>
      </c>
      <c r="CJ14" s="12">
        <v>0</v>
      </c>
      <c r="CK14" s="13">
        <f t="shared" si="0"/>
        <v>0</v>
      </c>
      <c r="CL14" s="14" t="e">
        <f t="shared" si="29"/>
        <v>#DIV/0!</v>
      </c>
      <c r="CN14" s="12">
        <v>0</v>
      </c>
      <c r="CO14" s="12">
        <v>0</v>
      </c>
      <c r="CP14" s="12">
        <v>0</v>
      </c>
      <c r="CQ14" s="12">
        <v>0</v>
      </c>
      <c r="CR14" s="13">
        <f t="shared" si="1"/>
        <v>0</v>
      </c>
      <c r="CS14" s="14" t="e">
        <f t="shared" si="30"/>
        <v>#DIV/0!</v>
      </c>
      <c r="CU14" s="12">
        <v>0</v>
      </c>
      <c r="CV14" s="12">
        <v>0</v>
      </c>
      <c r="CW14" s="12">
        <v>0</v>
      </c>
      <c r="CX14" s="12">
        <v>0</v>
      </c>
      <c r="CY14" s="13">
        <f t="shared" si="2"/>
        <v>0</v>
      </c>
      <c r="CZ14" s="14" t="e">
        <f t="shared" si="31"/>
        <v>#DIV/0!</v>
      </c>
      <c r="DB14" s="12">
        <v>0</v>
      </c>
      <c r="DC14" s="12">
        <v>0</v>
      </c>
      <c r="DD14" s="12">
        <v>0</v>
      </c>
      <c r="DE14" s="12">
        <v>0</v>
      </c>
      <c r="DF14" s="13">
        <f t="shared" si="3"/>
        <v>0</v>
      </c>
      <c r="DG14" s="14" t="e">
        <f t="shared" si="32"/>
        <v>#DIV/0!</v>
      </c>
      <c r="DI14" s="12">
        <v>0</v>
      </c>
      <c r="DJ14" s="12">
        <v>0</v>
      </c>
      <c r="DK14" s="12">
        <v>0</v>
      </c>
      <c r="DL14" s="12">
        <v>0</v>
      </c>
      <c r="DM14" s="13">
        <f t="shared" si="4"/>
        <v>0</v>
      </c>
      <c r="DN14" s="14" t="e">
        <f t="shared" si="33"/>
        <v>#DIV/0!</v>
      </c>
      <c r="DP14" s="12">
        <v>0</v>
      </c>
      <c r="DQ14" s="12">
        <v>0</v>
      </c>
      <c r="DR14" s="12">
        <v>0</v>
      </c>
      <c r="DS14" s="12"/>
      <c r="DT14" s="13" t="e">
        <f t="shared" si="5"/>
        <v>#DIV/0!</v>
      </c>
      <c r="DU14" s="14" t="e">
        <f t="shared" si="34"/>
        <v>#DIV/0!</v>
      </c>
    </row>
    <row r="15" spans="1:125" ht="12">
      <c r="A15" s="11" t="s">
        <v>4</v>
      </c>
      <c r="B15" s="12">
        <v>0</v>
      </c>
      <c r="C15" s="12">
        <v>0</v>
      </c>
      <c r="D15" s="12">
        <v>0</v>
      </c>
      <c r="E15" s="12">
        <v>0</v>
      </c>
      <c r="F15" s="13">
        <f t="shared" si="6"/>
        <v>0</v>
      </c>
      <c r="G15" s="11"/>
      <c r="H15" s="12">
        <v>0</v>
      </c>
      <c r="I15" s="12">
        <v>0</v>
      </c>
      <c r="J15" s="12">
        <v>0</v>
      </c>
      <c r="K15" s="12">
        <v>0</v>
      </c>
      <c r="L15" s="13">
        <f t="shared" si="7"/>
        <v>0</v>
      </c>
      <c r="M15" s="14" t="e">
        <f t="shared" si="8"/>
        <v>#DIV/0!</v>
      </c>
      <c r="N15" s="11"/>
      <c r="O15" s="12">
        <v>0</v>
      </c>
      <c r="P15" s="12">
        <v>0</v>
      </c>
      <c r="Q15" s="12">
        <v>0</v>
      </c>
      <c r="R15" s="12">
        <v>0</v>
      </c>
      <c r="S15" s="13">
        <f t="shared" si="9"/>
        <v>0</v>
      </c>
      <c r="T15" s="14" t="e">
        <f t="shared" si="10"/>
        <v>#DIV/0!</v>
      </c>
      <c r="V15" s="12">
        <v>0</v>
      </c>
      <c r="W15" s="12">
        <v>2400</v>
      </c>
      <c r="X15" s="12">
        <v>2400</v>
      </c>
      <c r="Y15" s="12">
        <v>2400</v>
      </c>
      <c r="Z15" s="13">
        <f t="shared" si="11"/>
        <v>2.998343250819836E-05</v>
      </c>
      <c r="AA15" s="14" t="e">
        <f t="shared" si="12"/>
        <v>#DIV/0!</v>
      </c>
      <c r="AC15" s="12">
        <v>0</v>
      </c>
      <c r="AD15" s="12">
        <v>0</v>
      </c>
      <c r="AE15" s="12">
        <v>0</v>
      </c>
      <c r="AF15" s="12">
        <v>0</v>
      </c>
      <c r="AG15" s="13">
        <f t="shared" si="13"/>
        <v>0</v>
      </c>
      <c r="AH15" s="14">
        <f t="shared" si="14"/>
        <v>-100</v>
      </c>
      <c r="AJ15" s="12">
        <v>0</v>
      </c>
      <c r="AK15" s="12">
        <v>0</v>
      </c>
      <c r="AL15" s="12">
        <v>0</v>
      </c>
      <c r="AM15" s="12">
        <v>0</v>
      </c>
      <c r="AN15" s="13">
        <f t="shared" si="15"/>
        <v>0</v>
      </c>
      <c r="AO15" s="14" t="e">
        <f t="shared" si="16"/>
        <v>#DIV/0!</v>
      </c>
      <c r="AQ15" s="12">
        <v>0</v>
      </c>
      <c r="AR15" s="12">
        <v>0</v>
      </c>
      <c r="AS15" s="12">
        <v>0</v>
      </c>
      <c r="AT15" s="12">
        <v>0</v>
      </c>
      <c r="AU15" s="13">
        <f t="shared" si="17"/>
        <v>0</v>
      </c>
      <c r="AV15" s="14" t="e">
        <f t="shared" si="18"/>
        <v>#DIV/0!</v>
      </c>
      <c r="AX15" s="12">
        <v>0</v>
      </c>
      <c r="AY15" s="12">
        <v>0</v>
      </c>
      <c r="AZ15" s="12">
        <v>0</v>
      </c>
      <c r="BA15" s="12">
        <v>0</v>
      </c>
      <c r="BB15" s="13">
        <f t="shared" si="19"/>
        <v>0</v>
      </c>
      <c r="BC15" s="14" t="e">
        <f t="shared" si="20"/>
        <v>#DIV/0!</v>
      </c>
      <c r="BE15" s="12">
        <v>0</v>
      </c>
      <c r="BF15" s="12">
        <v>0</v>
      </c>
      <c r="BG15" s="12">
        <v>0</v>
      </c>
      <c r="BH15" s="12">
        <v>0</v>
      </c>
      <c r="BI15" s="13">
        <f t="shared" si="21"/>
        <v>0</v>
      </c>
      <c r="BJ15" s="14" t="e">
        <f t="shared" si="22"/>
        <v>#DIV/0!</v>
      </c>
      <c r="BL15" s="12">
        <v>0</v>
      </c>
      <c r="BM15" s="12">
        <v>0</v>
      </c>
      <c r="BN15" s="12">
        <v>0</v>
      </c>
      <c r="BO15" s="12">
        <v>0</v>
      </c>
      <c r="BP15" s="13">
        <f t="shared" si="23"/>
        <v>0</v>
      </c>
      <c r="BQ15" s="14" t="e">
        <f t="shared" si="24"/>
        <v>#DIV/0!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5"/>
        <v>0</v>
      </c>
      <c r="BX15" s="14" t="e">
        <f t="shared" si="26"/>
        <v>#DIV/0!</v>
      </c>
      <c r="BZ15" s="12">
        <v>0</v>
      </c>
      <c r="CA15" s="12">
        <v>0</v>
      </c>
      <c r="CB15" s="12">
        <v>0</v>
      </c>
      <c r="CC15" s="12">
        <v>0</v>
      </c>
      <c r="CD15" s="13">
        <f t="shared" si="27"/>
        <v>0</v>
      </c>
      <c r="CE15" s="14" t="e">
        <f t="shared" si="28"/>
        <v>#DIV/0!</v>
      </c>
      <c r="CG15" s="12">
        <v>0</v>
      </c>
      <c r="CH15" s="12">
        <v>0</v>
      </c>
      <c r="CI15" s="12">
        <v>0</v>
      </c>
      <c r="CJ15" s="12">
        <v>0</v>
      </c>
      <c r="CK15" s="13">
        <f t="shared" si="0"/>
        <v>0</v>
      </c>
      <c r="CL15" s="14" t="e">
        <f t="shared" si="29"/>
        <v>#DIV/0!</v>
      </c>
      <c r="CN15" s="12">
        <v>0</v>
      </c>
      <c r="CO15" s="12">
        <v>0</v>
      </c>
      <c r="CP15" s="12">
        <v>0</v>
      </c>
      <c r="CQ15" s="12">
        <v>0</v>
      </c>
      <c r="CR15" s="13">
        <f t="shared" si="1"/>
        <v>0</v>
      </c>
      <c r="CS15" s="14" t="e">
        <f t="shared" si="30"/>
        <v>#DIV/0!</v>
      </c>
      <c r="CU15" s="12">
        <v>0</v>
      </c>
      <c r="CV15" s="12">
        <v>0</v>
      </c>
      <c r="CW15" s="12">
        <v>0</v>
      </c>
      <c r="CX15" s="12">
        <v>0</v>
      </c>
      <c r="CY15" s="13">
        <f t="shared" si="2"/>
        <v>0</v>
      </c>
      <c r="CZ15" s="14" t="e">
        <f t="shared" si="31"/>
        <v>#DIV/0!</v>
      </c>
      <c r="DB15" s="12">
        <v>0</v>
      </c>
      <c r="DC15" s="12">
        <v>0</v>
      </c>
      <c r="DD15" s="12">
        <v>0</v>
      </c>
      <c r="DE15" s="12">
        <v>0</v>
      </c>
      <c r="DF15" s="13">
        <f t="shared" si="3"/>
        <v>0</v>
      </c>
      <c r="DG15" s="14" t="e">
        <f t="shared" si="32"/>
        <v>#DIV/0!</v>
      </c>
      <c r="DI15" s="12">
        <v>0</v>
      </c>
      <c r="DJ15" s="12">
        <v>0</v>
      </c>
      <c r="DK15" s="12">
        <v>0</v>
      </c>
      <c r="DL15" s="12">
        <v>0</v>
      </c>
      <c r="DM15" s="13">
        <f t="shared" si="4"/>
        <v>0</v>
      </c>
      <c r="DN15" s="14" t="e">
        <f t="shared" si="33"/>
        <v>#DIV/0!</v>
      </c>
      <c r="DP15" s="12">
        <v>0</v>
      </c>
      <c r="DQ15" s="12">
        <v>0</v>
      </c>
      <c r="DR15" s="12">
        <v>0</v>
      </c>
      <c r="DS15" s="12"/>
      <c r="DT15" s="13" t="e">
        <f t="shared" si="5"/>
        <v>#DIV/0!</v>
      </c>
      <c r="DU15" s="14" t="e">
        <f t="shared" si="34"/>
        <v>#DIV/0!</v>
      </c>
    </row>
    <row r="16" spans="1:125" ht="12">
      <c r="A16" s="11" t="s">
        <v>5</v>
      </c>
      <c r="B16" s="12">
        <v>104696</v>
      </c>
      <c r="C16" s="12">
        <v>200308</v>
      </c>
      <c r="D16" s="12">
        <v>500558</v>
      </c>
      <c r="E16" s="12">
        <v>1109782</v>
      </c>
      <c r="F16" s="13">
        <f t="shared" si="6"/>
        <v>0.01715017288425795</v>
      </c>
      <c r="G16" s="11"/>
      <c r="H16" s="12">
        <v>1210426</v>
      </c>
      <c r="I16" s="12">
        <v>2183803</v>
      </c>
      <c r="J16" s="12">
        <v>2473193</v>
      </c>
      <c r="K16" s="12">
        <v>2862497</v>
      </c>
      <c r="L16" s="13">
        <f t="shared" si="7"/>
        <v>0.03795003933561164</v>
      </c>
      <c r="M16" s="14">
        <f t="shared" si="8"/>
        <v>157.9332697773076</v>
      </c>
      <c r="N16" s="11"/>
      <c r="O16" s="12">
        <v>384310</v>
      </c>
      <c r="P16" s="12">
        <v>456169</v>
      </c>
      <c r="Q16" s="12">
        <v>520236</v>
      </c>
      <c r="R16" s="12">
        <v>1101437</v>
      </c>
      <c r="S16" s="13">
        <f t="shared" si="9"/>
        <v>0.014022335824084381</v>
      </c>
      <c r="T16" s="14">
        <f t="shared" si="10"/>
        <v>-61.5218112018982</v>
      </c>
      <c r="V16" s="12">
        <v>50959</v>
      </c>
      <c r="W16" s="12">
        <v>217519</v>
      </c>
      <c r="X16" s="12">
        <v>560322</v>
      </c>
      <c r="Y16" s="12">
        <v>885631</v>
      </c>
      <c r="Z16" s="13">
        <f t="shared" si="11"/>
        <v>0.011064273881528426</v>
      </c>
      <c r="AA16" s="14">
        <f t="shared" si="12"/>
        <v>-19.593131518189423</v>
      </c>
      <c r="AC16" s="12">
        <v>107994</v>
      </c>
      <c r="AD16" s="12">
        <v>270338</v>
      </c>
      <c r="AE16" s="12">
        <v>506002</v>
      </c>
      <c r="AF16" s="12">
        <v>639577</v>
      </c>
      <c r="AG16" s="13">
        <f t="shared" si="13"/>
        <v>0.008190762963549064</v>
      </c>
      <c r="AH16" s="14">
        <f t="shared" si="14"/>
        <v>-27.78290281166761</v>
      </c>
      <c r="AJ16" s="12">
        <v>331078</v>
      </c>
      <c r="AK16" s="12">
        <v>599117</v>
      </c>
      <c r="AL16" s="12">
        <v>1243267</v>
      </c>
      <c r="AM16" s="12">
        <v>1456443</v>
      </c>
      <c r="AN16" s="13">
        <f t="shared" si="15"/>
        <v>0.017334045098706456</v>
      </c>
      <c r="AO16" s="14">
        <f t="shared" si="16"/>
        <v>127.71972725723407</v>
      </c>
      <c r="AQ16" s="12">
        <v>46151</v>
      </c>
      <c r="AR16" s="12">
        <v>185381</v>
      </c>
      <c r="AS16" s="12">
        <v>1039566</v>
      </c>
      <c r="AT16" s="12">
        <v>1284565</v>
      </c>
      <c r="AU16" s="13">
        <f t="shared" si="17"/>
        <v>0.014517311798908597</v>
      </c>
      <c r="AV16" s="14">
        <f t="shared" si="18"/>
        <v>-11.801217074749928</v>
      </c>
      <c r="AX16" s="12">
        <v>585656</v>
      </c>
      <c r="AY16" s="12">
        <v>1050920</v>
      </c>
      <c r="AZ16" s="12">
        <v>1432946</v>
      </c>
      <c r="BA16" s="12">
        <v>1518319</v>
      </c>
      <c r="BB16" s="13">
        <f t="shared" si="19"/>
        <v>0.01591305374874129</v>
      </c>
      <c r="BC16" s="14">
        <f t="shared" si="20"/>
        <v>18.197132881559128</v>
      </c>
      <c r="BE16" s="12">
        <v>319875</v>
      </c>
      <c r="BF16" s="12">
        <v>469443</v>
      </c>
      <c r="BG16" s="12">
        <v>1194164</v>
      </c>
      <c r="BH16" s="12">
        <v>1572934</v>
      </c>
      <c r="BI16" s="13">
        <f t="shared" si="21"/>
        <v>0.01492442250597183</v>
      </c>
      <c r="BJ16" s="14">
        <f t="shared" si="22"/>
        <v>3.597070180904012</v>
      </c>
      <c r="BL16" s="12">
        <v>416805</v>
      </c>
      <c r="BM16" s="12">
        <v>1134114</v>
      </c>
      <c r="BN16" s="12">
        <v>1730084</v>
      </c>
      <c r="BO16" s="12">
        <v>2040159</v>
      </c>
      <c r="BP16" s="13">
        <f t="shared" si="23"/>
        <v>0.018718697123827663</v>
      </c>
      <c r="BQ16" s="14">
        <f t="shared" si="24"/>
        <v>29.704043526301803</v>
      </c>
      <c r="BS16" s="12">
        <v>75622</v>
      </c>
      <c r="BT16" s="12">
        <v>354398</v>
      </c>
      <c r="BU16" s="12">
        <v>389936</v>
      </c>
      <c r="BV16" s="12">
        <v>451141</v>
      </c>
      <c r="BW16" s="13">
        <f t="shared" si="25"/>
        <v>0.005536657975892389</v>
      </c>
      <c r="BX16" s="14">
        <f t="shared" si="26"/>
        <v>-77.8869686137208</v>
      </c>
      <c r="BZ16" s="12">
        <v>156886</v>
      </c>
      <c r="CA16" s="12">
        <v>225070</v>
      </c>
      <c r="CB16" s="12">
        <v>906644</v>
      </c>
      <c r="CC16" s="12">
        <v>2663181</v>
      </c>
      <c r="CD16" s="13">
        <f t="shared" si="27"/>
        <v>0.02860228349413554</v>
      </c>
      <c r="CE16" s="14">
        <f t="shared" si="28"/>
        <v>490.3212077820459</v>
      </c>
      <c r="CG16" s="12">
        <v>2592863</v>
      </c>
      <c r="CH16" s="12">
        <v>5139436</v>
      </c>
      <c r="CI16" s="12">
        <v>7817503</v>
      </c>
      <c r="CJ16" s="12">
        <v>9643000</v>
      </c>
      <c r="CK16" s="13">
        <f t="shared" si="0"/>
        <v>0.09535429603825513</v>
      </c>
      <c r="CL16" s="14">
        <f t="shared" si="29"/>
        <v>262.08579139007077</v>
      </c>
      <c r="CN16" s="12">
        <v>760024</v>
      </c>
      <c r="CO16" s="12">
        <v>1581517</v>
      </c>
      <c r="CP16" s="12">
        <v>2881291</v>
      </c>
      <c r="CQ16" s="12">
        <v>3244588</v>
      </c>
      <c r="CR16" s="13">
        <f t="shared" si="1"/>
        <v>0.03102429251879434</v>
      </c>
      <c r="CS16" s="14">
        <f t="shared" si="30"/>
        <v>-66.35291921601161</v>
      </c>
      <c r="CU16" s="12">
        <v>724092</v>
      </c>
      <c r="CV16" s="12">
        <v>1103449</v>
      </c>
      <c r="CW16" s="12">
        <v>1345573</v>
      </c>
      <c r="CX16" s="12">
        <v>1507093</v>
      </c>
      <c r="CY16" s="13">
        <f t="shared" si="2"/>
        <v>0.014063585455809645</v>
      </c>
      <c r="CZ16" s="14">
        <f t="shared" si="31"/>
        <v>-53.550558653363694</v>
      </c>
      <c r="DB16" s="12">
        <v>260425</v>
      </c>
      <c r="DC16" s="12">
        <v>993067</v>
      </c>
      <c r="DD16" s="12">
        <v>1429500</v>
      </c>
      <c r="DE16" s="12">
        <v>2195593</v>
      </c>
      <c r="DF16" s="13">
        <f t="shared" si="3"/>
        <v>0.019295421385144226</v>
      </c>
      <c r="DG16" s="14">
        <f t="shared" si="32"/>
        <v>45.683975706874094</v>
      </c>
      <c r="DI16" s="12">
        <v>590319</v>
      </c>
      <c r="DJ16" s="12">
        <v>1033503</v>
      </c>
      <c r="DK16" s="12">
        <v>1199647</v>
      </c>
      <c r="DL16" s="12">
        <v>1344389</v>
      </c>
      <c r="DM16" s="13">
        <f t="shared" si="4"/>
        <v>0.011425103740627187</v>
      </c>
      <c r="DN16" s="14">
        <f t="shared" si="33"/>
        <v>-38.76875176774566</v>
      </c>
      <c r="DP16" s="12">
        <v>137107</v>
      </c>
      <c r="DQ16" s="12">
        <v>308252</v>
      </c>
      <c r="DR16" s="12">
        <v>516579</v>
      </c>
      <c r="DS16" s="12"/>
      <c r="DT16" s="13" t="e">
        <f t="shared" si="5"/>
        <v>#DIV/0!</v>
      </c>
      <c r="DU16" s="14">
        <f t="shared" si="34"/>
        <v>-100</v>
      </c>
    </row>
    <row r="17" spans="1:125" ht="12">
      <c r="A17" s="11" t="s">
        <v>6</v>
      </c>
      <c r="B17" s="12">
        <v>861482</v>
      </c>
      <c r="C17" s="12">
        <v>1705301</v>
      </c>
      <c r="D17" s="12">
        <v>2805894</v>
      </c>
      <c r="E17" s="12">
        <v>4415648</v>
      </c>
      <c r="F17" s="13">
        <f t="shared" si="6"/>
        <v>0.06823784004068173</v>
      </c>
      <c r="G17" s="11"/>
      <c r="H17" s="12">
        <v>1219040</v>
      </c>
      <c r="I17" s="12">
        <v>2706558</v>
      </c>
      <c r="J17" s="12">
        <v>4008756</v>
      </c>
      <c r="K17" s="12">
        <v>6056164</v>
      </c>
      <c r="L17" s="13">
        <f t="shared" si="7"/>
        <v>0.08029062109861256</v>
      </c>
      <c r="M17" s="14">
        <f t="shared" si="8"/>
        <v>37.152327359427204</v>
      </c>
      <c r="N17" s="11"/>
      <c r="O17" s="12">
        <v>1115240</v>
      </c>
      <c r="P17" s="12">
        <v>2351926</v>
      </c>
      <c r="Q17" s="12">
        <v>3364543</v>
      </c>
      <c r="R17" s="12">
        <v>4343525</v>
      </c>
      <c r="S17" s="13">
        <f t="shared" si="9"/>
        <v>0.055297185595096325</v>
      </c>
      <c r="T17" s="14">
        <f t="shared" si="10"/>
        <v>-28.279270508526523</v>
      </c>
      <c r="V17" s="12">
        <v>864673</v>
      </c>
      <c r="W17" s="12">
        <v>1978483</v>
      </c>
      <c r="X17" s="12">
        <v>3019889</v>
      </c>
      <c r="Y17" s="12">
        <v>4058236</v>
      </c>
      <c r="Z17" s="13">
        <f t="shared" si="11"/>
        <v>0.05069993550347537</v>
      </c>
      <c r="AA17" s="14">
        <f t="shared" si="12"/>
        <v>-6.568144536983212</v>
      </c>
      <c r="AC17" s="12">
        <v>848928</v>
      </c>
      <c r="AD17" s="12">
        <v>1662456</v>
      </c>
      <c r="AE17" s="12">
        <v>2640002</v>
      </c>
      <c r="AF17" s="12">
        <v>3435022</v>
      </c>
      <c r="AG17" s="13">
        <f t="shared" si="13"/>
        <v>0.04399071726559309</v>
      </c>
      <c r="AH17" s="14">
        <f t="shared" si="14"/>
        <v>-15.356770774297004</v>
      </c>
      <c r="AJ17" s="12">
        <v>830324</v>
      </c>
      <c r="AK17" s="12">
        <v>1868029</v>
      </c>
      <c r="AL17" s="12">
        <v>3153729</v>
      </c>
      <c r="AM17" s="12">
        <v>4279124</v>
      </c>
      <c r="AN17" s="13">
        <f t="shared" si="15"/>
        <v>0.05092854879934001</v>
      </c>
      <c r="AO17" s="14">
        <f t="shared" si="16"/>
        <v>24.573408845707533</v>
      </c>
      <c r="AQ17" s="12">
        <v>1399644</v>
      </c>
      <c r="AR17" s="12">
        <v>2938270</v>
      </c>
      <c r="AS17" s="12">
        <v>4053717</v>
      </c>
      <c r="AT17" s="12">
        <v>5660891</v>
      </c>
      <c r="AU17" s="13">
        <f t="shared" si="17"/>
        <v>0.0639756802548999</v>
      </c>
      <c r="AV17" s="14">
        <f t="shared" si="18"/>
        <v>32.29088476987346</v>
      </c>
      <c r="AX17" s="12">
        <v>2173234</v>
      </c>
      <c r="AY17" s="12">
        <v>4077148</v>
      </c>
      <c r="AZ17" s="12">
        <v>5657835</v>
      </c>
      <c r="BA17" s="12">
        <v>7258908</v>
      </c>
      <c r="BB17" s="13">
        <f t="shared" si="19"/>
        <v>0.07607847439251446</v>
      </c>
      <c r="BC17" s="14">
        <f t="shared" si="20"/>
        <v>28.22907206657044</v>
      </c>
      <c r="BE17" s="12">
        <v>1792758</v>
      </c>
      <c r="BF17" s="12">
        <v>4056112</v>
      </c>
      <c r="BG17" s="12">
        <v>5769928</v>
      </c>
      <c r="BH17" s="12">
        <v>7546039</v>
      </c>
      <c r="BI17" s="13">
        <f t="shared" si="21"/>
        <v>0.07159885556707475</v>
      </c>
      <c r="BJ17" s="14">
        <f t="shared" si="22"/>
        <v>3.9555674214358447</v>
      </c>
      <c r="BL17" s="12">
        <v>1748285</v>
      </c>
      <c r="BM17" s="12">
        <v>3496499</v>
      </c>
      <c r="BN17" s="12">
        <v>5131920</v>
      </c>
      <c r="BO17" s="12">
        <v>6935000</v>
      </c>
      <c r="BP17" s="13">
        <f t="shared" si="23"/>
        <v>0.06362943503606575</v>
      </c>
      <c r="BQ17" s="14">
        <f t="shared" si="24"/>
        <v>-8.09748001567445</v>
      </c>
      <c r="BS17" s="12">
        <v>1702393</v>
      </c>
      <c r="BT17" s="12">
        <v>2939370</v>
      </c>
      <c r="BU17" s="12">
        <v>4058212</v>
      </c>
      <c r="BV17" s="12">
        <v>5138459</v>
      </c>
      <c r="BW17" s="13">
        <f t="shared" si="25"/>
        <v>0.06306208038317518</v>
      </c>
      <c r="BX17" s="14">
        <f t="shared" si="26"/>
        <v>-25.90542177361212</v>
      </c>
      <c r="BZ17" s="12">
        <v>1520166</v>
      </c>
      <c r="CA17" s="12">
        <v>2761096</v>
      </c>
      <c r="CB17" s="12">
        <v>3460055</v>
      </c>
      <c r="CC17" s="12">
        <v>4481192</v>
      </c>
      <c r="CD17" s="13">
        <f t="shared" si="27"/>
        <v>0.04812753018876758</v>
      </c>
      <c r="CE17" s="14">
        <f t="shared" si="28"/>
        <v>-12.791130570468695</v>
      </c>
      <c r="CG17" s="12">
        <v>1317815</v>
      </c>
      <c r="CH17" s="12">
        <v>2237425</v>
      </c>
      <c r="CI17" s="12">
        <v>3693982</v>
      </c>
      <c r="CJ17" s="12">
        <v>6605189</v>
      </c>
      <c r="CK17" s="13">
        <f t="shared" si="0"/>
        <v>0.06531506245925815</v>
      </c>
      <c r="CL17" s="14">
        <f t="shared" si="29"/>
        <v>47.398036058263074</v>
      </c>
      <c r="CN17" s="12">
        <v>1415024</v>
      </c>
      <c r="CO17" s="12">
        <v>3549593</v>
      </c>
      <c r="CP17" s="12">
        <v>5387883</v>
      </c>
      <c r="CQ17" s="12">
        <v>7408829</v>
      </c>
      <c r="CR17" s="13">
        <f t="shared" si="1"/>
        <v>0.07084217722488234</v>
      </c>
      <c r="CS17" s="14">
        <f t="shared" si="30"/>
        <v>12.166797952337177</v>
      </c>
      <c r="CU17" s="12">
        <v>1793812</v>
      </c>
      <c r="CV17" s="12">
        <v>3117961</v>
      </c>
      <c r="CW17" s="12">
        <v>4435467</v>
      </c>
      <c r="CX17" s="12">
        <v>5443077</v>
      </c>
      <c r="CY17" s="13">
        <f t="shared" si="2"/>
        <v>0.050792604392729576</v>
      </c>
      <c r="CZ17" s="14">
        <f t="shared" si="31"/>
        <v>-26.53256000374688</v>
      </c>
      <c r="DB17" s="12">
        <v>1939653</v>
      </c>
      <c r="DC17" s="12">
        <v>5239156</v>
      </c>
      <c r="DD17" s="12">
        <v>7324033</v>
      </c>
      <c r="DE17" s="12">
        <v>9176065</v>
      </c>
      <c r="DF17" s="13">
        <f t="shared" si="3"/>
        <v>0.08064155826351853</v>
      </c>
      <c r="DG17" s="14">
        <f t="shared" si="32"/>
        <v>68.58231107147665</v>
      </c>
      <c r="DI17" s="12">
        <v>1733082</v>
      </c>
      <c r="DJ17" s="12">
        <v>3959378</v>
      </c>
      <c r="DK17" s="12">
        <v>6240370</v>
      </c>
      <c r="DL17" s="12">
        <v>8399488</v>
      </c>
      <c r="DM17" s="13">
        <f t="shared" si="4"/>
        <v>0.07138188557638687</v>
      </c>
      <c r="DN17" s="14">
        <f t="shared" si="33"/>
        <v>-8.463072133861303</v>
      </c>
      <c r="DP17" s="12">
        <v>1307879</v>
      </c>
      <c r="DQ17" s="12">
        <v>2386282</v>
      </c>
      <c r="DR17" s="12">
        <v>3330298</v>
      </c>
      <c r="DS17" s="12"/>
      <c r="DT17" s="13" t="e">
        <f t="shared" si="5"/>
        <v>#DIV/0!</v>
      </c>
      <c r="DU17" s="14">
        <f t="shared" si="34"/>
        <v>-100</v>
      </c>
    </row>
    <row r="18" spans="1:125" ht="12">
      <c r="A18" s="11" t="s">
        <v>7</v>
      </c>
      <c r="B18" s="12">
        <v>67210275</v>
      </c>
      <c r="C18" s="12">
        <v>137991829</v>
      </c>
      <c r="D18" s="12">
        <v>209527450</v>
      </c>
      <c r="E18" s="12">
        <v>284545189</v>
      </c>
      <c r="F18" s="13">
        <f t="shared" si="6"/>
        <v>4.397259267796606</v>
      </c>
      <c r="G18" s="11"/>
      <c r="H18" s="12">
        <v>85042549</v>
      </c>
      <c r="I18" s="12">
        <v>178699060</v>
      </c>
      <c r="J18" s="12">
        <v>284355763</v>
      </c>
      <c r="K18" s="12">
        <v>396484765</v>
      </c>
      <c r="L18" s="13">
        <f t="shared" si="7"/>
        <v>5.256463998991348</v>
      </c>
      <c r="M18" s="14">
        <f t="shared" si="8"/>
        <v>39.339823805631084</v>
      </c>
      <c r="N18" s="11"/>
      <c r="O18" s="12">
        <v>80858891</v>
      </c>
      <c r="P18" s="12">
        <v>176358080</v>
      </c>
      <c r="Q18" s="12">
        <v>274600138</v>
      </c>
      <c r="R18" s="12">
        <v>383243059</v>
      </c>
      <c r="S18" s="13">
        <f t="shared" si="9"/>
        <v>4.879046986389039</v>
      </c>
      <c r="T18" s="14">
        <f t="shared" si="10"/>
        <v>-3.339776750312211</v>
      </c>
      <c r="V18" s="12">
        <v>95009902</v>
      </c>
      <c r="W18" s="12">
        <v>198321996</v>
      </c>
      <c r="X18" s="12">
        <v>303312534</v>
      </c>
      <c r="Y18" s="12">
        <v>405678459</v>
      </c>
      <c r="Z18" s="13">
        <f t="shared" si="11"/>
        <v>5.068180289773506</v>
      </c>
      <c r="AA18" s="14">
        <f t="shared" si="12"/>
        <v>5.854091671885968</v>
      </c>
      <c r="AC18" s="12">
        <v>97422002</v>
      </c>
      <c r="AD18" s="12">
        <v>204627189</v>
      </c>
      <c r="AE18" s="12">
        <v>312094918</v>
      </c>
      <c r="AF18" s="12">
        <v>427860212</v>
      </c>
      <c r="AG18" s="13">
        <f t="shared" si="13"/>
        <v>5.479405260079475</v>
      </c>
      <c r="AH18" s="14">
        <f t="shared" si="14"/>
        <v>5.46781632297612</v>
      </c>
      <c r="AJ18" s="12">
        <v>112053799</v>
      </c>
      <c r="AK18" s="12">
        <v>244190410</v>
      </c>
      <c r="AL18" s="12">
        <v>375786074</v>
      </c>
      <c r="AM18" s="12">
        <v>511411514</v>
      </c>
      <c r="AN18" s="13">
        <f t="shared" si="15"/>
        <v>6.0866304054973295</v>
      </c>
      <c r="AO18" s="14">
        <f t="shared" si="16"/>
        <v>19.52771013912367</v>
      </c>
      <c r="AQ18" s="12">
        <v>117488898</v>
      </c>
      <c r="AR18" s="12">
        <v>254564003</v>
      </c>
      <c r="AS18" s="12">
        <v>395084759</v>
      </c>
      <c r="AT18" s="12">
        <v>548106336</v>
      </c>
      <c r="AU18" s="13">
        <f t="shared" si="17"/>
        <v>6.194338611646246</v>
      </c>
      <c r="AV18" s="14">
        <f t="shared" si="18"/>
        <v>7.175204506639247</v>
      </c>
      <c r="AX18" s="12">
        <v>134907952</v>
      </c>
      <c r="AY18" s="12">
        <v>281370691</v>
      </c>
      <c r="AZ18" s="12">
        <v>434277332</v>
      </c>
      <c r="BA18" s="12">
        <v>589845949</v>
      </c>
      <c r="BB18" s="13">
        <f t="shared" si="19"/>
        <v>6.182001469990374</v>
      </c>
      <c r="BC18" s="14">
        <f t="shared" si="20"/>
        <v>7.615240010653693</v>
      </c>
      <c r="BE18" s="12">
        <v>149332429</v>
      </c>
      <c r="BF18" s="12">
        <v>306311972</v>
      </c>
      <c r="BG18" s="12">
        <v>470472225</v>
      </c>
      <c r="BH18" s="12">
        <v>643831580</v>
      </c>
      <c r="BI18" s="13">
        <f t="shared" si="21"/>
        <v>6.108847874486408</v>
      </c>
      <c r="BJ18" s="14">
        <f t="shared" si="22"/>
        <v>9.152496697065558</v>
      </c>
      <c r="BL18" s="12">
        <v>161048800</v>
      </c>
      <c r="BM18" s="12">
        <v>335113069</v>
      </c>
      <c r="BN18" s="12">
        <v>507690020</v>
      </c>
      <c r="BO18" s="12">
        <v>685129311</v>
      </c>
      <c r="BP18" s="13">
        <f t="shared" si="23"/>
        <v>6.286141454301223</v>
      </c>
      <c r="BQ18" s="14">
        <f t="shared" si="24"/>
        <v>6.41436864591202</v>
      </c>
      <c r="BS18" s="12">
        <v>158215931</v>
      </c>
      <c r="BT18" s="12">
        <v>324101089</v>
      </c>
      <c r="BU18" s="12">
        <v>501435213</v>
      </c>
      <c r="BV18" s="12">
        <v>677796150</v>
      </c>
      <c r="BW18" s="13">
        <f t="shared" si="25"/>
        <v>8.31829840321907</v>
      </c>
      <c r="BX18" s="14">
        <f t="shared" si="26"/>
        <v>-1.0703324003605559</v>
      </c>
      <c r="BZ18" s="12">
        <v>176231545</v>
      </c>
      <c r="CA18" s="12">
        <v>377699039</v>
      </c>
      <c r="CB18" s="12">
        <v>594318998</v>
      </c>
      <c r="CC18" s="12">
        <v>825006215</v>
      </c>
      <c r="CD18" s="13">
        <f t="shared" si="27"/>
        <v>8.860479871947772</v>
      </c>
      <c r="CE18" s="14">
        <f t="shared" si="28"/>
        <v>21.718929061488467</v>
      </c>
      <c r="CG18" s="12">
        <v>203294788</v>
      </c>
      <c r="CH18" s="12">
        <v>433734749</v>
      </c>
      <c r="CI18" s="12">
        <v>666862179</v>
      </c>
      <c r="CJ18" s="12">
        <v>925486400</v>
      </c>
      <c r="CK18" s="13">
        <f t="shared" si="0"/>
        <v>9.151623370836774</v>
      </c>
      <c r="CL18" s="14">
        <f t="shared" si="29"/>
        <v>12.179324612724287</v>
      </c>
      <c r="CN18" s="12">
        <v>223346477</v>
      </c>
      <c r="CO18" s="12">
        <v>460802519</v>
      </c>
      <c r="CP18" s="12">
        <v>714468531</v>
      </c>
      <c r="CQ18" s="12">
        <v>987352341</v>
      </c>
      <c r="CR18" s="13">
        <f t="shared" si="1"/>
        <v>9.440923730932981</v>
      </c>
      <c r="CS18" s="14">
        <f t="shared" si="30"/>
        <v>6.68469477239212</v>
      </c>
      <c r="CU18" s="12">
        <v>251069738</v>
      </c>
      <c r="CV18" s="12">
        <v>515602604</v>
      </c>
      <c r="CW18" s="12">
        <v>789480964</v>
      </c>
      <c r="CX18" s="12">
        <v>1072130283</v>
      </c>
      <c r="CY18" s="13">
        <f t="shared" si="2"/>
        <v>10.004688399940733</v>
      </c>
      <c r="CZ18" s="14">
        <f t="shared" si="31"/>
        <v>8.58639195751904</v>
      </c>
      <c r="DB18" s="12">
        <v>246329426</v>
      </c>
      <c r="DC18" s="12">
        <v>525284549</v>
      </c>
      <c r="DD18" s="12">
        <v>819949594</v>
      </c>
      <c r="DE18" s="12">
        <v>1097367649</v>
      </c>
      <c r="DF18" s="13">
        <f t="shared" si="3"/>
        <v>9.643941842536409</v>
      </c>
      <c r="DG18" s="14">
        <f t="shared" si="32"/>
        <v>2.353945821713168</v>
      </c>
      <c r="DI18" s="12">
        <v>265521127</v>
      </c>
      <c r="DJ18" s="12">
        <v>575296481</v>
      </c>
      <c r="DK18" s="12">
        <v>876272609</v>
      </c>
      <c r="DL18" s="12">
        <v>1188553422</v>
      </c>
      <c r="DM18" s="13">
        <f t="shared" si="4"/>
        <v>10.100756661671172</v>
      </c>
      <c r="DN18" s="14">
        <f t="shared" si="33"/>
        <v>8.309500747820934</v>
      </c>
      <c r="DP18" s="12">
        <v>271466262</v>
      </c>
      <c r="DQ18" s="12">
        <v>576024226</v>
      </c>
      <c r="DR18" s="12">
        <v>898355877</v>
      </c>
      <c r="DS18" s="12"/>
      <c r="DT18" s="13" t="e">
        <f t="shared" si="5"/>
        <v>#DIV/0!</v>
      </c>
      <c r="DU18" s="14">
        <f t="shared" si="34"/>
        <v>-100</v>
      </c>
    </row>
    <row r="19" spans="1:125" ht="12">
      <c r="A19" s="11" t="s">
        <v>8</v>
      </c>
      <c r="B19" s="12">
        <v>7842862</v>
      </c>
      <c r="C19" s="12">
        <v>18958337</v>
      </c>
      <c r="D19" s="12">
        <v>32318773</v>
      </c>
      <c r="E19" s="12">
        <v>46836203</v>
      </c>
      <c r="F19" s="13">
        <f t="shared" si="6"/>
        <v>0.7237898782753738</v>
      </c>
      <c r="G19" s="11"/>
      <c r="H19" s="12">
        <v>8537933</v>
      </c>
      <c r="I19" s="12">
        <v>20245480</v>
      </c>
      <c r="J19" s="12">
        <v>32630213</v>
      </c>
      <c r="K19" s="12">
        <v>45911689</v>
      </c>
      <c r="L19" s="13">
        <f t="shared" si="7"/>
        <v>0.6086820015931433</v>
      </c>
      <c r="M19" s="14">
        <f t="shared" si="8"/>
        <v>-1.9739302949045623</v>
      </c>
      <c r="N19" s="11"/>
      <c r="O19" s="12">
        <v>9849106</v>
      </c>
      <c r="P19" s="12">
        <v>21866038</v>
      </c>
      <c r="Q19" s="12">
        <v>33819956</v>
      </c>
      <c r="R19" s="12">
        <v>46056909</v>
      </c>
      <c r="S19" s="13">
        <f t="shared" si="9"/>
        <v>0.5863480571447067</v>
      </c>
      <c r="T19" s="14">
        <f t="shared" si="10"/>
        <v>0.31630289184090543</v>
      </c>
      <c r="V19" s="12">
        <v>8480998</v>
      </c>
      <c r="W19" s="12">
        <v>21147802</v>
      </c>
      <c r="X19" s="12">
        <v>32873450</v>
      </c>
      <c r="Y19" s="12">
        <v>44473363</v>
      </c>
      <c r="Z19" s="13">
        <f t="shared" si="11"/>
        <v>0.5556100324679609</v>
      </c>
      <c r="AA19" s="14">
        <f t="shared" si="12"/>
        <v>-3.4382376811261963</v>
      </c>
      <c r="AC19" s="12">
        <v>9424582</v>
      </c>
      <c r="AD19" s="12">
        <v>20788375</v>
      </c>
      <c r="AE19" s="12">
        <v>32552797</v>
      </c>
      <c r="AF19" s="12">
        <v>45101442</v>
      </c>
      <c r="AG19" s="13">
        <f t="shared" si="13"/>
        <v>0.5775930352971671</v>
      </c>
      <c r="AH19" s="14">
        <f t="shared" si="14"/>
        <v>1.412258839071825</v>
      </c>
      <c r="AJ19" s="12">
        <v>9685180</v>
      </c>
      <c r="AK19" s="12">
        <v>22771002</v>
      </c>
      <c r="AL19" s="12">
        <v>34483402</v>
      </c>
      <c r="AM19" s="12">
        <v>47731770</v>
      </c>
      <c r="AN19" s="13">
        <f t="shared" si="15"/>
        <v>0.568085846010509</v>
      </c>
      <c r="AO19" s="14">
        <f t="shared" si="16"/>
        <v>5.832026390641786</v>
      </c>
      <c r="AQ19" s="12">
        <v>9090549</v>
      </c>
      <c r="AR19" s="12">
        <v>21794500</v>
      </c>
      <c r="AS19" s="12">
        <v>35874188</v>
      </c>
      <c r="AT19" s="12">
        <v>52476722</v>
      </c>
      <c r="AU19" s="13">
        <f t="shared" si="17"/>
        <v>0.5930575217748003</v>
      </c>
      <c r="AV19" s="14">
        <f t="shared" si="18"/>
        <v>9.940867476735093</v>
      </c>
      <c r="AX19" s="12">
        <v>10159513</v>
      </c>
      <c r="AY19" s="12">
        <v>24951519</v>
      </c>
      <c r="AZ19" s="12">
        <v>40731494</v>
      </c>
      <c r="BA19" s="12">
        <v>59653224</v>
      </c>
      <c r="BB19" s="13">
        <f t="shared" si="19"/>
        <v>0.6252078514447255</v>
      </c>
      <c r="BC19" s="14">
        <f t="shared" si="20"/>
        <v>13.675591245962352</v>
      </c>
      <c r="BE19" s="12">
        <v>12906347</v>
      </c>
      <c r="BF19" s="12">
        <v>30253144</v>
      </c>
      <c r="BG19" s="12">
        <v>46493012</v>
      </c>
      <c r="BH19" s="12">
        <v>67871490</v>
      </c>
      <c r="BI19" s="13">
        <f t="shared" si="21"/>
        <v>0.6439830233626089</v>
      </c>
      <c r="BJ19" s="14">
        <f t="shared" si="22"/>
        <v>13.776734011895144</v>
      </c>
      <c r="BL19" s="12">
        <v>14879460</v>
      </c>
      <c r="BM19" s="12">
        <v>32096739</v>
      </c>
      <c r="BN19" s="12">
        <v>48904956</v>
      </c>
      <c r="BO19" s="12">
        <v>65471684</v>
      </c>
      <c r="BP19" s="13">
        <f t="shared" si="23"/>
        <v>0.6007103480576532</v>
      </c>
      <c r="BQ19" s="14">
        <f t="shared" si="24"/>
        <v>-3.5358086289250394</v>
      </c>
      <c r="BS19" s="12">
        <v>10534693</v>
      </c>
      <c r="BT19" s="12">
        <v>23789955</v>
      </c>
      <c r="BU19" s="12">
        <v>38304472</v>
      </c>
      <c r="BV19" s="12">
        <v>55759991</v>
      </c>
      <c r="BW19" s="13">
        <f t="shared" si="25"/>
        <v>0.6843182040777448</v>
      </c>
      <c r="BX19" s="14">
        <f t="shared" si="26"/>
        <v>-14.833424782536525</v>
      </c>
      <c r="BZ19" s="12">
        <v>11767791</v>
      </c>
      <c r="CA19" s="12">
        <v>28292556</v>
      </c>
      <c r="CB19" s="12">
        <v>43537138</v>
      </c>
      <c r="CC19" s="12">
        <v>64038872</v>
      </c>
      <c r="CD19" s="13">
        <f t="shared" si="27"/>
        <v>0.6877707416764609</v>
      </c>
      <c r="CE19" s="14">
        <f t="shared" si="28"/>
        <v>14.847349957427355</v>
      </c>
      <c r="CG19" s="12">
        <v>11127358</v>
      </c>
      <c r="CH19" s="12">
        <v>26353283</v>
      </c>
      <c r="CI19" s="12">
        <v>41520257</v>
      </c>
      <c r="CJ19" s="12">
        <v>61133360</v>
      </c>
      <c r="CK19" s="13">
        <f t="shared" si="0"/>
        <v>0.6045140005447708</v>
      </c>
      <c r="CL19" s="14">
        <f t="shared" si="29"/>
        <v>-4.537106774772667</v>
      </c>
      <c r="CN19" s="12">
        <v>12823584</v>
      </c>
      <c r="CO19" s="12">
        <v>27399266</v>
      </c>
      <c r="CP19" s="12">
        <v>42545735</v>
      </c>
      <c r="CQ19" s="12">
        <v>63799480</v>
      </c>
      <c r="CR19" s="13">
        <f t="shared" si="1"/>
        <v>0.610041623178958</v>
      </c>
      <c r="CS19" s="14">
        <f t="shared" si="30"/>
        <v>4.361154040936071</v>
      </c>
      <c r="CU19" s="12">
        <v>14482539</v>
      </c>
      <c r="CV19" s="12">
        <v>32029137</v>
      </c>
      <c r="CW19" s="12">
        <v>50247711</v>
      </c>
      <c r="CX19" s="12">
        <v>70905787</v>
      </c>
      <c r="CY19" s="13">
        <f t="shared" si="2"/>
        <v>0.6616642733964903</v>
      </c>
      <c r="CZ19" s="14">
        <f t="shared" si="31"/>
        <v>11.138503009742394</v>
      </c>
      <c r="DB19" s="12">
        <v>12918518</v>
      </c>
      <c r="DC19" s="12">
        <v>28136395</v>
      </c>
      <c r="DD19" s="12">
        <v>43213416</v>
      </c>
      <c r="DE19" s="12">
        <v>60760848</v>
      </c>
      <c r="DF19" s="13">
        <f t="shared" si="3"/>
        <v>0.5339815557248988</v>
      </c>
      <c r="DG19" s="14">
        <f t="shared" si="32"/>
        <v>-14.307631900341221</v>
      </c>
      <c r="DI19" s="12">
        <v>9649048</v>
      </c>
      <c r="DJ19" s="12">
        <v>20740794</v>
      </c>
      <c r="DK19" s="12">
        <v>32556651</v>
      </c>
      <c r="DL19" s="12">
        <v>45098572</v>
      </c>
      <c r="DM19" s="13">
        <f t="shared" si="4"/>
        <v>0.3832639687279088</v>
      </c>
      <c r="DN19" s="14">
        <f t="shared" si="33"/>
        <v>-25.77692134908979</v>
      </c>
      <c r="DP19" s="12">
        <v>8895368</v>
      </c>
      <c r="DQ19" s="12">
        <v>20438694</v>
      </c>
      <c r="DR19" s="12">
        <v>32418250</v>
      </c>
      <c r="DS19" s="12"/>
      <c r="DT19" s="13" t="e">
        <f t="shared" si="5"/>
        <v>#DIV/0!</v>
      </c>
      <c r="DU19" s="14">
        <f t="shared" si="34"/>
        <v>-100</v>
      </c>
    </row>
    <row r="20" spans="1:125" ht="12">
      <c r="A20" s="11" t="s">
        <v>9</v>
      </c>
      <c r="B20" s="12">
        <v>0</v>
      </c>
      <c r="C20" s="12">
        <v>0</v>
      </c>
      <c r="D20" s="12">
        <v>0</v>
      </c>
      <c r="E20" s="12">
        <v>0</v>
      </c>
      <c r="F20" s="13">
        <f t="shared" si="6"/>
        <v>0</v>
      </c>
      <c r="G20" s="11"/>
      <c r="H20" s="12">
        <v>0</v>
      </c>
      <c r="I20" s="12">
        <v>0</v>
      </c>
      <c r="J20" s="12">
        <v>0</v>
      </c>
      <c r="K20" s="12">
        <v>0</v>
      </c>
      <c r="L20" s="13">
        <f t="shared" si="7"/>
        <v>0</v>
      </c>
      <c r="M20" s="14" t="e">
        <f t="shared" si="8"/>
        <v>#DIV/0!</v>
      </c>
      <c r="N20" s="11"/>
      <c r="O20" s="12">
        <v>0</v>
      </c>
      <c r="P20" s="12">
        <v>0</v>
      </c>
      <c r="Q20" s="12">
        <v>0</v>
      </c>
      <c r="R20" s="12">
        <v>0</v>
      </c>
      <c r="S20" s="13">
        <f t="shared" si="9"/>
        <v>0</v>
      </c>
      <c r="T20" s="14" t="e">
        <f t="shared" si="10"/>
        <v>#DIV/0!</v>
      </c>
      <c r="V20" s="12">
        <v>0</v>
      </c>
      <c r="W20" s="12">
        <v>0</v>
      </c>
      <c r="X20" s="12">
        <v>0</v>
      </c>
      <c r="Y20" s="12">
        <v>0</v>
      </c>
      <c r="Z20" s="13">
        <f t="shared" si="11"/>
        <v>0</v>
      </c>
      <c r="AA20" s="14" t="e">
        <f t="shared" si="12"/>
        <v>#DIV/0!</v>
      </c>
      <c r="AC20" s="12">
        <v>0</v>
      </c>
      <c r="AD20" s="12">
        <v>0</v>
      </c>
      <c r="AE20" s="12">
        <v>0</v>
      </c>
      <c r="AF20" s="12">
        <v>0</v>
      </c>
      <c r="AG20" s="13">
        <f t="shared" si="13"/>
        <v>0</v>
      </c>
      <c r="AH20" s="14" t="e">
        <f t="shared" si="14"/>
        <v>#DIV/0!</v>
      </c>
      <c r="AJ20" s="12">
        <v>0</v>
      </c>
      <c r="AK20" s="12">
        <v>0</v>
      </c>
      <c r="AL20" s="12">
        <v>0</v>
      </c>
      <c r="AM20" s="12">
        <v>0</v>
      </c>
      <c r="AN20" s="13">
        <f t="shared" si="15"/>
        <v>0</v>
      </c>
      <c r="AO20" s="14" t="e">
        <f t="shared" si="16"/>
        <v>#DIV/0!</v>
      </c>
      <c r="AQ20" s="12">
        <v>0</v>
      </c>
      <c r="AR20" s="12">
        <v>0</v>
      </c>
      <c r="AS20" s="12">
        <v>0</v>
      </c>
      <c r="AT20" s="12">
        <v>0</v>
      </c>
      <c r="AU20" s="13">
        <f t="shared" si="17"/>
        <v>0</v>
      </c>
      <c r="AV20" s="14" t="e">
        <f t="shared" si="18"/>
        <v>#DIV/0!</v>
      </c>
      <c r="AX20" s="12">
        <v>0</v>
      </c>
      <c r="AY20" s="12">
        <v>0</v>
      </c>
      <c r="AZ20" s="12">
        <v>86868151</v>
      </c>
      <c r="BA20" s="12">
        <v>0</v>
      </c>
      <c r="BB20" s="13">
        <f t="shared" si="19"/>
        <v>0</v>
      </c>
      <c r="BC20" s="14" t="e">
        <f t="shared" si="20"/>
        <v>#DIV/0!</v>
      </c>
      <c r="BE20" s="12">
        <v>0</v>
      </c>
      <c r="BF20" s="12">
        <v>0</v>
      </c>
      <c r="BG20" s="12">
        <v>104550754</v>
      </c>
      <c r="BH20" s="12">
        <v>0</v>
      </c>
      <c r="BI20" s="13">
        <f t="shared" si="21"/>
        <v>0</v>
      </c>
      <c r="BJ20" s="14" t="e">
        <f t="shared" si="22"/>
        <v>#DIV/0!</v>
      </c>
      <c r="BL20" s="12">
        <v>0</v>
      </c>
      <c r="BM20" s="12">
        <v>0</v>
      </c>
      <c r="BN20" s="12">
        <v>0</v>
      </c>
      <c r="BO20" s="12">
        <v>0</v>
      </c>
      <c r="BP20" s="13">
        <f t="shared" si="23"/>
        <v>0</v>
      </c>
      <c r="BQ20" s="14" t="e">
        <f t="shared" si="24"/>
        <v>#DIV/0!</v>
      </c>
      <c r="BS20" s="12">
        <v>0</v>
      </c>
      <c r="BT20" s="12">
        <v>0</v>
      </c>
      <c r="BU20" s="12">
        <v>0</v>
      </c>
      <c r="BV20" s="12">
        <v>0</v>
      </c>
      <c r="BW20" s="13">
        <f t="shared" si="25"/>
        <v>0</v>
      </c>
      <c r="BX20" s="14" t="e">
        <f t="shared" si="26"/>
        <v>#DIV/0!</v>
      </c>
      <c r="BZ20" s="12">
        <v>0</v>
      </c>
      <c r="CA20" s="12">
        <v>0</v>
      </c>
      <c r="CB20" s="12">
        <v>0</v>
      </c>
      <c r="CC20" s="12">
        <v>0</v>
      </c>
      <c r="CD20" s="13">
        <f t="shared" si="27"/>
        <v>0</v>
      </c>
      <c r="CE20" s="14" t="e">
        <f t="shared" si="28"/>
        <v>#DIV/0!</v>
      </c>
      <c r="CG20" s="12">
        <v>0</v>
      </c>
      <c r="CH20" s="12">
        <v>0</v>
      </c>
      <c r="CI20" s="12">
        <v>0</v>
      </c>
      <c r="CJ20" s="12">
        <v>0</v>
      </c>
      <c r="CK20" s="13">
        <f t="shared" si="0"/>
        <v>0</v>
      </c>
      <c r="CL20" s="14" t="e">
        <f t="shared" si="29"/>
        <v>#DIV/0!</v>
      </c>
      <c r="CN20" s="12">
        <v>0</v>
      </c>
      <c r="CO20" s="12">
        <v>0</v>
      </c>
      <c r="CP20" s="12">
        <v>0</v>
      </c>
      <c r="CQ20" s="12">
        <v>0</v>
      </c>
      <c r="CR20" s="13">
        <f t="shared" si="1"/>
        <v>0</v>
      </c>
      <c r="CS20" s="14" t="e">
        <f t="shared" si="30"/>
        <v>#DIV/0!</v>
      </c>
      <c r="CU20" s="12">
        <v>0</v>
      </c>
      <c r="CV20" s="12">
        <v>0</v>
      </c>
      <c r="CW20" s="12">
        <v>0</v>
      </c>
      <c r="CX20" s="12">
        <v>0</v>
      </c>
      <c r="CY20" s="13">
        <f t="shared" si="2"/>
        <v>0</v>
      </c>
      <c r="CZ20" s="14" t="e">
        <f t="shared" si="31"/>
        <v>#DIV/0!</v>
      </c>
      <c r="DB20" s="12">
        <v>0</v>
      </c>
      <c r="DC20" s="12">
        <v>0</v>
      </c>
      <c r="DD20" s="12">
        <v>0</v>
      </c>
      <c r="DE20" s="12">
        <v>0</v>
      </c>
      <c r="DF20" s="13">
        <f t="shared" si="3"/>
        <v>0</v>
      </c>
      <c r="DG20" s="14" t="e">
        <f t="shared" si="32"/>
        <v>#DIV/0!</v>
      </c>
      <c r="DI20" s="12">
        <v>0</v>
      </c>
      <c r="DJ20" s="12">
        <v>0</v>
      </c>
      <c r="DK20" s="12">
        <v>0</v>
      </c>
      <c r="DL20" s="12">
        <v>0</v>
      </c>
      <c r="DM20" s="13">
        <f t="shared" si="4"/>
        <v>0</v>
      </c>
      <c r="DN20" s="14" t="e">
        <f t="shared" si="33"/>
        <v>#DIV/0!</v>
      </c>
      <c r="DP20" s="12">
        <v>0</v>
      </c>
      <c r="DQ20" s="12">
        <v>0</v>
      </c>
      <c r="DR20" s="12">
        <v>0</v>
      </c>
      <c r="DS20" s="12"/>
      <c r="DT20" s="13" t="e">
        <f t="shared" si="5"/>
        <v>#DIV/0!</v>
      </c>
      <c r="DU20" s="14" t="e">
        <f t="shared" si="34"/>
        <v>#DIV/0!</v>
      </c>
    </row>
    <row r="21" spans="1:125" ht="12">
      <c r="A21" s="11" t="s">
        <v>10</v>
      </c>
      <c r="B21" s="12">
        <v>15657456</v>
      </c>
      <c r="C21" s="12">
        <v>36733134</v>
      </c>
      <c r="D21" s="12">
        <v>53707026</v>
      </c>
      <c r="E21" s="12">
        <v>74626370</v>
      </c>
      <c r="F21" s="13">
        <f t="shared" si="6"/>
        <v>1.1532491491343353</v>
      </c>
      <c r="G21" s="11"/>
      <c r="H21" s="12">
        <v>19770157</v>
      </c>
      <c r="I21" s="12">
        <v>43630706</v>
      </c>
      <c r="J21" s="12">
        <v>61498577</v>
      </c>
      <c r="K21" s="12">
        <v>84168194</v>
      </c>
      <c r="L21" s="13">
        <f t="shared" si="7"/>
        <v>1.1158741033116861</v>
      </c>
      <c r="M21" s="14">
        <f t="shared" si="8"/>
        <v>12.786129085469383</v>
      </c>
      <c r="N21" s="11"/>
      <c r="O21" s="12">
        <v>21735690</v>
      </c>
      <c r="P21" s="12">
        <v>48535821</v>
      </c>
      <c r="Q21" s="12">
        <v>65904959</v>
      </c>
      <c r="R21" s="12">
        <v>87515832</v>
      </c>
      <c r="S21" s="13">
        <f t="shared" si="9"/>
        <v>1.1141593992467569</v>
      </c>
      <c r="T21" s="14">
        <f t="shared" si="10"/>
        <v>3.9773195086020223</v>
      </c>
      <c r="V21" s="12">
        <v>18353837</v>
      </c>
      <c r="W21" s="12">
        <v>44047780</v>
      </c>
      <c r="X21" s="12">
        <v>63686584</v>
      </c>
      <c r="Y21" s="12">
        <v>88120834</v>
      </c>
      <c r="Z21" s="13">
        <f t="shared" si="11"/>
        <v>1.100902116168813</v>
      </c>
      <c r="AA21" s="14">
        <f t="shared" si="12"/>
        <v>0.6913057742512194</v>
      </c>
      <c r="AC21" s="12">
        <v>20367603</v>
      </c>
      <c r="AD21" s="12">
        <v>48906288</v>
      </c>
      <c r="AE21" s="12">
        <v>66503126</v>
      </c>
      <c r="AF21" s="12">
        <v>89537099</v>
      </c>
      <c r="AG21" s="13">
        <f t="shared" si="13"/>
        <v>1.146659674054611</v>
      </c>
      <c r="AH21" s="14">
        <f t="shared" si="14"/>
        <v>1.607185197543643</v>
      </c>
      <c r="AJ21" s="12">
        <v>18655079</v>
      </c>
      <c r="AK21" s="12">
        <v>46356367</v>
      </c>
      <c r="AL21" s="12">
        <v>64319670</v>
      </c>
      <c r="AM21" s="12">
        <v>88104776</v>
      </c>
      <c r="AN21" s="13">
        <f t="shared" si="15"/>
        <v>1.048590408684329</v>
      </c>
      <c r="AO21" s="14">
        <f t="shared" si="16"/>
        <v>-1.5996977967758426</v>
      </c>
      <c r="AQ21" s="12">
        <v>17820824</v>
      </c>
      <c r="AR21" s="12">
        <v>47518611</v>
      </c>
      <c r="AS21" s="12">
        <v>70265924</v>
      </c>
      <c r="AT21" s="12">
        <v>101452492</v>
      </c>
      <c r="AU21" s="13">
        <f t="shared" si="17"/>
        <v>1.1465495783711062</v>
      </c>
      <c r="AV21" s="14">
        <f t="shared" si="18"/>
        <v>15.149821162929925</v>
      </c>
      <c r="AX21" s="12">
        <v>23785541</v>
      </c>
      <c r="AY21" s="12">
        <v>60307701</v>
      </c>
      <c r="AZ21" s="12">
        <v>0</v>
      </c>
      <c r="BA21" s="12">
        <v>127320969</v>
      </c>
      <c r="BB21" s="13">
        <f t="shared" si="19"/>
        <v>1.3344135343355539</v>
      </c>
      <c r="BC21" s="14">
        <f t="shared" si="20"/>
        <v>25.49811886335921</v>
      </c>
      <c r="BE21" s="12">
        <v>33748895</v>
      </c>
      <c r="BF21" s="12">
        <v>78062246</v>
      </c>
      <c r="BG21" s="12">
        <v>0</v>
      </c>
      <c r="BH21" s="12">
        <v>143569248</v>
      </c>
      <c r="BI21" s="13">
        <f t="shared" si="21"/>
        <v>1.362223790710005</v>
      </c>
      <c r="BJ21" s="14">
        <f t="shared" si="22"/>
        <v>12.761667718692905</v>
      </c>
      <c r="BL21" s="12">
        <v>31160865</v>
      </c>
      <c r="BM21" s="12">
        <v>69499847</v>
      </c>
      <c r="BN21" s="12">
        <v>94108448</v>
      </c>
      <c r="BO21" s="12">
        <v>123237414</v>
      </c>
      <c r="BP21" s="13">
        <f t="shared" si="23"/>
        <v>1.1307176680786934</v>
      </c>
      <c r="BQ21" s="14">
        <f t="shared" si="24"/>
        <v>-14.161691506526523</v>
      </c>
      <c r="BS21" s="12">
        <v>22877498</v>
      </c>
      <c r="BT21" s="12">
        <v>52877650</v>
      </c>
      <c r="BU21" s="12">
        <v>72784852</v>
      </c>
      <c r="BV21" s="12">
        <v>99891921</v>
      </c>
      <c r="BW21" s="13">
        <f t="shared" si="25"/>
        <v>1.2259302549133475</v>
      </c>
      <c r="BX21" s="14">
        <f t="shared" si="26"/>
        <v>-18.943510937352187</v>
      </c>
      <c r="BZ21" s="12">
        <v>23043826</v>
      </c>
      <c r="CA21" s="12">
        <v>61828712</v>
      </c>
      <c r="CB21" s="12">
        <v>91124506</v>
      </c>
      <c r="CC21" s="12">
        <v>126959628</v>
      </c>
      <c r="CD21" s="13">
        <f t="shared" si="27"/>
        <v>1.3635330352559547</v>
      </c>
      <c r="CE21" s="14">
        <f t="shared" si="28"/>
        <v>27.096993159236575</v>
      </c>
      <c r="CG21" s="12">
        <v>27175920</v>
      </c>
      <c r="CH21" s="12">
        <v>67379066</v>
      </c>
      <c r="CI21" s="12">
        <v>94830397</v>
      </c>
      <c r="CJ21" s="12">
        <v>124900062</v>
      </c>
      <c r="CK21" s="13">
        <f t="shared" si="0"/>
        <v>1.235067664331061</v>
      </c>
      <c r="CL21" s="14">
        <f t="shared" si="29"/>
        <v>-1.6222211993248692</v>
      </c>
      <c r="CN21" s="12">
        <v>26331561</v>
      </c>
      <c r="CO21" s="12">
        <v>61615049</v>
      </c>
      <c r="CP21" s="12">
        <v>86067947</v>
      </c>
      <c r="CQ21" s="12">
        <v>115743608</v>
      </c>
      <c r="CR21" s="13">
        <f t="shared" si="1"/>
        <v>1.1067240437838841</v>
      </c>
      <c r="CS21" s="14">
        <f t="shared" si="30"/>
        <v>-7.331024383318564</v>
      </c>
      <c r="CU21" s="12">
        <v>27118350</v>
      </c>
      <c r="CV21" s="12">
        <v>61365383</v>
      </c>
      <c r="CW21" s="12">
        <v>82465853</v>
      </c>
      <c r="CX21" s="12">
        <v>110606119</v>
      </c>
      <c r="CY21" s="13">
        <f t="shared" si="2"/>
        <v>1.0321317971033976</v>
      </c>
      <c r="CZ21" s="14">
        <f t="shared" si="31"/>
        <v>-4.43868053603444</v>
      </c>
      <c r="DB21" s="12">
        <v>29633334</v>
      </c>
      <c r="DC21" s="12">
        <v>64153632</v>
      </c>
      <c r="DD21" s="12">
        <v>87411978</v>
      </c>
      <c r="DE21" s="12">
        <v>117475104</v>
      </c>
      <c r="DF21" s="13">
        <f t="shared" si="3"/>
        <v>1.032400647088801</v>
      </c>
      <c r="DG21" s="14">
        <f t="shared" si="32"/>
        <v>6.210311926775049</v>
      </c>
      <c r="DI21" s="12">
        <v>32106777</v>
      </c>
      <c r="DJ21" s="12">
        <v>69727170</v>
      </c>
      <c r="DK21" s="12">
        <v>94322479</v>
      </c>
      <c r="DL21" s="12">
        <v>124789806</v>
      </c>
      <c r="DM21" s="13">
        <f t="shared" si="4"/>
        <v>1.0605088849453106</v>
      </c>
      <c r="DN21" s="14">
        <f t="shared" si="33"/>
        <v>6.226597594669926</v>
      </c>
      <c r="DP21" s="12">
        <v>28672582</v>
      </c>
      <c r="DQ21" s="12">
        <v>65408566</v>
      </c>
      <c r="DR21" s="12">
        <v>90649456</v>
      </c>
      <c r="DS21" s="12"/>
      <c r="DT21" s="13" t="e">
        <f t="shared" si="5"/>
        <v>#DIV/0!</v>
      </c>
      <c r="DU21" s="14">
        <f t="shared" si="34"/>
        <v>-100</v>
      </c>
    </row>
    <row r="22" spans="1:125" ht="24">
      <c r="A22" s="11" t="s">
        <v>11</v>
      </c>
      <c r="B22" s="12">
        <v>182380381</v>
      </c>
      <c r="C22" s="12">
        <v>291232696</v>
      </c>
      <c r="D22" s="12">
        <v>523625751</v>
      </c>
      <c r="E22" s="12">
        <v>679428037</v>
      </c>
      <c r="F22" s="13">
        <f t="shared" si="6"/>
        <v>10.499637133204546</v>
      </c>
      <c r="G22" s="11"/>
      <c r="H22" s="12">
        <v>198862541</v>
      </c>
      <c r="I22" s="12">
        <v>315484046</v>
      </c>
      <c r="J22" s="12">
        <v>561352723</v>
      </c>
      <c r="K22" s="12">
        <v>712648969</v>
      </c>
      <c r="L22" s="13">
        <f t="shared" si="7"/>
        <v>9.448064541563914</v>
      </c>
      <c r="M22" s="14">
        <f t="shared" si="8"/>
        <v>4.889543879685377</v>
      </c>
      <c r="N22" s="11"/>
      <c r="O22" s="12">
        <v>220131328</v>
      </c>
      <c r="P22" s="12">
        <v>343156831</v>
      </c>
      <c r="Q22" s="12">
        <v>603285695</v>
      </c>
      <c r="R22" s="12">
        <v>752108507</v>
      </c>
      <c r="S22" s="13">
        <f t="shared" si="9"/>
        <v>9.575053372371473</v>
      </c>
      <c r="T22" s="14">
        <f t="shared" si="10"/>
        <v>5.53702309502674</v>
      </c>
      <c r="V22" s="12">
        <v>219158302</v>
      </c>
      <c r="W22" s="12">
        <v>347566747</v>
      </c>
      <c r="X22" s="12">
        <v>624560851</v>
      </c>
      <c r="Y22" s="12">
        <v>770463709</v>
      </c>
      <c r="Z22" s="13">
        <f t="shared" si="11"/>
        <v>9.6254777578407</v>
      </c>
      <c r="AA22" s="14">
        <f t="shared" si="12"/>
        <v>2.440499187173799</v>
      </c>
      <c r="AC22" s="12">
        <v>219720868</v>
      </c>
      <c r="AD22" s="12">
        <v>328108536</v>
      </c>
      <c r="AE22" s="12">
        <v>524382443</v>
      </c>
      <c r="AF22" s="12">
        <v>701112550</v>
      </c>
      <c r="AG22" s="13">
        <f t="shared" si="13"/>
        <v>8.978819919758593</v>
      </c>
      <c r="AH22" s="14">
        <f t="shared" si="14"/>
        <v>-9.001223313945857</v>
      </c>
      <c r="AJ22" s="12">
        <v>144393124</v>
      </c>
      <c r="AK22" s="12">
        <v>259747005</v>
      </c>
      <c r="AL22" s="12">
        <v>507165182</v>
      </c>
      <c r="AM22" s="12">
        <v>646054619</v>
      </c>
      <c r="AN22" s="13">
        <f t="shared" si="15"/>
        <v>7.689102767477763</v>
      </c>
      <c r="AO22" s="14">
        <f t="shared" si="16"/>
        <v>-7.852937591831719</v>
      </c>
      <c r="AQ22" s="12">
        <v>205784708</v>
      </c>
      <c r="AR22" s="12">
        <v>317476483</v>
      </c>
      <c r="AS22" s="12">
        <v>556043090</v>
      </c>
      <c r="AT22" s="12">
        <v>671652389</v>
      </c>
      <c r="AU22" s="13">
        <f t="shared" si="17"/>
        <v>7.590575137571743</v>
      </c>
      <c r="AV22" s="14">
        <f t="shared" si="18"/>
        <v>3.962168096502694</v>
      </c>
      <c r="AX22" s="12">
        <v>197495327</v>
      </c>
      <c r="AY22" s="12">
        <v>300248162</v>
      </c>
      <c r="AZ22" s="12">
        <v>518737006</v>
      </c>
      <c r="BA22" s="12">
        <v>647485260</v>
      </c>
      <c r="BB22" s="13">
        <f t="shared" si="19"/>
        <v>6.786102093102787</v>
      </c>
      <c r="BC22" s="14">
        <f t="shared" si="20"/>
        <v>-3.598160208434848</v>
      </c>
      <c r="BE22" s="12">
        <v>243444401</v>
      </c>
      <c r="BF22" s="12">
        <v>360744219</v>
      </c>
      <c r="BG22" s="12">
        <v>633798042</v>
      </c>
      <c r="BH22" s="12">
        <v>778397072</v>
      </c>
      <c r="BI22" s="13">
        <f t="shared" si="21"/>
        <v>7.385641597129552</v>
      </c>
      <c r="BJ22" s="14">
        <f t="shared" si="22"/>
        <v>20.218500726950907</v>
      </c>
      <c r="BL22" s="12">
        <v>272375743</v>
      </c>
      <c r="BM22" s="12">
        <v>397147940</v>
      </c>
      <c r="BN22" s="12">
        <v>673888262</v>
      </c>
      <c r="BO22" s="12">
        <v>863729922</v>
      </c>
      <c r="BP22" s="13">
        <f t="shared" si="23"/>
        <v>7.924822921500379</v>
      </c>
      <c r="BQ22" s="14">
        <f t="shared" si="24"/>
        <v>10.962637588133163</v>
      </c>
      <c r="BS22" s="12">
        <v>265512618</v>
      </c>
      <c r="BT22" s="12">
        <v>424248969</v>
      </c>
      <c r="BU22" s="12">
        <v>673973853</v>
      </c>
      <c r="BV22" s="12">
        <v>803191803</v>
      </c>
      <c r="BW22" s="13">
        <f t="shared" si="25"/>
        <v>9.857224908069403</v>
      </c>
      <c r="BX22" s="14">
        <f t="shared" si="26"/>
        <v>-7.008917655628011</v>
      </c>
      <c r="BZ22" s="12">
        <v>193104557</v>
      </c>
      <c r="CA22" s="12">
        <v>289896749</v>
      </c>
      <c r="CB22" s="12">
        <v>507855265</v>
      </c>
      <c r="CC22" s="12">
        <v>629493182</v>
      </c>
      <c r="CD22" s="13">
        <f t="shared" si="27"/>
        <v>6.760690485997557</v>
      </c>
      <c r="CE22" s="14">
        <f t="shared" si="28"/>
        <v>-21.626045030740926</v>
      </c>
      <c r="CG22" s="12">
        <v>191709740</v>
      </c>
      <c r="CH22" s="12">
        <v>309155551</v>
      </c>
      <c r="CI22" s="12">
        <v>554521839</v>
      </c>
      <c r="CJ22" s="12">
        <v>669735782</v>
      </c>
      <c r="CK22" s="13">
        <f t="shared" si="0"/>
        <v>6.622646896633859</v>
      </c>
      <c r="CL22" s="14">
        <f t="shared" si="29"/>
        <v>6.392857166799303</v>
      </c>
      <c r="CN22" s="12">
        <v>193262670</v>
      </c>
      <c r="CO22" s="12">
        <v>299395666</v>
      </c>
      <c r="CP22" s="12">
        <v>521667647</v>
      </c>
      <c r="CQ22" s="12">
        <v>655752631</v>
      </c>
      <c r="CR22" s="13">
        <f t="shared" si="1"/>
        <v>6.270214105492903</v>
      </c>
      <c r="CS22" s="14">
        <f t="shared" si="30"/>
        <v>-2.087860821508258</v>
      </c>
      <c r="CU22" s="12">
        <v>195056869</v>
      </c>
      <c r="CV22" s="12">
        <v>311090164</v>
      </c>
      <c r="CW22" s="12">
        <v>521069167</v>
      </c>
      <c r="CX22" s="12">
        <v>643629991</v>
      </c>
      <c r="CY22" s="13">
        <f t="shared" si="2"/>
        <v>6.006096093837933</v>
      </c>
      <c r="CZ22" s="14">
        <f t="shared" si="31"/>
        <v>-1.848660520280859</v>
      </c>
      <c r="DB22" s="12">
        <v>181641356</v>
      </c>
      <c r="DC22" s="12">
        <v>286132055</v>
      </c>
      <c r="DD22" s="12">
        <v>505097404</v>
      </c>
      <c r="DE22" s="12">
        <v>615304075</v>
      </c>
      <c r="DF22" s="13">
        <f t="shared" si="3"/>
        <v>5.4074463742239045</v>
      </c>
      <c r="DG22" s="14">
        <f t="shared" si="32"/>
        <v>-4.400962726424595</v>
      </c>
      <c r="DI22" s="12">
        <v>176158146</v>
      </c>
      <c r="DJ22" s="12">
        <v>278381503</v>
      </c>
      <c r="DK22" s="12">
        <v>472102533</v>
      </c>
      <c r="DL22" s="12">
        <v>582252373</v>
      </c>
      <c r="DM22" s="13">
        <f t="shared" si="4"/>
        <v>4.948191159516596</v>
      </c>
      <c r="DN22" s="14">
        <f t="shared" si="33"/>
        <v>-5.371604600538362</v>
      </c>
      <c r="DP22" s="12">
        <v>166696463</v>
      </c>
      <c r="DQ22" s="12">
        <v>270430928</v>
      </c>
      <c r="DR22" s="12">
        <v>484294871</v>
      </c>
      <c r="DS22" s="12"/>
      <c r="DT22" s="13" t="e">
        <f t="shared" si="5"/>
        <v>#DIV/0!</v>
      </c>
      <c r="DU22" s="14">
        <f t="shared" si="34"/>
        <v>-100</v>
      </c>
    </row>
    <row r="23" spans="1:125" ht="12">
      <c r="A23" s="11" t="s">
        <v>12</v>
      </c>
      <c r="B23" s="12">
        <v>3892681</v>
      </c>
      <c r="C23" s="12">
        <v>7285624</v>
      </c>
      <c r="D23" s="12">
        <v>11262289</v>
      </c>
      <c r="E23" s="12">
        <v>15986278</v>
      </c>
      <c r="F23" s="13">
        <f t="shared" si="6"/>
        <v>0.24704620499864785</v>
      </c>
      <c r="G23" s="11"/>
      <c r="H23" s="12">
        <v>4981109</v>
      </c>
      <c r="I23" s="12">
        <v>8998156</v>
      </c>
      <c r="J23" s="12">
        <v>14351699</v>
      </c>
      <c r="K23" s="12">
        <v>20585082</v>
      </c>
      <c r="L23" s="13">
        <f t="shared" si="7"/>
        <v>0.27291021497203005</v>
      </c>
      <c r="M23" s="14">
        <f t="shared" si="8"/>
        <v>28.767196466869905</v>
      </c>
      <c r="N23" s="11"/>
      <c r="O23" s="12">
        <v>6720126</v>
      </c>
      <c r="P23" s="12">
        <v>11866995</v>
      </c>
      <c r="Q23" s="12">
        <v>16840555</v>
      </c>
      <c r="R23" s="12">
        <v>22918519</v>
      </c>
      <c r="S23" s="13">
        <f t="shared" si="9"/>
        <v>0.29177444557306365</v>
      </c>
      <c r="T23" s="14">
        <f t="shared" si="10"/>
        <v>11.33557301350561</v>
      </c>
      <c r="V23" s="12">
        <v>6820909</v>
      </c>
      <c r="W23" s="12">
        <v>13096111</v>
      </c>
      <c r="X23" s="12">
        <v>22470166</v>
      </c>
      <c r="Y23" s="12">
        <v>31396911</v>
      </c>
      <c r="Z23" s="13">
        <f t="shared" si="11"/>
        <v>0.39224465080600446</v>
      </c>
      <c r="AA23" s="14">
        <f t="shared" si="12"/>
        <v>36.99362947492375</v>
      </c>
      <c r="AC23" s="12">
        <v>10082186</v>
      </c>
      <c r="AD23" s="12">
        <v>15304007</v>
      </c>
      <c r="AE23" s="12">
        <v>20159058</v>
      </c>
      <c r="AF23" s="12">
        <v>24705818</v>
      </c>
      <c r="AG23" s="13">
        <f t="shared" si="13"/>
        <v>0.3163958351513325</v>
      </c>
      <c r="AH23" s="14">
        <f t="shared" si="14"/>
        <v>-21.31130989287449</v>
      </c>
      <c r="AJ23" s="12">
        <v>4971477</v>
      </c>
      <c r="AK23" s="12">
        <v>9698400</v>
      </c>
      <c r="AL23" s="12">
        <v>15762062</v>
      </c>
      <c r="AM23" s="12">
        <v>21505231</v>
      </c>
      <c r="AN23" s="13">
        <f t="shared" si="15"/>
        <v>0.2559472935172198</v>
      </c>
      <c r="AO23" s="14">
        <f t="shared" si="16"/>
        <v>-12.954790648907064</v>
      </c>
      <c r="AQ23" s="12">
        <v>6070241</v>
      </c>
      <c r="AR23" s="12">
        <v>12287662</v>
      </c>
      <c r="AS23" s="12">
        <v>18432719</v>
      </c>
      <c r="AT23" s="12">
        <v>24070703</v>
      </c>
      <c r="AU23" s="13">
        <f t="shared" si="17"/>
        <v>0.2720313107315897</v>
      </c>
      <c r="AV23" s="14">
        <f t="shared" si="18"/>
        <v>11.929525425697591</v>
      </c>
      <c r="AX23" s="12">
        <v>7277683</v>
      </c>
      <c r="AY23" s="12">
        <v>13929150</v>
      </c>
      <c r="AZ23" s="12">
        <v>21328107</v>
      </c>
      <c r="BA23" s="12">
        <v>31056215</v>
      </c>
      <c r="BB23" s="13">
        <f t="shared" si="19"/>
        <v>0.32549103220566006</v>
      </c>
      <c r="BC23" s="14">
        <f t="shared" si="20"/>
        <v>29.020805914974744</v>
      </c>
      <c r="BE23" s="12">
        <v>9619012</v>
      </c>
      <c r="BF23" s="12">
        <v>18953987</v>
      </c>
      <c r="BG23" s="12">
        <v>28806614</v>
      </c>
      <c r="BH23" s="12">
        <v>37656036</v>
      </c>
      <c r="BI23" s="13">
        <f t="shared" si="21"/>
        <v>0.35729063721941634</v>
      </c>
      <c r="BJ23" s="14">
        <f t="shared" si="22"/>
        <v>21.25120849401641</v>
      </c>
      <c r="BL23" s="12">
        <v>11655444</v>
      </c>
      <c r="BM23" s="12">
        <v>20832489</v>
      </c>
      <c r="BN23" s="12">
        <v>30327016</v>
      </c>
      <c r="BO23" s="12">
        <v>39077667</v>
      </c>
      <c r="BP23" s="13">
        <f t="shared" si="23"/>
        <v>0.35854215915465176</v>
      </c>
      <c r="BQ23" s="14">
        <f t="shared" si="24"/>
        <v>3.775307098176768</v>
      </c>
      <c r="BS23" s="12">
        <v>7482236</v>
      </c>
      <c r="BT23" s="12">
        <v>14126761</v>
      </c>
      <c r="BU23" s="12">
        <v>21491120</v>
      </c>
      <c r="BV23" s="12">
        <v>29270651</v>
      </c>
      <c r="BW23" s="13">
        <f t="shared" si="25"/>
        <v>0.3592260143030949</v>
      </c>
      <c r="BX23" s="14">
        <f t="shared" si="26"/>
        <v>-25.096216721433237</v>
      </c>
      <c r="BZ23" s="12">
        <v>11705602</v>
      </c>
      <c r="CA23" s="12">
        <v>19353470</v>
      </c>
      <c r="CB23" s="12">
        <v>30577649</v>
      </c>
      <c r="CC23" s="12">
        <v>39937533</v>
      </c>
      <c r="CD23" s="13">
        <f t="shared" si="27"/>
        <v>0.42892489880424706</v>
      </c>
      <c r="CE23" s="14">
        <f t="shared" si="28"/>
        <v>36.442243802503754</v>
      </c>
      <c r="CG23" s="12">
        <v>13433191</v>
      </c>
      <c r="CH23" s="12">
        <v>23714329</v>
      </c>
      <c r="CI23" s="12">
        <v>41226202</v>
      </c>
      <c r="CJ23" s="12">
        <v>57787834</v>
      </c>
      <c r="CK23" s="13">
        <f t="shared" si="0"/>
        <v>0.571431943445561</v>
      </c>
      <c r="CL23" s="14">
        <f t="shared" si="29"/>
        <v>44.69555242683617</v>
      </c>
      <c r="CN23" s="12">
        <v>23883489</v>
      </c>
      <c r="CO23" s="12">
        <v>41471936</v>
      </c>
      <c r="CP23" s="12">
        <v>67231704</v>
      </c>
      <c r="CQ23" s="12">
        <v>85826379</v>
      </c>
      <c r="CR23" s="13">
        <f t="shared" si="1"/>
        <v>0.8206597225672128</v>
      </c>
      <c r="CS23" s="14">
        <f t="shared" si="30"/>
        <v>48.51980608928861</v>
      </c>
      <c r="CU23" s="12">
        <v>25719486</v>
      </c>
      <c r="CV23" s="12">
        <v>43080714</v>
      </c>
      <c r="CW23" s="12">
        <v>70071361</v>
      </c>
      <c r="CX23" s="12">
        <v>94187077</v>
      </c>
      <c r="CY23" s="13">
        <f t="shared" si="2"/>
        <v>0.8789159038111272</v>
      </c>
      <c r="CZ23" s="14">
        <f t="shared" si="31"/>
        <v>9.741408291266723</v>
      </c>
      <c r="DB23" s="12">
        <v>28555488</v>
      </c>
      <c r="DC23" s="12">
        <v>47270072</v>
      </c>
      <c r="DD23" s="12">
        <v>75268661</v>
      </c>
      <c r="DE23" s="12">
        <v>96859467</v>
      </c>
      <c r="DF23" s="13">
        <f t="shared" si="3"/>
        <v>0.8512252639289118</v>
      </c>
      <c r="DG23" s="14">
        <f t="shared" si="32"/>
        <v>2.837321302581671</v>
      </c>
      <c r="DI23" s="12">
        <v>27756419</v>
      </c>
      <c r="DJ23" s="12">
        <v>46896893</v>
      </c>
      <c r="DK23" s="12">
        <v>74516003</v>
      </c>
      <c r="DL23" s="12">
        <v>94263845</v>
      </c>
      <c r="DM23" s="13">
        <f t="shared" si="4"/>
        <v>0.801088232732789</v>
      </c>
      <c r="DN23" s="14">
        <f t="shared" si="33"/>
        <v>-2.679781419817232</v>
      </c>
      <c r="DP23" s="12">
        <v>30839160</v>
      </c>
      <c r="DQ23" s="12">
        <v>52281153</v>
      </c>
      <c r="DR23" s="12">
        <v>90630530</v>
      </c>
      <c r="DS23" s="12"/>
      <c r="DT23" s="13" t="e">
        <f t="shared" si="5"/>
        <v>#DIV/0!</v>
      </c>
      <c r="DU23" s="14">
        <f t="shared" si="34"/>
        <v>-100</v>
      </c>
    </row>
    <row r="24" spans="1:125" ht="24">
      <c r="A24" s="11" t="s">
        <v>13</v>
      </c>
      <c r="B24" s="12">
        <v>3159612</v>
      </c>
      <c r="C24" s="12">
        <v>6796435</v>
      </c>
      <c r="D24" s="12">
        <v>9692222</v>
      </c>
      <c r="E24" s="12">
        <v>13672445</v>
      </c>
      <c r="F24" s="13">
        <f>E24*100/E$51</f>
        <v>0.21128905992393837</v>
      </c>
      <c r="G24" s="11"/>
      <c r="H24" s="12">
        <v>4055697</v>
      </c>
      <c r="I24" s="12">
        <v>7665731</v>
      </c>
      <c r="J24" s="12">
        <v>11205170</v>
      </c>
      <c r="K24" s="12">
        <v>15546711</v>
      </c>
      <c r="L24" s="13">
        <f>K24*100/K$51</f>
        <v>0.20611315714545245</v>
      </c>
      <c r="M24" s="14">
        <f t="shared" si="8"/>
        <v>13.708345508063843</v>
      </c>
      <c r="N24" s="11"/>
      <c r="O24" s="12">
        <v>3963207</v>
      </c>
      <c r="P24" s="12">
        <v>8081166</v>
      </c>
      <c r="Q24" s="12">
        <v>11382771</v>
      </c>
      <c r="R24" s="12">
        <v>15080733</v>
      </c>
      <c r="S24" s="13">
        <f>R24*100/R$51</f>
        <v>0.19199200916561865</v>
      </c>
      <c r="T24" s="14">
        <f t="shared" si="10"/>
        <v>-2.99727704464307</v>
      </c>
      <c r="V24" s="12">
        <v>3413259</v>
      </c>
      <c r="W24" s="12">
        <v>7384172</v>
      </c>
      <c r="X24" s="12">
        <v>11105945</v>
      </c>
      <c r="Y24" s="12">
        <v>14800283</v>
      </c>
      <c r="Z24" s="13">
        <f>Y24*100/Y$51</f>
        <v>0.18490136934697315</v>
      </c>
      <c r="AA24" s="14">
        <f t="shared" si="12"/>
        <v>-1.8596576174380886</v>
      </c>
      <c r="AC24" s="12">
        <v>3336126</v>
      </c>
      <c r="AD24" s="12">
        <v>7192282</v>
      </c>
      <c r="AE24" s="12">
        <v>10838855</v>
      </c>
      <c r="AF24" s="12">
        <v>14171784</v>
      </c>
      <c r="AG24" s="13">
        <f>AF24*100/AF$51</f>
        <v>0.1814913974620995</v>
      </c>
      <c r="AH24" s="14">
        <f t="shared" si="14"/>
        <v>-4.24653366425494</v>
      </c>
      <c r="AJ24" s="12">
        <v>3828072</v>
      </c>
      <c r="AK24" s="12">
        <v>7754217</v>
      </c>
      <c r="AL24" s="12">
        <v>11259314</v>
      </c>
      <c r="AM24" s="12">
        <v>15140159</v>
      </c>
      <c r="AN24" s="13">
        <f>AM24*100/AM$51</f>
        <v>0.18019256428681824</v>
      </c>
      <c r="AO24" s="14">
        <f t="shared" si="16"/>
        <v>6.833119951588316</v>
      </c>
      <c r="AQ24" s="12">
        <v>3540418</v>
      </c>
      <c r="AR24" s="12">
        <v>7742966</v>
      </c>
      <c r="AS24" s="12">
        <v>11475745</v>
      </c>
      <c r="AT24" s="12">
        <v>15175668</v>
      </c>
      <c r="AU24" s="13">
        <f>AT24*100/AT$51</f>
        <v>0.171505454463355</v>
      </c>
      <c r="AV24" s="14">
        <f t="shared" si="18"/>
        <v>0.23453518552877028</v>
      </c>
      <c r="AX24" s="12">
        <v>3850075</v>
      </c>
      <c r="AY24" s="12">
        <v>8050916</v>
      </c>
      <c r="AZ24" s="12">
        <v>11645742</v>
      </c>
      <c r="BA24" s="12">
        <v>15548208</v>
      </c>
      <c r="BB24" s="13">
        <f>BA24*100/BA$51</f>
        <v>0.16295618351651356</v>
      </c>
      <c r="BC24" s="14">
        <f t="shared" si="20"/>
        <v>2.4548507518746447</v>
      </c>
      <c r="BE24" s="12">
        <v>3350590</v>
      </c>
      <c r="BF24" s="12">
        <v>7456137</v>
      </c>
      <c r="BG24" s="12">
        <v>11577786</v>
      </c>
      <c r="BH24" s="12">
        <v>17909590</v>
      </c>
      <c r="BI24" s="13">
        <f>BH24*100/BH$51</f>
        <v>0.16993102575742403</v>
      </c>
      <c r="BJ24" s="14">
        <f t="shared" si="22"/>
        <v>15.187486557936452</v>
      </c>
      <c r="BL24" s="12">
        <v>5694875</v>
      </c>
      <c r="BM24" s="12">
        <v>10699190</v>
      </c>
      <c r="BN24" s="12">
        <v>14913986</v>
      </c>
      <c r="BO24" s="12">
        <v>18087764</v>
      </c>
      <c r="BP24" s="13">
        <f>BO24*100/BO$51</f>
        <v>0.16595734742403584</v>
      </c>
      <c r="BQ24" s="14">
        <f t="shared" si="24"/>
        <v>0.9948524784766164</v>
      </c>
      <c r="BS24" s="12">
        <v>1946482</v>
      </c>
      <c r="BT24" s="12">
        <v>4325381</v>
      </c>
      <c r="BU24" s="12">
        <v>6164409</v>
      </c>
      <c r="BV24" s="12">
        <v>8311518</v>
      </c>
      <c r="BW24" s="13">
        <f>BV24*100/BV$51</f>
        <v>0.10200365833846438</v>
      </c>
      <c r="BX24" s="14">
        <f t="shared" si="26"/>
        <v>-54.04894712248568</v>
      </c>
      <c r="BZ24" s="12">
        <v>2317900</v>
      </c>
      <c r="CA24" s="12">
        <v>4894739</v>
      </c>
      <c r="CB24" s="12">
        <v>7096231</v>
      </c>
      <c r="CC24" s="12">
        <v>9708502</v>
      </c>
      <c r="CD24" s="13">
        <f>CC24*100/CC$51</f>
        <v>0.10426828912769424</v>
      </c>
      <c r="CE24" s="14">
        <f t="shared" si="28"/>
        <v>16.80780815249392</v>
      </c>
      <c r="CG24" s="12">
        <v>2378232</v>
      </c>
      <c r="CH24" s="12">
        <v>5554702</v>
      </c>
      <c r="CI24" s="12">
        <v>7327783</v>
      </c>
      <c r="CJ24" s="12">
        <v>9328978</v>
      </c>
      <c r="CK24" s="13">
        <f t="shared" si="0"/>
        <v>0.0922491060817556</v>
      </c>
      <c r="CL24" s="14">
        <f t="shared" si="29"/>
        <v>-3.9091921699145757</v>
      </c>
      <c r="CN24" s="12">
        <v>1960670</v>
      </c>
      <c r="CO24" s="12">
        <v>4460434</v>
      </c>
      <c r="CP24" s="12">
        <v>6743887</v>
      </c>
      <c r="CQ24" s="12">
        <v>9275893</v>
      </c>
      <c r="CR24" s="13">
        <f t="shared" si="1"/>
        <v>0.0886947796777393</v>
      </c>
      <c r="CS24" s="14">
        <f t="shared" si="30"/>
        <v>-0.5690333925109456</v>
      </c>
      <c r="CU24" s="12">
        <v>2610028</v>
      </c>
      <c r="CV24" s="12">
        <v>5133125</v>
      </c>
      <c r="CW24" s="12">
        <v>7283698</v>
      </c>
      <c r="CX24" s="12">
        <v>10099819</v>
      </c>
      <c r="CY24" s="13">
        <f t="shared" si="2"/>
        <v>0.0942474469689063</v>
      </c>
      <c r="CZ24" s="14">
        <f t="shared" si="31"/>
        <v>8.882443986794584</v>
      </c>
      <c r="DB24" s="12">
        <v>3190472</v>
      </c>
      <c r="DC24" s="12">
        <v>6190426</v>
      </c>
      <c r="DD24" s="12">
        <v>8726505</v>
      </c>
      <c r="DE24" s="12">
        <v>11345272</v>
      </c>
      <c r="DF24" s="13">
        <f t="shared" si="3"/>
        <v>0.09970509286970672</v>
      </c>
      <c r="DG24" s="14">
        <f t="shared" si="32"/>
        <v>12.33143881093315</v>
      </c>
      <c r="DI24" s="12">
        <v>3144819</v>
      </c>
      <c r="DJ24" s="12">
        <v>6246233</v>
      </c>
      <c r="DK24" s="12">
        <v>9331596</v>
      </c>
      <c r="DL24" s="12">
        <v>12130889</v>
      </c>
      <c r="DM24" s="13">
        <f t="shared" si="4"/>
        <v>0.10309268023692042</v>
      </c>
      <c r="DN24" s="14">
        <f t="shared" si="33"/>
        <v>6.9246202294665125</v>
      </c>
      <c r="DP24" s="12">
        <v>2934133</v>
      </c>
      <c r="DQ24" s="12">
        <v>6422217</v>
      </c>
      <c r="DR24" s="12">
        <v>10055590</v>
      </c>
      <c r="DS24" s="12"/>
      <c r="DT24" s="13" t="e">
        <f t="shared" si="5"/>
        <v>#DIV/0!</v>
      </c>
      <c r="DU24" s="14">
        <f t="shared" si="34"/>
        <v>-100</v>
      </c>
    </row>
    <row r="25" spans="1:125" ht="12">
      <c r="A25" s="11" t="s">
        <v>14</v>
      </c>
      <c r="B25" s="12">
        <v>18452316</v>
      </c>
      <c r="C25" s="12">
        <v>38305262</v>
      </c>
      <c r="D25" s="12">
        <v>60635964</v>
      </c>
      <c r="E25" s="12">
        <v>85239837</v>
      </c>
      <c r="F25" s="13">
        <f t="shared" si="6"/>
        <v>1.3172658604806777</v>
      </c>
      <c r="G25" s="11"/>
      <c r="H25" s="12">
        <v>22779178</v>
      </c>
      <c r="I25" s="12">
        <v>46325335</v>
      </c>
      <c r="J25" s="12">
        <v>70010780</v>
      </c>
      <c r="K25" s="12">
        <v>96256073</v>
      </c>
      <c r="L25" s="13">
        <f t="shared" si="7"/>
        <v>1.2761312087458976</v>
      </c>
      <c r="M25" s="14">
        <f t="shared" si="8"/>
        <v>12.923811668011524</v>
      </c>
      <c r="N25" s="11"/>
      <c r="O25" s="12">
        <v>23123873</v>
      </c>
      <c r="P25" s="12">
        <v>45781038</v>
      </c>
      <c r="Q25" s="12">
        <v>65921636</v>
      </c>
      <c r="R25" s="12">
        <v>89567263</v>
      </c>
      <c r="S25" s="13">
        <f t="shared" si="9"/>
        <v>1.1402760581223323</v>
      </c>
      <c r="T25" s="14">
        <f t="shared" si="10"/>
        <v>-6.94897453379383</v>
      </c>
      <c r="V25" s="12">
        <v>24594080</v>
      </c>
      <c r="W25" s="12">
        <v>49310644</v>
      </c>
      <c r="X25" s="12">
        <v>71699669</v>
      </c>
      <c r="Y25" s="12">
        <v>94528464</v>
      </c>
      <c r="Z25" s="13">
        <f t="shared" si="11"/>
        <v>1.1809532585198577</v>
      </c>
      <c r="AA25" s="14">
        <f t="shared" si="12"/>
        <v>5.539078491211683</v>
      </c>
      <c r="AC25" s="12">
        <v>21281639</v>
      </c>
      <c r="AD25" s="12">
        <v>40392468</v>
      </c>
      <c r="AE25" s="12">
        <v>61010168</v>
      </c>
      <c r="AF25" s="12">
        <v>79101356</v>
      </c>
      <c r="AG25" s="13">
        <f t="shared" si="13"/>
        <v>1.0130140031478767</v>
      </c>
      <c r="AH25" s="14">
        <f t="shared" si="14"/>
        <v>-16.320066302992075</v>
      </c>
      <c r="AJ25" s="12">
        <v>15053628</v>
      </c>
      <c r="AK25" s="12">
        <v>30529343</v>
      </c>
      <c r="AL25" s="12">
        <v>43146444</v>
      </c>
      <c r="AM25" s="12">
        <v>56126764</v>
      </c>
      <c r="AN25" s="13">
        <f t="shared" si="15"/>
        <v>0.6679999549728028</v>
      </c>
      <c r="AO25" s="14">
        <f t="shared" si="16"/>
        <v>-29.044498301647323</v>
      </c>
      <c r="AQ25" s="12">
        <v>12359330</v>
      </c>
      <c r="AR25" s="12">
        <v>22434974</v>
      </c>
      <c r="AS25" s="12">
        <v>33933794</v>
      </c>
      <c r="AT25" s="12">
        <v>49677984</v>
      </c>
      <c r="AU25" s="13">
        <f t="shared" si="17"/>
        <v>0.5614280190330521</v>
      </c>
      <c r="AV25" s="14">
        <f t="shared" si="18"/>
        <v>-11.489670061862114</v>
      </c>
      <c r="AX25" s="12">
        <v>14602735</v>
      </c>
      <c r="AY25" s="12">
        <v>31601201</v>
      </c>
      <c r="AZ25" s="12">
        <v>44256515</v>
      </c>
      <c r="BA25" s="12">
        <v>60410861</v>
      </c>
      <c r="BB25" s="13">
        <f t="shared" si="19"/>
        <v>0.6331484214455191</v>
      </c>
      <c r="BC25" s="14">
        <f t="shared" si="20"/>
        <v>21.60489644668351</v>
      </c>
      <c r="BE25" s="12">
        <v>17348223</v>
      </c>
      <c r="BF25" s="12">
        <v>29028553</v>
      </c>
      <c r="BG25" s="12">
        <v>41294705</v>
      </c>
      <c r="BH25" s="12">
        <v>56952927</v>
      </c>
      <c r="BI25" s="13">
        <f t="shared" si="21"/>
        <v>0.5403847494553304</v>
      </c>
      <c r="BJ25" s="14">
        <f t="shared" si="22"/>
        <v>-5.724027008984365</v>
      </c>
      <c r="BL25" s="12">
        <v>13953628</v>
      </c>
      <c r="BM25" s="12">
        <v>27975014</v>
      </c>
      <c r="BN25" s="12">
        <v>42532565</v>
      </c>
      <c r="BO25" s="12">
        <v>59169275</v>
      </c>
      <c r="BP25" s="13">
        <f t="shared" si="23"/>
        <v>0.5428850093357763</v>
      </c>
      <c r="BQ25" s="14">
        <f t="shared" si="24"/>
        <v>3.8915436251415088</v>
      </c>
      <c r="BS25" s="12">
        <v>10146927</v>
      </c>
      <c r="BT25" s="12">
        <v>22146768</v>
      </c>
      <c r="BU25" s="12">
        <v>32391084</v>
      </c>
      <c r="BV25" s="12">
        <v>44856693</v>
      </c>
      <c r="BW25" s="13">
        <f t="shared" si="25"/>
        <v>0.5505067530342095</v>
      </c>
      <c r="BX25" s="14">
        <f t="shared" si="26"/>
        <v>-24.189213067085916</v>
      </c>
      <c r="BZ25" s="12">
        <v>13583202</v>
      </c>
      <c r="CA25" s="12">
        <v>28530087</v>
      </c>
      <c r="CB25" s="12">
        <v>42134016</v>
      </c>
      <c r="CC25" s="12">
        <v>57212102</v>
      </c>
      <c r="CD25" s="13">
        <f t="shared" si="27"/>
        <v>0.6144519507684228</v>
      </c>
      <c r="CE25" s="14">
        <f t="shared" si="28"/>
        <v>27.544181645312108</v>
      </c>
      <c r="CG25" s="12">
        <v>11971043</v>
      </c>
      <c r="CH25" s="12">
        <v>24434282</v>
      </c>
      <c r="CI25" s="12">
        <v>38041562</v>
      </c>
      <c r="CJ25" s="12">
        <v>51659268</v>
      </c>
      <c r="CK25" s="13">
        <f aca="true" t="shared" si="35" ref="CK25:CK51">CJ25*100/CJ$51</f>
        <v>0.5108299423407197</v>
      </c>
      <c r="CL25" s="14">
        <f t="shared" si="29"/>
        <v>-9.70569828040928</v>
      </c>
      <c r="CN25" s="12">
        <v>12786440</v>
      </c>
      <c r="CO25" s="12">
        <v>24896806</v>
      </c>
      <c r="CP25" s="12">
        <v>38738995</v>
      </c>
      <c r="CQ25" s="12">
        <v>51486825</v>
      </c>
      <c r="CR25" s="13">
        <f t="shared" si="1"/>
        <v>0.49230975386211545</v>
      </c>
      <c r="CS25" s="14">
        <f t="shared" si="30"/>
        <v>-0.3338084465308384</v>
      </c>
      <c r="CU25" s="12">
        <v>12063933</v>
      </c>
      <c r="CV25" s="12">
        <v>23627907</v>
      </c>
      <c r="CW25" s="12">
        <v>37921795</v>
      </c>
      <c r="CX25" s="12">
        <v>52809746</v>
      </c>
      <c r="CY25" s="13">
        <f t="shared" si="2"/>
        <v>0.49279930022274776</v>
      </c>
      <c r="CZ25" s="14">
        <f t="shared" si="31"/>
        <v>2.5694359673566964</v>
      </c>
      <c r="DB25" s="12">
        <v>13960874</v>
      </c>
      <c r="DC25" s="12">
        <v>26593221</v>
      </c>
      <c r="DD25" s="12">
        <v>38244300</v>
      </c>
      <c r="DE25" s="12">
        <v>52979523</v>
      </c>
      <c r="DF25" s="13">
        <f t="shared" si="3"/>
        <v>0.46559732203051307</v>
      </c>
      <c r="DG25" s="14">
        <f t="shared" si="32"/>
        <v>0.32148800715685866</v>
      </c>
      <c r="DI25" s="12">
        <v>12999946</v>
      </c>
      <c r="DJ25" s="12">
        <v>25484499</v>
      </c>
      <c r="DK25" s="12">
        <v>40504148</v>
      </c>
      <c r="DL25" s="12">
        <v>56071189</v>
      </c>
      <c r="DM25" s="13">
        <f t="shared" si="4"/>
        <v>0.4765132347745437</v>
      </c>
      <c r="DN25" s="14">
        <f t="shared" si="33"/>
        <v>5.835586703942198</v>
      </c>
      <c r="DP25" s="12">
        <v>14791749</v>
      </c>
      <c r="DQ25" s="12">
        <v>28743630</v>
      </c>
      <c r="DR25" s="12">
        <v>47373709</v>
      </c>
      <c r="DS25" s="12"/>
      <c r="DT25" s="13" t="e">
        <f t="shared" si="5"/>
        <v>#DIV/0!</v>
      </c>
      <c r="DU25" s="14">
        <f t="shared" si="34"/>
        <v>-100</v>
      </c>
    </row>
    <row r="26" spans="1:125" ht="24">
      <c r="A26" s="11" t="s">
        <v>15</v>
      </c>
      <c r="B26" s="12">
        <v>42798</v>
      </c>
      <c r="C26" s="12">
        <v>75394</v>
      </c>
      <c r="D26" s="12">
        <v>125600</v>
      </c>
      <c r="E26" s="12">
        <v>158271</v>
      </c>
      <c r="F26" s="13">
        <f t="shared" si="6"/>
        <v>0.002445863252931107</v>
      </c>
      <c r="G26" s="11"/>
      <c r="H26" s="12">
        <v>70795</v>
      </c>
      <c r="I26" s="12">
        <v>149528</v>
      </c>
      <c r="J26" s="12">
        <v>309060</v>
      </c>
      <c r="K26" s="12">
        <v>485361</v>
      </c>
      <c r="L26" s="13">
        <f t="shared" si="7"/>
        <v>0.006434755754144651</v>
      </c>
      <c r="M26" s="14">
        <f t="shared" si="8"/>
        <v>206.6645184525276</v>
      </c>
      <c r="N26" s="11"/>
      <c r="O26" s="12">
        <v>116122</v>
      </c>
      <c r="P26" s="12">
        <v>346859</v>
      </c>
      <c r="Q26" s="12">
        <v>467499</v>
      </c>
      <c r="R26" s="12">
        <v>671246</v>
      </c>
      <c r="S26" s="13">
        <f t="shared" si="9"/>
        <v>0.008545597099582948</v>
      </c>
      <c r="T26" s="14">
        <f t="shared" si="10"/>
        <v>38.298297555839866</v>
      </c>
      <c r="V26" s="12">
        <v>119644</v>
      </c>
      <c r="W26" s="12">
        <v>555823</v>
      </c>
      <c r="X26" s="12">
        <v>1009930</v>
      </c>
      <c r="Y26" s="12">
        <v>1202906</v>
      </c>
      <c r="Z26" s="13">
        <f t="shared" si="11"/>
        <v>0.015028021193627858</v>
      </c>
      <c r="AA26" s="14">
        <f t="shared" si="12"/>
        <v>79.20494125849538</v>
      </c>
      <c r="AC26" s="12">
        <v>362382</v>
      </c>
      <c r="AD26" s="12">
        <v>656939</v>
      </c>
      <c r="AE26" s="12">
        <v>931618</v>
      </c>
      <c r="AF26" s="12">
        <v>957631</v>
      </c>
      <c r="AG26" s="13">
        <f t="shared" si="13"/>
        <v>0.01226393151652804</v>
      </c>
      <c r="AH26" s="14">
        <f t="shared" si="14"/>
        <v>-20.390205053428943</v>
      </c>
      <c r="AJ26" s="12">
        <v>63032</v>
      </c>
      <c r="AK26" s="12">
        <v>431438</v>
      </c>
      <c r="AL26" s="12">
        <v>677973</v>
      </c>
      <c r="AM26" s="12">
        <v>1108608</v>
      </c>
      <c r="AN26" s="13">
        <f t="shared" si="15"/>
        <v>0.01319424177175953</v>
      </c>
      <c r="AO26" s="14">
        <f t="shared" si="16"/>
        <v>15.765675923189619</v>
      </c>
      <c r="AQ26" s="12">
        <v>534832</v>
      </c>
      <c r="AR26" s="12">
        <v>645851</v>
      </c>
      <c r="AS26" s="12">
        <v>1198358</v>
      </c>
      <c r="AT26" s="12">
        <v>1722976</v>
      </c>
      <c r="AU26" s="13">
        <f t="shared" si="17"/>
        <v>0.019471945611188486</v>
      </c>
      <c r="AV26" s="14">
        <f t="shared" si="18"/>
        <v>55.41796559288767</v>
      </c>
      <c r="AX26" s="12">
        <v>562857</v>
      </c>
      <c r="AY26" s="12">
        <v>1162186</v>
      </c>
      <c r="AZ26" s="12">
        <v>1577021</v>
      </c>
      <c r="BA26" s="12">
        <v>2053787</v>
      </c>
      <c r="BB26" s="13">
        <f t="shared" si="19"/>
        <v>0.02152513596909881</v>
      </c>
      <c r="BC26" s="14">
        <f t="shared" si="20"/>
        <v>19.199977248667423</v>
      </c>
      <c r="BE26" s="12">
        <v>553024</v>
      </c>
      <c r="BF26" s="12">
        <v>1479639</v>
      </c>
      <c r="BG26" s="12">
        <v>2177541</v>
      </c>
      <c r="BH26" s="12">
        <v>2353086</v>
      </c>
      <c r="BI26" s="13">
        <f t="shared" si="21"/>
        <v>0.022326715333820257</v>
      </c>
      <c r="BJ26" s="14">
        <f t="shared" si="22"/>
        <v>14.57303021199374</v>
      </c>
      <c r="BL26" s="12">
        <v>601533</v>
      </c>
      <c r="BM26" s="12">
        <v>1363239</v>
      </c>
      <c r="BN26" s="12">
        <v>2128885</v>
      </c>
      <c r="BO26" s="12">
        <v>3018870</v>
      </c>
      <c r="BP26" s="13">
        <f t="shared" si="23"/>
        <v>0.02769848486623328</v>
      </c>
      <c r="BQ26" s="14">
        <f t="shared" si="24"/>
        <v>28.294078499468355</v>
      </c>
      <c r="BS26" s="12">
        <v>310775</v>
      </c>
      <c r="BT26" s="12">
        <v>614484</v>
      </c>
      <c r="BU26" s="12">
        <v>794814</v>
      </c>
      <c r="BV26" s="12">
        <v>1427521</v>
      </c>
      <c r="BW26" s="13">
        <f t="shared" si="25"/>
        <v>0.01751934656881968</v>
      </c>
      <c r="BX26" s="14">
        <f t="shared" si="26"/>
        <v>-52.71339938453792</v>
      </c>
      <c r="BZ26" s="12">
        <v>545954</v>
      </c>
      <c r="CA26" s="12">
        <v>1666742</v>
      </c>
      <c r="CB26" s="12">
        <v>2352066</v>
      </c>
      <c r="CC26" s="12">
        <v>3211979</v>
      </c>
      <c r="CD26" s="13">
        <f t="shared" si="27"/>
        <v>0.034496316223046795</v>
      </c>
      <c r="CE26" s="14">
        <f t="shared" si="28"/>
        <v>125.00397542312862</v>
      </c>
      <c r="CG26" s="12">
        <v>435323</v>
      </c>
      <c r="CH26" s="12">
        <v>1021281</v>
      </c>
      <c r="CI26" s="12">
        <v>1665848</v>
      </c>
      <c r="CJ26" s="12">
        <v>2895698</v>
      </c>
      <c r="CK26" s="13">
        <f t="shared" si="35"/>
        <v>0.0286339566866518</v>
      </c>
      <c r="CL26" s="14">
        <f t="shared" si="29"/>
        <v>-9.846919920709325</v>
      </c>
      <c r="CN26" s="12">
        <v>474675</v>
      </c>
      <c r="CO26" s="12">
        <v>1257913</v>
      </c>
      <c r="CP26" s="12">
        <v>2021142</v>
      </c>
      <c r="CQ26" s="12">
        <v>3346818</v>
      </c>
      <c r="CR26" s="13">
        <f t="shared" si="1"/>
        <v>0.032001801350176426</v>
      </c>
      <c r="CS26" s="14">
        <f t="shared" si="30"/>
        <v>15.57897266911121</v>
      </c>
      <c r="CU26" s="12">
        <v>399037</v>
      </c>
      <c r="CV26" s="12">
        <v>1631502</v>
      </c>
      <c r="CW26" s="12">
        <v>2531951</v>
      </c>
      <c r="CX26" s="12">
        <v>3240076</v>
      </c>
      <c r="CY26" s="13">
        <f t="shared" si="2"/>
        <v>0.03023508549858429</v>
      </c>
      <c r="CZ26" s="14">
        <f t="shared" si="31"/>
        <v>-3.189357772068874</v>
      </c>
      <c r="DB26" s="12">
        <v>592249</v>
      </c>
      <c r="DC26" s="12">
        <v>1403176</v>
      </c>
      <c r="DD26" s="12">
        <v>1877302</v>
      </c>
      <c r="DE26" s="12">
        <v>2252689</v>
      </c>
      <c r="DF26" s="13">
        <f t="shared" si="3"/>
        <v>0.01979719533842527</v>
      </c>
      <c r="DG26" s="14">
        <f t="shared" si="32"/>
        <v>-30.47419258066786</v>
      </c>
      <c r="DI26" s="12">
        <v>427146</v>
      </c>
      <c r="DJ26" s="12">
        <v>864949</v>
      </c>
      <c r="DK26" s="12">
        <v>1280505</v>
      </c>
      <c r="DL26" s="12">
        <v>1750266</v>
      </c>
      <c r="DM26" s="13">
        <f t="shared" si="4"/>
        <v>0.014874393217805698</v>
      </c>
      <c r="DN26" s="14">
        <f t="shared" si="33"/>
        <v>-22.303256241762625</v>
      </c>
      <c r="DP26" s="12">
        <v>292236</v>
      </c>
      <c r="DQ26" s="12">
        <v>710573</v>
      </c>
      <c r="DR26" s="12">
        <v>1135594</v>
      </c>
      <c r="DS26" s="12"/>
      <c r="DT26" s="13" t="e">
        <f t="shared" si="5"/>
        <v>#DIV/0!</v>
      </c>
      <c r="DU26" s="14">
        <f t="shared" si="34"/>
        <v>-100</v>
      </c>
    </row>
    <row r="27" spans="1:125" ht="24">
      <c r="A27" s="11" t="s">
        <v>16</v>
      </c>
      <c r="B27" s="12">
        <v>441694</v>
      </c>
      <c r="C27" s="12">
        <v>1186791</v>
      </c>
      <c r="D27" s="12">
        <v>1532013</v>
      </c>
      <c r="E27" s="12">
        <v>1883544</v>
      </c>
      <c r="F27" s="13">
        <f t="shared" si="6"/>
        <v>0.029107613238552033</v>
      </c>
      <c r="G27" s="11"/>
      <c r="H27" s="12">
        <v>542938</v>
      </c>
      <c r="I27" s="12">
        <v>885884</v>
      </c>
      <c r="J27" s="12">
        <v>1146153</v>
      </c>
      <c r="K27" s="12">
        <v>1674694</v>
      </c>
      <c r="L27" s="13">
        <f t="shared" si="7"/>
        <v>0.022202539662089706</v>
      </c>
      <c r="M27" s="14">
        <f t="shared" si="8"/>
        <v>-11.088140229269925</v>
      </c>
      <c r="N27" s="11"/>
      <c r="O27" s="12">
        <v>403110</v>
      </c>
      <c r="P27" s="12">
        <v>821260</v>
      </c>
      <c r="Q27" s="12">
        <v>1227493</v>
      </c>
      <c r="R27" s="12">
        <v>1818839</v>
      </c>
      <c r="S27" s="13">
        <f t="shared" si="9"/>
        <v>0.023155542503059012</v>
      </c>
      <c r="T27" s="14">
        <f t="shared" si="10"/>
        <v>8.607244069662869</v>
      </c>
      <c r="V27" s="12">
        <v>761264</v>
      </c>
      <c r="W27" s="12">
        <v>1827683</v>
      </c>
      <c r="X27" s="12">
        <v>2857846</v>
      </c>
      <c r="Y27" s="12">
        <v>4158235</v>
      </c>
      <c r="Z27" s="13">
        <f t="shared" si="11"/>
        <v>0.05194923269822009</v>
      </c>
      <c r="AA27" s="14">
        <f t="shared" si="12"/>
        <v>128.6202901961086</v>
      </c>
      <c r="AC27" s="12">
        <v>783385</v>
      </c>
      <c r="AD27" s="12">
        <v>1798586</v>
      </c>
      <c r="AE27" s="12">
        <v>2498998</v>
      </c>
      <c r="AF27" s="12">
        <v>3471593</v>
      </c>
      <c r="AG27" s="13">
        <f t="shared" si="13"/>
        <v>0.04445906492715683</v>
      </c>
      <c r="AH27" s="14">
        <f t="shared" si="14"/>
        <v>-16.512823349329707</v>
      </c>
      <c r="AJ27" s="12">
        <v>1474777</v>
      </c>
      <c r="AK27" s="12">
        <v>3047300</v>
      </c>
      <c r="AL27" s="12">
        <v>4098093</v>
      </c>
      <c r="AM27" s="12">
        <v>5332726</v>
      </c>
      <c r="AN27" s="13">
        <f t="shared" si="15"/>
        <v>0.06346812953410774</v>
      </c>
      <c r="AO27" s="14">
        <f t="shared" si="16"/>
        <v>53.610345452361486</v>
      </c>
      <c r="AQ27" s="12">
        <v>1992260</v>
      </c>
      <c r="AR27" s="12">
        <v>4461495</v>
      </c>
      <c r="AS27" s="12">
        <v>5957012</v>
      </c>
      <c r="AT27" s="12">
        <v>8244198</v>
      </c>
      <c r="AU27" s="13">
        <f t="shared" si="17"/>
        <v>0.09317052301591484</v>
      </c>
      <c r="AV27" s="14">
        <f t="shared" si="18"/>
        <v>54.596317155616106</v>
      </c>
      <c r="AX27" s="12">
        <v>1872153</v>
      </c>
      <c r="AY27" s="12">
        <v>3583866</v>
      </c>
      <c r="AZ27" s="12">
        <v>6293619</v>
      </c>
      <c r="BA27" s="12">
        <v>9104485</v>
      </c>
      <c r="BB27" s="13">
        <f t="shared" si="19"/>
        <v>0.09542142274423811</v>
      </c>
      <c r="BC27" s="14">
        <f t="shared" si="20"/>
        <v>10.435059905159974</v>
      </c>
      <c r="BE27" s="12">
        <v>1475992</v>
      </c>
      <c r="BF27" s="12">
        <v>3668639</v>
      </c>
      <c r="BG27" s="12">
        <v>5507942</v>
      </c>
      <c r="BH27" s="12">
        <v>5997974</v>
      </c>
      <c r="BI27" s="13">
        <f t="shared" si="21"/>
        <v>0.056910396848077464</v>
      </c>
      <c r="BJ27" s="14">
        <f t="shared" si="22"/>
        <v>-34.12066690208178</v>
      </c>
      <c r="BL27" s="12">
        <v>623946</v>
      </c>
      <c r="BM27" s="12">
        <v>1348698</v>
      </c>
      <c r="BN27" s="12">
        <v>2033354</v>
      </c>
      <c r="BO27" s="12">
        <v>2601016</v>
      </c>
      <c r="BP27" s="13">
        <f t="shared" si="23"/>
        <v>0.023864625609195035</v>
      </c>
      <c r="BQ27" s="14">
        <f t="shared" si="24"/>
        <v>-56.635090448874905</v>
      </c>
      <c r="BS27" s="12">
        <v>447307</v>
      </c>
      <c r="BT27" s="12">
        <v>909015</v>
      </c>
      <c r="BU27" s="12">
        <v>1286610</v>
      </c>
      <c r="BV27" s="12">
        <v>1546993</v>
      </c>
      <c r="BW27" s="13">
        <f t="shared" si="25"/>
        <v>0.018985574647615036</v>
      </c>
      <c r="BX27" s="14">
        <f t="shared" si="26"/>
        <v>-40.52351081269781</v>
      </c>
      <c r="BZ27" s="12">
        <v>322785</v>
      </c>
      <c r="CA27" s="12">
        <v>691378</v>
      </c>
      <c r="CB27" s="12">
        <v>1018417</v>
      </c>
      <c r="CC27" s="12">
        <v>1264035</v>
      </c>
      <c r="CD27" s="13">
        <f t="shared" si="27"/>
        <v>0.01357560279098928</v>
      </c>
      <c r="CE27" s="14">
        <f t="shared" si="28"/>
        <v>-18.29083906649869</v>
      </c>
      <c r="CG27" s="12">
        <v>266326</v>
      </c>
      <c r="CH27" s="12">
        <v>707794</v>
      </c>
      <c r="CI27" s="12">
        <v>981742</v>
      </c>
      <c r="CJ27" s="12">
        <v>1398429</v>
      </c>
      <c r="CK27" s="13">
        <f t="shared" si="35"/>
        <v>0.01382829128429753</v>
      </c>
      <c r="CL27" s="14">
        <f t="shared" si="29"/>
        <v>10.63214230618614</v>
      </c>
      <c r="CN27" s="12">
        <v>418830</v>
      </c>
      <c r="CO27" s="12">
        <v>816749</v>
      </c>
      <c r="CP27" s="12">
        <v>1317622</v>
      </c>
      <c r="CQ27" s="12">
        <v>1804981</v>
      </c>
      <c r="CR27" s="13">
        <f t="shared" si="1"/>
        <v>0.017258973569176096</v>
      </c>
      <c r="CS27" s="14">
        <f t="shared" si="30"/>
        <v>29.07205156643633</v>
      </c>
      <c r="CU27" s="12">
        <v>471781</v>
      </c>
      <c r="CV27" s="12">
        <v>957455</v>
      </c>
      <c r="CW27" s="12">
        <v>1422521</v>
      </c>
      <c r="CX27" s="12">
        <v>1746269</v>
      </c>
      <c r="CY27" s="13">
        <f t="shared" si="2"/>
        <v>0.016295479648788264</v>
      </c>
      <c r="CZ27" s="14">
        <f t="shared" si="31"/>
        <v>-3.2527766220253795</v>
      </c>
      <c r="DB27" s="12">
        <v>676899</v>
      </c>
      <c r="DC27" s="12">
        <v>1244408</v>
      </c>
      <c r="DD27" s="12">
        <v>1661293</v>
      </c>
      <c r="DE27" s="12">
        <v>2168182</v>
      </c>
      <c r="DF27" s="13">
        <f t="shared" si="3"/>
        <v>0.019054526649376628</v>
      </c>
      <c r="DG27" s="14">
        <f t="shared" si="32"/>
        <v>24.160825164966</v>
      </c>
      <c r="DI27" s="12">
        <v>329109</v>
      </c>
      <c r="DJ27" s="12">
        <v>718236</v>
      </c>
      <c r="DK27" s="12">
        <v>1197483</v>
      </c>
      <c r="DL27" s="12">
        <v>1686950</v>
      </c>
      <c r="DM27" s="13">
        <f t="shared" si="4"/>
        <v>0.014336310960035402</v>
      </c>
      <c r="DN27" s="14">
        <f t="shared" si="33"/>
        <v>-22.195184721577803</v>
      </c>
      <c r="DP27" s="12">
        <v>525458</v>
      </c>
      <c r="DQ27" s="12">
        <v>1119194</v>
      </c>
      <c r="DR27" s="12">
        <v>1748126</v>
      </c>
      <c r="DS27" s="12"/>
      <c r="DT27" s="13" t="e">
        <f t="shared" si="5"/>
        <v>#DIV/0!</v>
      </c>
      <c r="DU27" s="14">
        <f t="shared" si="34"/>
        <v>-100</v>
      </c>
    </row>
    <row r="28" spans="1:125" ht="12">
      <c r="A28" s="11" t="s">
        <v>17</v>
      </c>
      <c r="B28" s="12">
        <v>25643410</v>
      </c>
      <c r="C28" s="12">
        <v>53989076</v>
      </c>
      <c r="D28" s="12">
        <v>81626195</v>
      </c>
      <c r="E28" s="12">
        <v>113860545</v>
      </c>
      <c r="F28" s="13">
        <f t="shared" si="6"/>
        <v>1.7595600139899836</v>
      </c>
      <c r="G28" s="11"/>
      <c r="H28" s="12">
        <v>35630354</v>
      </c>
      <c r="I28" s="12">
        <v>76409926</v>
      </c>
      <c r="J28" s="12">
        <v>116310892</v>
      </c>
      <c r="K28" s="12">
        <v>155600261</v>
      </c>
      <c r="L28" s="13">
        <f t="shared" si="7"/>
        <v>2.062896843413788</v>
      </c>
      <c r="M28" s="14">
        <f t="shared" si="8"/>
        <v>36.658630081210305</v>
      </c>
      <c r="N28" s="11"/>
      <c r="O28" s="12">
        <v>39095980</v>
      </c>
      <c r="P28" s="12">
        <v>83267173</v>
      </c>
      <c r="Q28" s="12">
        <v>125371069</v>
      </c>
      <c r="R28" s="12">
        <v>166171627</v>
      </c>
      <c r="S28" s="13">
        <f t="shared" si="9"/>
        <v>2.1155221390133865</v>
      </c>
      <c r="T28" s="14">
        <f t="shared" si="10"/>
        <v>6.793925622014214</v>
      </c>
      <c r="V28" s="12">
        <v>38723064</v>
      </c>
      <c r="W28" s="12">
        <v>84345959</v>
      </c>
      <c r="X28" s="12">
        <v>125897629</v>
      </c>
      <c r="Y28" s="12">
        <v>168450385</v>
      </c>
      <c r="Z28" s="13">
        <f t="shared" si="11"/>
        <v>2.1044669790114705</v>
      </c>
      <c r="AA28" s="14">
        <f t="shared" si="12"/>
        <v>1.3713279704482915</v>
      </c>
      <c r="AC28" s="12">
        <v>36955495</v>
      </c>
      <c r="AD28" s="12">
        <v>76582525</v>
      </c>
      <c r="AE28" s="12">
        <v>116381281</v>
      </c>
      <c r="AF28" s="12">
        <v>156517267</v>
      </c>
      <c r="AG28" s="13">
        <f t="shared" si="13"/>
        <v>2.00444330190035</v>
      </c>
      <c r="AH28" s="14">
        <f t="shared" si="14"/>
        <v>-7.084055046831736</v>
      </c>
      <c r="AJ28" s="12">
        <v>41254598</v>
      </c>
      <c r="AK28" s="12">
        <v>90630981</v>
      </c>
      <c r="AL28" s="12">
        <v>134945338</v>
      </c>
      <c r="AM28" s="12">
        <v>179749564</v>
      </c>
      <c r="AN28" s="13">
        <f t="shared" si="15"/>
        <v>2.139312728921641</v>
      </c>
      <c r="AO28" s="14">
        <f t="shared" si="16"/>
        <v>14.843280518053007</v>
      </c>
      <c r="AQ28" s="12">
        <v>39837202</v>
      </c>
      <c r="AR28" s="12">
        <v>89619588</v>
      </c>
      <c r="AS28" s="12">
        <v>135156263</v>
      </c>
      <c r="AT28" s="12">
        <v>181569896</v>
      </c>
      <c r="AU28" s="13">
        <f t="shared" si="17"/>
        <v>2.051983973973607</v>
      </c>
      <c r="AV28" s="14">
        <f t="shared" si="18"/>
        <v>1.012704542638005</v>
      </c>
      <c r="AX28" s="12">
        <v>51498181</v>
      </c>
      <c r="AY28" s="12">
        <v>104835915</v>
      </c>
      <c r="AZ28" s="12">
        <v>157581088</v>
      </c>
      <c r="BA28" s="12">
        <v>206887818</v>
      </c>
      <c r="BB28" s="13">
        <f t="shared" si="19"/>
        <v>2.168330217690621</v>
      </c>
      <c r="BC28" s="14">
        <f t="shared" si="20"/>
        <v>13.94389849735883</v>
      </c>
      <c r="BE28" s="12">
        <v>51576080</v>
      </c>
      <c r="BF28" s="12">
        <v>116202960</v>
      </c>
      <c r="BG28" s="12">
        <v>176280605</v>
      </c>
      <c r="BH28" s="12">
        <v>237603487</v>
      </c>
      <c r="BI28" s="13">
        <f t="shared" si="21"/>
        <v>2.2544460408893094</v>
      </c>
      <c r="BJ28" s="14">
        <f t="shared" si="22"/>
        <v>14.846533400047747</v>
      </c>
      <c r="BL28" s="12">
        <v>59393440</v>
      </c>
      <c r="BM28" s="12">
        <v>129598328</v>
      </c>
      <c r="BN28" s="12">
        <v>196139253</v>
      </c>
      <c r="BO28" s="12">
        <v>258102215</v>
      </c>
      <c r="BP28" s="13">
        <f t="shared" si="23"/>
        <v>2.368117970008244</v>
      </c>
      <c r="BQ28" s="14">
        <f t="shared" si="24"/>
        <v>8.62728416102749</v>
      </c>
      <c r="BS28" s="12">
        <v>50222528</v>
      </c>
      <c r="BT28" s="12">
        <v>110824795</v>
      </c>
      <c r="BU28" s="12">
        <v>175644417</v>
      </c>
      <c r="BV28" s="12">
        <v>233736022</v>
      </c>
      <c r="BW28" s="13">
        <f t="shared" si="25"/>
        <v>2.86854090064893</v>
      </c>
      <c r="BX28" s="14">
        <f t="shared" si="26"/>
        <v>-9.440520686736448</v>
      </c>
      <c r="BZ28" s="12">
        <v>62152190</v>
      </c>
      <c r="CA28" s="12">
        <v>136677574</v>
      </c>
      <c r="CB28" s="12">
        <v>210520229</v>
      </c>
      <c r="CC28" s="12">
        <v>276174955</v>
      </c>
      <c r="CD28" s="13">
        <f t="shared" si="27"/>
        <v>2.966089934138959</v>
      </c>
      <c r="CE28" s="14">
        <f t="shared" si="28"/>
        <v>18.156779017998346</v>
      </c>
      <c r="CG28" s="12">
        <v>68583189</v>
      </c>
      <c r="CH28" s="12">
        <v>147551443</v>
      </c>
      <c r="CI28" s="12">
        <v>232126525</v>
      </c>
      <c r="CJ28" s="12">
        <v>300980867</v>
      </c>
      <c r="CK28" s="13">
        <f t="shared" si="35"/>
        <v>2.9762334018219114</v>
      </c>
      <c r="CL28" s="14">
        <f t="shared" si="29"/>
        <v>8.981955659230579</v>
      </c>
      <c r="CN28" s="12">
        <v>61728767</v>
      </c>
      <c r="CO28" s="12">
        <v>138105692</v>
      </c>
      <c r="CP28" s="12">
        <v>213526390</v>
      </c>
      <c r="CQ28" s="12">
        <v>285943580</v>
      </c>
      <c r="CR28" s="13">
        <f t="shared" si="1"/>
        <v>2.734152154230759</v>
      </c>
      <c r="CS28" s="14">
        <f t="shared" si="30"/>
        <v>-4.9960939875955575</v>
      </c>
      <c r="CU28" s="12">
        <v>65372287</v>
      </c>
      <c r="CV28" s="12">
        <v>151489019</v>
      </c>
      <c r="CW28" s="12">
        <v>226074524</v>
      </c>
      <c r="CX28" s="12">
        <v>296832954</v>
      </c>
      <c r="CY28" s="13">
        <f t="shared" si="2"/>
        <v>2.7699256878503276</v>
      </c>
      <c r="CZ28" s="14">
        <f t="shared" si="31"/>
        <v>3.808224685443193</v>
      </c>
      <c r="DB28" s="12">
        <v>65337071</v>
      </c>
      <c r="DC28" s="12">
        <v>142841972</v>
      </c>
      <c r="DD28" s="12">
        <v>217734234</v>
      </c>
      <c r="DE28" s="12">
        <v>297744606</v>
      </c>
      <c r="DF28" s="13">
        <f t="shared" si="3"/>
        <v>2.616654196804117</v>
      </c>
      <c r="DG28" s="14">
        <f t="shared" si="32"/>
        <v>0.3071262768216769</v>
      </c>
      <c r="DI28" s="12">
        <v>73051279</v>
      </c>
      <c r="DJ28" s="12">
        <v>139727126</v>
      </c>
      <c r="DK28" s="12">
        <v>198399215</v>
      </c>
      <c r="DL28" s="12">
        <v>255563203</v>
      </c>
      <c r="DM28" s="13">
        <f t="shared" si="4"/>
        <v>2.171868489374701</v>
      </c>
      <c r="DN28" s="14">
        <f t="shared" si="33"/>
        <v>-14.166974699115116</v>
      </c>
      <c r="DP28" s="12">
        <v>63838447</v>
      </c>
      <c r="DQ28" s="12">
        <v>134211416</v>
      </c>
      <c r="DR28" s="12">
        <v>197675042</v>
      </c>
      <c r="DS28" s="12"/>
      <c r="DT28" s="13" t="e">
        <f t="shared" si="5"/>
        <v>#DIV/0!</v>
      </c>
      <c r="DU28" s="14">
        <f t="shared" si="34"/>
        <v>-100</v>
      </c>
    </row>
    <row r="29" spans="1:125" ht="24">
      <c r="A29" s="11" t="s">
        <v>18</v>
      </c>
      <c r="B29" s="12">
        <v>2828865</v>
      </c>
      <c r="C29" s="12">
        <v>6816883</v>
      </c>
      <c r="D29" s="12">
        <v>11014112</v>
      </c>
      <c r="E29" s="12">
        <v>14827409</v>
      </c>
      <c r="F29" s="13">
        <f t="shared" si="6"/>
        <v>0.2291374592267691</v>
      </c>
      <c r="G29" s="11"/>
      <c r="H29" s="12">
        <v>2300587</v>
      </c>
      <c r="I29" s="12">
        <v>7127477</v>
      </c>
      <c r="J29" s="12">
        <v>10416206</v>
      </c>
      <c r="K29" s="12">
        <v>15088366</v>
      </c>
      <c r="L29" s="13">
        <f t="shared" si="7"/>
        <v>0.2000365705920758</v>
      </c>
      <c r="M29" s="14">
        <f t="shared" si="8"/>
        <v>1.7599635917509318</v>
      </c>
      <c r="N29" s="11"/>
      <c r="O29" s="12">
        <v>6491822</v>
      </c>
      <c r="P29" s="12">
        <v>12867044</v>
      </c>
      <c r="Q29" s="12">
        <v>19285371</v>
      </c>
      <c r="R29" s="12">
        <v>26576420</v>
      </c>
      <c r="S29" s="13">
        <f t="shared" si="9"/>
        <v>0.33834298851583217</v>
      </c>
      <c r="T29" s="14">
        <f t="shared" si="10"/>
        <v>76.13848974766387</v>
      </c>
      <c r="V29" s="12">
        <v>10496145</v>
      </c>
      <c r="W29" s="12">
        <v>28677035</v>
      </c>
      <c r="X29" s="12">
        <v>37931012</v>
      </c>
      <c r="Y29" s="12">
        <v>48220969</v>
      </c>
      <c r="Z29" s="13">
        <f t="shared" si="11"/>
        <v>0.6024292372880939</v>
      </c>
      <c r="AA29" s="14">
        <f t="shared" si="12"/>
        <v>81.44268114366042</v>
      </c>
      <c r="AC29" s="12">
        <v>10421331</v>
      </c>
      <c r="AD29" s="12">
        <v>20698969</v>
      </c>
      <c r="AE29" s="12">
        <v>30558918</v>
      </c>
      <c r="AF29" s="12">
        <v>42823007</v>
      </c>
      <c r="AG29" s="13">
        <f t="shared" si="13"/>
        <v>0.5484141858187557</v>
      </c>
      <c r="AH29" s="14">
        <f t="shared" si="14"/>
        <v>-11.194221335535588</v>
      </c>
      <c r="AJ29" s="12">
        <v>12913442</v>
      </c>
      <c r="AK29" s="12">
        <v>25382935</v>
      </c>
      <c r="AL29" s="12">
        <v>34100691</v>
      </c>
      <c r="AM29" s="12">
        <v>44947792</v>
      </c>
      <c r="AN29" s="13">
        <f t="shared" si="15"/>
        <v>0.5349519710797314</v>
      </c>
      <c r="AO29" s="14">
        <f t="shared" si="16"/>
        <v>4.961783743958009</v>
      </c>
      <c r="AQ29" s="12">
        <v>10826347</v>
      </c>
      <c r="AR29" s="12">
        <v>23696245</v>
      </c>
      <c r="AS29" s="12">
        <v>37115455</v>
      </c>
      <c r="AT29" s="12">
        <v>52700626</v>
      </c>
      <c r="AU29" s="13">
        <f t="shared" si="17"/>
        <v>0.5955879380488096</v>
      </c>
      <c r="AV29" s="14">
        <f t="shared" si="18"/>
        <v>17.24853136278641</v>
      </c>
      <c r="AX29" s="12">
        <v>14313633</v>
      </c>
      <c r="AY29" s="12">
        <v>31030673</v>
      </c>
      <c r="AZ29" s="12">
        <v>45848047</v>
      </c>
      <c r="BA29" s="12">
        <v>61606553</v>
      </c>
      <c r="BB29" s="13">
        <f t="shared" si="19"/>
        <v>0.6456801167367853</v>
      </c>
      <c r="BC29" s="14">
        <f t="shared" si="20"/>
        <v>16.899091483277644</v>
      </c>
      <c r="BE29" s="12">
        <v>16908556</v>
      </c>
      <c r="BF29" s="12">
        <v>32882376</v>
      </c>
      <c r="BG29" s="12">
        <v>53062169</v>
      </c>
      <c r="BH29" s="12">
        <v>73879425</v>
      </c>
      <c r="BI29" s="13">
        <f t="shared" si="21"/>
        <v>0.7009879328682944</v>
      </c>
      <c r="BJ29" s="14">
        <f t="shared" si="22"/>
        <v>19.921374273285508</v>
      </c>
      <c r="BL29" s="12">
        <v>17414924</v>
      </c>
      <c r="BM29" s="12">
        <v>39896422</v>
      </c>
      <c r="BN29" s="12">
        <v>66799134</v>
      </c>
      <c r="BO29" s="12">
        <v>95498512</v>
      </c>
      <c r="BP29" s="13">
        <f t="shared" si="23"/>
        <v>0.8762100022126813</v>
      </c>
      <c r="BQ29" s="14">
        <f t="shared" si="24"/>
        <v>29.2626627778979</v>
      </c>
      <c r="BS29" s="12">
        <v>24852482</v>
      </c>
      <c r="BT29" s="12">
        <v>51401420</v>
      </c>
      <c r="BU29" s="12">
        <v>80801892</v>
      </c>
      <c r="BV29" s="12">
        <v>110659835</v>
      </c>
      <c r="BW29" s="13">
        <f t="shared" si="25"/>
        <v>1.3580801967980871</v>
      </c>
      <c r="BX29" s="14">
        <f t="shared" si="26"/>
        <v>15.875978256080046</v>
      </c>
      <c r="BZ29" s="12">
        <v>32294362</v>
      </c>
      <c r="CA29" s="12">
        <v>67347904</v>
      </c>
      <c r="CB29" s="12">
        <v>98997207</v>
      </c>
      <c r="CC29" s="12">
        <v>133170528</v>
      </c>
      <c r="CD29" s="13">
        <f t="shared" si="27"/>
        <v>1.430237447218088</v>
      </c>
      <c r="CE29" s="14">
        <f t="shared" si="28"/>
        <v>20.34224341650247</v>
      </c>
      <c r="CG29" s="12">
        <v>28145036</v>
      </c>
      <c r="CH29" s="12">
        <v>56983725</v>
      </c>
      <c r="CI29" s="12">
        <v>81049901</v>
      </c>
      <c r="CJ29" s="12">
        <v>105033281</v>
      </c>
      <c r="CK29" s="13">
        <f t="shared" si="35"/>
        <v>1.0386160500200392</v>
      </c>
      <c r="CL29" s="14">
        <f t="shared" si="29"/>
        <v>-21.128734279704886</v>
      </c>
      <c r="CN29" s="12">
        <v>26524230</v>
      </c>
      <c r="CO29" s="12">
        <v>46505037</v>
      </c>
      <c r="CP29" s="12">
        <v>69111917</v>
      </c>
      <c r="CQ29" s="12">
        <v>90321455</v>
      </c>
      <c r="CR29" s="13">
        <f t="shared" si="1"/>
        <v>0.8636410048496511</v>
      </c>
      <c r="CS29" s="14">
        <f t="shared" si="30"/>
        <v>-14.006823227772912</v>
      </c>
      <c r="CU29" s="12">
        <v>21742973</v>
      </c>
      <c r="CV29" s="12">
        <v>40272089</v>
      </c>
      <c r="CW29" s="12">
        <v>53818890</v>
      </c>
      <c r="CX29" s="12">
        <v>73567985</v>
      </c>
      <c r="CY29" s="13">
        <f t="shared" si="2"/>
        <v>0.6865068339241321</v>
      </c>
      <c r="CZ29" s="14">
        <f t="shared" si="31"/>
        <v>-18.548715806227875</v>
      </c>
      <c r="DB29" s="12">
        <v>16874456</v>
      </c>
      <c r="DC29" s="12">
        <v>35024678</v>
      </c>
      <c r="DD29" s="12">
        <v>52832007</v>
      </c>
      <c r="DE29" s="12">
        <v>76155859</v>
      </c>
      <c r="DF29" s="13">
        <f t="shared" si="3"/>
        <v>0.6692767695800762</v>
      </c>
      <c r="DG29" s="14">
        <f t="shared" si="32"/>
        <v>3.517663287909812</v>
      </c>
      <c r="DI29" s="12">
        <v>23892503</v>
      </c>
      <c r="DJ29" s="12">
        <v>50899009</v>
      </c>
      <c r="DK29" s="12">
        <v>75342366</v>
      </c>
      <c r="DL29" s="12">
        <v>99058778</v>
      </c>
      <c r="DM29" s="13">
        <f t="shared" si="4"/>
        <v>0.8418373068135474</v>
      </c>
      <c r="DN29" s="14">
        <f t="shared" si="33"/>
        <v>30.07374521243335</v>
      </c>
      <c r="DP29" s="12">
        <v>25790685</v>
      </c>
      <c r="DQ29" s="12">
        <v>49737173</v>
      </c>
      <c r="DR29" s="12">
        <v>73192768</v>
      </c>
      <c r="DS29" s="12"/>
      <c r="DT29" s="13" t="e">
        <f t="shared" si="5"/>
        <v>#DIV/0!</v>
      </c>
      <c r="DU29" s="14">
        <f t="shared" si="34"/>
        <v>-100</v>
      </c>
    </row>
    <row r="30" spans="1:125" ht="12">
      <c r="A30" s="11" t="s">
        <v>19</v>
      </c>
      <c r="B30" s="12">
        <v>26048720</v>
      </c>
      <c r="C30" s="12">
        <v>52241888</v>
      </c>
      <c r="D30" s="12">
        <v>73528792</v>
      </c>
      <c r="E30" s="12">
        <v>100038821</v>
      </c>
      <c r="F30" s="13">
        <f t="shared" si="6"/>
        <v>1.5459640499551575</v>
      </c>
      <c r="G30" s="11"/>
      <c r="H30" s="12">
        <v>25787268</v>
      </c>
      <c r="I30" s="12">
        <v>54006805</v>
      </c>
      <c r="J30" s="12">
        <v>80244654</v>
      </c>
      <c r="K30" s="12">
        <v>110599569</v>
      </c>
      <c r="L30" s="13">
        <f t="shared" si="7"/>
        <v>1.4662925390146064</v>
      </c>
      <c r="M30" s="14">
        <f t="shared" si="8"/>
        <v>10.55664980297999</v>
      </c>
      <c r="N30" s="11"/>
      <c r="O30" s="12">
        <v>34523536</v>
      </c>
      <c r="P30" s="12">
        <v>70427068</v>
      </c>
      <c r="Q30" s="12">
        <v>103103237</v>
      </c>
      <c r="R30" s="12">
        <v>136982278</v>
      </c>
      <c r="S30" s="13">
        <f t="shared" si="9"/>
        <v>1.743914090469165</v>
      </c>
      <c r="T30" s="14">
        <f t="shared" si="10"/>
        <v>23.854260227722946</v>
      </c>
      <c r="V30" s="12">
        <v>31627244</v>
      </c>
      <c r="W30" s="12">
        <v>67424952</v>
      </c>
      <c r="X30" s="12">
        <v>100229619</v>
      </c>
      <c r="Y30" s="12">
        <v>133006137</v>
      </c>
      <c r="Z30" s="13">
        <f t="shared" si="11"/>
        <v>1.6616585549648688</v>
      </c>
      <c r="AA30" s="14">
        <f t="shared" si="12"/>
        <v>-2.902668183106144</v>
      </c>
      <c r="AC30" s="12">
        <v>31754185</v>
      </c>
      <c r="AD30" s="12">
        <v>66378659</v>
      </c>
      <c r="AE30" s="12">
        <v>98904231</v>
      </c>
      <c r="AF30" s="12">
        <v>133686292</v>
      </c>
      <c r="AG30" s="13">
        <f t="shared" si="13"/>
        <v>1.7120577025875001</v>
      </c>
      <c r="AH30" s="14">
        <f t="shared" si="14"/>
        <v>0.5113711407166193</v>
      </c>
      <c r="AJ30" s="12">
        <v>34440144</v>
      </c>
      <c r="AK30" s="12">
        <v>73477762</v>
      </c>
      <c r="AL30" s="12">
        <v>106043867</v>
      </c>
      <c r="AM30" s="12">
        <v>142031255</v>
      </c>
      <c r="AN30" s="13">
        <f t="shared" si="15"/>
        <v>1.6904033866041284</v>
      </c>
      <c r="AO30" s="14">
        <f t="shared" si="16"/>
        <v>6.242197965966469</v>
      </c>
      <c r="AQ30" s="12">
        <v>39005650</v>
      </c>
      <c r="AR30" s="12">
        <v>81234113</v>
      </c>
      <c r="AS30" s="12">
        <v>114427381</v>
      </c>
      <c r="AT30" s="12">
        <v>148609804</v>
      </c>
      <c r="AU30" s="13">
        <f t="shared" si="17"/>
        <v>1.6794906143657145</v>
      </c>
      <c r="AV30" s="14">
        <f t="shared" si="18"/>
        <v>4.631761509112906</v>
      </c>
      <c r="AX30" s="12">
        <v>34027694</v>
      </c>
      <c r="AY30" s="12">
        <v>70307351</v>
      </c>
      <c r="AZ30" s="12">
        <v>103625773</v>
      </c>
      <c r="BA30" s="12">
        <v>141548584</v>
      </c>
      <c r="BB30" s="13">
        <f t="shared" si="19"/>
        <v>1.4835289720080047</v>
      </c>
      <c r="BC30" s="14">
        <f t="shared" si="20"/>
        <v>-4.75151693222071</v>
      </c>
      <c r="BE30" s="12">
        <v>38354905</v>
      </c>
      <c r="BF30" s="12">
        <v>80309025</v>
      </c>
      <c r="BG30" s="12">
        <v>117985314</v>
      </c>
      <c r="BH30" s="12">
        <v>157895579</v>
      </c>
      <c r="BI30" s="13">
        <f t="shared" si="21"/>
        <v>1.4981558875458558</v>
      </c>
      <c r="BJ30" s="14">
        <f t="shared" si="22"/>
        <v>11.548681405389402</v>
      </c>
      <c r="BL30" s="12">
        <v>41678307</v>
      </c>
      <c r="BM30" s="12">
        <v>87456894</v>
      </c>
      <c r="BN30" s="12">
        <v>129282109</v>
      </c>
      <c r="BO30" s="12">
        <v>171886641</v>
      </c>
      <c r="BP30" s="13">
        <f t="shared" si="23"/>
        <v>1.577080008230289</v>
      </c>
      <c r="BQ30" s="14">
        <f t="shared" si="24"/>
        <v>8.860958671933432</v>
      </c>
      <c r="BS30" s="12">
        <v>42577335</v>
      </c>
      <c r="BT30" s="12">
        <v>86412764</v>
      </c>
      <c r="BU30" s="12">
        <v>124911148</v>
      </c>
      <c r="BV30" s="12">
        <v>169670682</v>
      </c>
      <c r="BW30" s="13">
        <f t="shared" si="25"/>
        <v>2.0822947476961775</v>
      </c>
      <c r="BX30" s="14">
        <f t="shared" si="26"/>
        <v>-1.2891979196917305</v>
      </c>
      <c r="BZ30" s="12">
        <v>43356033</v>
      </c>
      <c r="CA30" s="12">
        <v>93657748</v>
      </c>
      <c r="CB30" s="12">
        <v>139095858</v>
      </c>
      <c r="CC30" s="12">
        <v>189859015</v>
      </c>
      <c r="CD30" s="13">
        <f t="shared" si="27"/>
        <v>2.039065828025708</v>
      </c>
      <c r="CE30" s="14">
        <f t="shared" si="28"/>
        <v>11.898539430636575</v>
      </c>
      <c r="CG30" s="12">
        <v>48102515</v>
      </c>
      <c r="CH30" s="12">
        <v>100782476</v>
      </c>
      <c r="CI30" s="12">
        <v>154314609</v>
      </c>
      <c r="CJ30" s="12">
        <v>204782107</v>
      </c>
      <c r="CK30" s="13">
        <f t="shared" si="35"/>
        <v>2.024977045962422</v>
      </c>
      <c r="CL30" s="14">
        <f t="shared" si="29"/>
        <v>7.860091341988692</v>
      </c>
      <c r="CN30" s="12">
        <v>51300097</v>
      </c>
      <c r="CO30" s="12">
        <v>99419800</v>
      </c>
      <c r="CP30" s="12">
        <v>143532541</v>
      </c>
      <c r="CQ30" s="12">
        <v>191506189</v>
      </c>
      <c r="CR30" s="13">
        <f t="shared" si="1"/>
        <v>1.8311551502673113</v>
      </c>
      <c r="CS30" s="14">
        <f t="shared" si="30"/>
        <v>-6.482948239222878</v>
      </c>
      <c r="CU30" s="12">
        <v>47557534</v>
      </c>
      <c r="CV30" s="12">
        <v>97265795</v>
      </c>
      <c r="CW30" s="12">
        <v>142865624</v>
      </c>
      <c r="CX30" s="12">
        <v>192193956</v>
      </c>
      <c r="CY30" s="13">
        <f t="shared" si="2"/>
        <v>1.7934766628841876</v>
      </c>
      <c r="CZ30" s="14">
        <f t="shared" si="31"/>
        <v>0.35913565174648454</v>
      </c>
      <c r="DB30" s="12">
        <v>49773360</v>
      </c>
      <c r="DC30" s="12">
        <v>101807437</v>
      </c>
      <c r="DD30" s="12">
        <v>148997707</v>
      </c>
      <c r="DE30" s="12">
        <v>202556883</v>
      </c>
      <c r="DF30" s="13">
        <f t="shared" si="3"/>
        <v>1.7801206379990995</v>
      </c>
      <c r="DG30" s="14">
        <f t="shared" si="32"/>
        <v>5.39191097143555</v>
      </c>
      <c r="DI30" s="12">
        <v>50514711</v>
      </c>
      <c r="DJ30" s="12">
        <v>107599724</v>
      </c>
      <c r="DK30" s="12">
        <v>158424871</v>
      </c>
      <c r="DL30" s="12">
        <v>215158454</v>
      </c>
      <c r="DM30" s="13">
        <f t="shared" si="4"/>
        <v>1.828494325394631</v>
      </c>
      <c r="DN30" s="14">
        <f t="shared" si="33"/>
        <v>6.221250452397612</v>
      </c>
      <c r="DP30" s="12">
        <v>50919135</v>
      </c>
      <c r="DQ30" s="12">
        <v>107357876</v>
      </c>
      <c r="DR30" s="12">
        <v>160275848</v>
      </c>
      <c r="DS30" s="12"/>
      <c r="DT30" s="13" t="e">
        <f t="shared" si="5"/>
        <v>#DIV/0!</v>
      </c>
      <c r="DU30" s="14">
        <f t="shared" si="34"/>
        <v>-100</v>
      </c>
    </row>
    <row r="31" spans="1:125" ht="24">
      <c r="A31" s="11" t="s">
        <v>20</v>
      </c>
      <c r="B31" s="12">
        <v>467595278</v>
      </c>
      <c r="C31" s="12">
        <v>984712877</v>
      </c>
      <c r="D31" s="12">
        <v>1480660115</v>
      </c>
      <c r="E31" s="12">
        <v>1956796024</v>
      </c>
      <c r="F31" s="13">
        <f t="shared" si="6"/>
        <v>30.2396237376607</v>
      </c>
      <c r="G31" s="11"/>
      <c r="H31" s="12">
        <v>538812337</v>
      </c>
      <c r="I31" s="12">
        <v>1118960036</v>
      </c>
      <c r="J31" s="12">
        <v>1654759918</v>
      </c>
      <c r="K31" s="12">
        <v>2167633010</v>
      </c>
      <c r="L31" s="13">
        <f t="shared" si="7"/>
        <v>28.73776216871852</v>
      </c>
      <c r="M31" s="14">
        <f t="shared" si="8"/>
        <v>10.774602125826888</v>
      </c>
      <c r="N31" s="11"/>
      <c r="O31" s="12">
        <v>543018400</v>
      </c>
      <c r="P31" s="12">
        <v>1126944560</v>
      </c>
      <c r="Q31" s="12">
        <v>1657350747</v>
      </c>
      <c r="R31" s="12">
        <v>2168394736</v>
      </c>
      <c r="S31" s="13">
        <f t="shared" si="9"/>
        <v>27.60571797331013</v>
      </c>
      <c r="T31" s="14">
        <f t="shared" si="10"/>
        <v>0.03514091160661792</v>
      </c>
      <c r="V31" s="12">
        <v>532169390</v>
      </c>
      <c r="W31" s="12">
        <v>1131407482</v>
      </c>
      <c r="X31" s="12">
        <v>1648620709</v>
      </c>
      <c r="Y31" s="12">
        <v>2141159845</v>
      </c>
      <c r="Z31" s="13">
        <f t="shared" si="11"/>
        <v>26.74971737575915</v>
      </c>
      <c r="AA31" s="14">
        <f t="shared" si="12"/>
        <v>-1.255993226133711</v>
      </c>
      <c r="AC31" s="12">
        <v>485517348</v>
      </c>
      <c r="AD31" s="12">
        <v>1017109139</v>
      </c>
      <c r="AE31" s="12">
        <v>1507862701</v>
      </c>
      <c r="AF31" s="12">
        <v>1975471654</v>
      </c>
      <c r="AG31" s="13">
        <f t="shared" si="13"/>
        <v>25.298939860445593</v>
      </c>
      <c r="AH31" s="14">
        <f t="shared" si="14"/>
        <v>-7.73824482963812</v>
      </c>
      <c r="AJ31" s="12">
        <v>503990677</v>
      </c>
      <c r="AK31" s="12">
        <v>1085371813</v>
      </c>
      <c r="AL31" s="12">
        <v>1587300162</v>
      </c>
      <c r="AM31" s="12">
        <v>2062711284</v>
      </c>
      <c r="AN31" s="13">
        <f t="shared" si="15"/>
        <v>24.54962564444108</v>
      </c>
      <c r="AO31" s="14">
        <f t="shared" si="16"/>
        <v>4.416141827363319</v>
      </c>
      <c r="AQ31" s="12">
        <v>476725289</v>
      </c>
      <c r="AR31" s="12">
        <v>1025980143</v>
      </c>
      <c r="AS31" s="12">
        <v>1521933117</v>
      </c>
      <c r="AT31" s="12">
        <v>2008490509</v>
      </c>
      <c r="AU31" s="13">
        <f t="shared" si="17"/>
        <v>22.69864348188035</v>
      </c>
      <c r="AV31" s="14">
        <f t="shared" si="18"/>
        <v>-2.628616783191063</v>
      </c>
      <c r="AX31" s="12">
        <v>533847562</v>
      </c>
      <c r="AY31" s="12">
        <v>1122700009</v>
      </c>
      <c r="AZ31" s="12">
        <v>1635992158</v>
      </c>
      <c r="BA31" s="12">
        <v>2148492104</v>
      </c>
      <c r="BB31" s="13">
        <f t="shared" si="19"/>
        <v>22.517712239455783</v>
      </c>
      <c r="BC31" s="14">
        <f t="shared" si="20"/>
        <v>6.970488253375166</v>
      </c>
      <c r="BE31" s="12">
        <v>548005894</v>
      </c>
      <c r="BF31" s="12">
        <v>1147762693</v>
      </c>
      <c r="BG31" s="12">
        <v>1696081073</v>
      </c>
      <c r="BH31" s="12">
        <v>2188945144</v>
      </c>
      <c r="BI31" s="13">
        <f t="shared" si="21"/>
        <v>20.769302571787087</v>
      </c>
      <c r="BJ31" s="14">
        <f t="shared" si="22"/>
        <v>1.8828572804473254</v>
      </c>
      <c r="BL31" s="12">
        <v>530947469</v>
      </c>
      <c r="BM31" s="12">
        <v>1121645964</v>
      </c>
      <c r="BN31" s="12">
        <v>1623624669</v>
      </c>
      <c r="BO31" s="12">
        <v>2072419723</v>
      </c>
      <c r="BP31" s="13">
        <f t="shared" si="23"/>
        <v>19.014693025535667</v>
      </c>
      <c r="BQ31" s="14">
        <f t="shared" si="24"/>
        <v>-5.323359578900437</v>
      </c>
      <c r="BS31" s="12">
        <v>382226991</v>
      </c>
      <c r="BT31" s="12">
        <v>818106984</v>
      </c>
      <c r="BU31" s="12">
        <v>1218997730</v>
      </c>
      <c r="BV31" s="12">
        <v>1608405080</v>
      </c>
      <c r="BW31" s="13">
        <f t="shared" si="25"/>
        <v>19.73925849046714</v>
      </c>
      <c r="BX31" s="14">
        <f t="shared" si="26"/>
        <v>-22.38999358336062</v>
      </c>
      <c r="BZ31" s="12">
        <v>393247393</v>
      </c>
      <c r="CA31" s="12">
        <v>887201665</v>
      </c>
      <c r="CB31" s="12">
        <v>1326550111</v>
      </c>
      <c r="CC31" s="12">
        <v>1728205686</v>
      </c>
      <c r="CD31" s="13">
        <f t="shared" si="27"/>
        <v>18.56074707920678</v>
      </c>
      <c r="CE31" s="14">
        <f t="shared" si="28"/>
        <v>7.448410073412603</v>
      </c>
      <c r="CG31" s="12">
        <v>428057126</v>
      </c>
      <c r="CH31" s="12">
        <v>915223571</v>
      </c>
      <c r="CI31" s="12">
        <v>1336357110</v>
      </c>
      <c r="CJ31" s="12">
        <v>1751797342</v>
      </c>
      <c r="CK31" s="13">
        <f t="shared" si="35"/>
        <v>17.32255546490682</v>
      </c>
      <c r="CL31" s="14">
        <f t="shared" si="29"/>
        <v>1.36509538136076</v>
      </c>
      <c r="CN31" s="12">
        <v>432597765</v>
      </c>
      <c r="CO31" s="12">
        <v>924051703</v>
      </c>
      <c r="CP31" s="12">
        <v>1360597006</v>
      </c>
      <c r="CQ31" s="12">
        <v>1775064008</v>
      </c>
      <c r="CR31" s="13">
        <f t="shared" si="1"/>
        <v>16.972911514119975</v>
      </c>
      <c r="CS31" s="14">
        <f t="shared" si="30"/>
        <v>1.3281596816123056</v>
      </c>
      <c r="CU31" s="12">
        <v>447145993</v>
      </c>
      <c r="CV31" s="12">
        <v>968102218</v>
      </c>
      <c r="CW31" s="12">
        <v>1428490917</v>
      </c>
      <c r="CX31" s="12">
        <v>1878323230</v>
      </c>
      <c r="CY31" s="13">
        <f t="shared" si="2"/>
        <v>17.527756587508133</v>
      </c>
      <c r="CZ31" s="14">
        <f t="shared" si="31"/>
        <v>5.81721118419523</v>
      </c>
      <c r="DB31" s="12">
        <v>482879256</v>
      </c>
      <c r="DC31" s="12">
        <v>1038814084</v>
      </c>
      <c r="DD31" s="12">
        <v>1533473940</v>
      </c>
      <c r="DE31" s="12">
        <v>2013724851</v>
      </c>
      <c r="DF31" s="13">
        <f t="shared" si="3"/>
        <v>17.697118525055313</v>
      </c>
      <c r="DG31" s="14">
        <f t="shared" si="32"/>
        <v>7.208643264237324</v>
      </c>
      <c r="DI31" s="12">
        <v>504532171</v>
      </c>
      <c r="DJ31" s="12">
        <v>1115040783</v>
      </c>
      <c r="DK31" s="12">
        <v>1652745984</v>
      </c>
      <c r="DL31" s="12">
        <v>2176618519</v>
      </c>
      <c r="DM31" s="13">
        <f t="shared" si="4"/>
        <v>18.49769105768145</v>
      </c>
      <c r="DN31" s="14">
        <f t="shared" si="33"/>
        <v>8.089172059385788</v>
      </c>
      <c r="DP31" s="12">
        <v>557145343</v>
      </c>
      <c r="DQ31" s="12">
        <v>1216661641</v>
      </c>
      <c r="DR31" s="12">
        <v>1793331829</v>
      </c>
      <c r="DS31" s="12"/>
      <c r="DT31" s="13" t="e">
        <f t="shared" si="5"/>
        <v>#DIV/0!</v>
      </c>
      <c r="DU31" s="14">
        <f t="shared" si="34"/>
        <v>-100</v>
      </c>
    </row>
    <row r="32" spans="1:125" ht="12">
      <c r="A32" s="11" t="s">
        <v>21</v>
      </c>
      <c r="B32" s="12">
        <v>5938372</v>
      </c>
      <c r="C32" s="12">
        <v>12898544</v>
      </c>
      <c r="D32" s="12">
        <v>20166212</v>
      </c>
      <c r="E32" s="12">
        <v>27905640</v>
      </c>
      <c r="F32" s="13">
        <f t="shared" si="6"/>
        <v>0.43124374917403957</v>
      </c>
      <c r="G32" s="11"/>
      <c r="H32" s="12">
        <v>9180606</v>
      </c>
      <c r="I32" s="12">
        <v>18275340</v>
      </c>
      <c r="J32" s="12">
        <v>25702839</v>
      </c>
      <c r="K32" s="12">
        <v>35076047</v>
      </c>
      <c r="L32" s="13">
        <f t="shared" si="7"/>
        <v>0.4650266405127281</v>
      </c>
      <c r="M32" s="14">
        <f t="shared" si="8"/>
        <v>25.69518921623012</v>
      </c>
      <c r="N32" s="11"/>
      <c r="O32" s="12">
        <v>9971912</v>
      </c>
      <c r="P32" s="12">
        <v>20491483</v>
      </c>
      <c r="Q32" s="12">
        <v>29243577</v>
      </c>
      <c r="R32" s="12">
        <v>39237992</v>
      </c>
      <c r="S32" s="13">
        <f t="shared" si="9"/>
        <v>0.49953678774794774</v>
      </c>
      <c r="T32" s="14">
        <f t="shared" si="10"/>
        <v>11.865490429979175</v>
      </c>
      <c r="V32" s="12">
        <v>9480369</v>
      </c>
      <c r="W32" s="12">
        <v>20694473</v>
      </c>
      <c r="X32" s="12">
        <v>31201681</v>
      </c>
      <c r="Y32" s="12">
        <v>41530925</v>
      </c>
      <c r="Z32" s="13">
        <f t="shared" si="11"/>
        <v>0.5188498694752284</v>
      </c>
      <c r="AA32" s="14">
        <f t="shared" si="12"/>
        <v>5.843655302238702</v>
      </c>
      <c r="AC32" s="12">
        <v>10288781</v>
      </c>
      <c r="AD32" s="12">
        <v>20534118</v>
      </c>
      <c r="AE32" s="12">
        <v>31364864</v>
      </c>
      <c r="AF32" s="12">
        <v>43269696</v>
      </c>
      <c r="AG32" s="13">
        <f t="shared" si="13"/>
        <v>0.554134722544474</v>
      </c>
      <c r="AH32" s="14">
        <f t="shared" si="14"/>
        <v>4.186689798024005</v>
      </c>
      <c r="AJ32" s="12">
        <v>12162930</v>
      </c>
      <c r="AK32" s="12">
        <v>25207459</v>
      </c>
      <c r="AL32" s="12">
        <v>37166879</v>
      </c>
      <c r="AM32" s="12">
        <v>51347876</v>
      </c>
      <c r="AN32" s="13">
        <f t="shared" si="15"/>
        <v>0.611123400165188</v>
      </c>
      <c r="AO32" s="14">
        <f t="shared" si="16"/>
        <v>18.669370822480474</v>
      </c>
      <c r="AQ32" s="12">
        <v>14927204</v>
      </c>
      <c r="AR32" s="12">
        <v>32786169</v>
      </c>
      <c r="AS32" s="12">
        <v>48625794</v>
      </c>
      <c r="AT32" s="12">
        <v>66887161</v>
      </c>
      <c r="AU32" s="13">
        <f t="shared" si="17"/>
        <v>0.7559148595678684</v>
      </c>
      <c r="AV32" s="14">
        <f t="shared" si="18"/>
        <v>30.26276101469125</v>
      </c>
      <c r="AX32" s="12">
        <v>21157730</v>
      </c>
      <c r="AY32" s="12">
        <v>43717632</v>
      </c>
      <c r="AZ32" s="12">
        <v>63400913</v>
      </c>
      <c r="BA32" s="12">
        <v>83035863</v>
      </c>
      <c r="BB32" s="13">
        <f t="shared" si="19"/>
        <v>0.8702743962185274</v>
      </c>
      <c r="BC32" s="14">
        <f t="shared" si="20"/>
        <v>24.143201413496982</v>
      </c>
      <c r="BE32" s="12">
        <v>23373251</v>
      </c>
      <c r="BF32" s="12">
        <v>48491778</v>
      </c>
      <c r="BG32" s="12">
        <v>73472913</v>
      </c>
      <c r="BH32" s="12">
        <v>100359548</v>
      </c>
      <c r="BI32" s="13">
        <f t="shared" si="21"/>
        <v>0.9522384898923668</v>
      </c>
      <c r="BJ32" s="14">
        <f t="shared" si="22"/>
        <v>20.862895108346137</v>
      </c>
      <c r="BL32" s="12">
        <v>27364225</v>
      </c>
      <c r="BM32" s="12">
        <v>57464424</v>
      </c>
      <c r="BN32" s="12">
        <v>83350747</v>
      </c>
      <c r="BO32" s="12">
        <v>108627199</v>
      </c>
      <c r="BP32" s="13">
        <f t="shared" si="23"/>
        <v>0.9966672389214543</v>
      </c>
      <c r="BQ32" s="14">
        <f t="shared" si="24"/>
        <v>8.238031323138287</v>
      </c>
      <c r="BS32" s="12">
        <v>18478827</v>
      </c>
      <c r="BT32" s="12">
        <v>33070488</v>
      </c>
      <c r="BU32" s="12">
        <v>47663734</v>
      </c>
      <c r="BV32" s="12">
        <v>66084556</v>
      </c>
      <c r="BW32" s="13">
        <f t="shared" si="25"/>
        <v>0.811027115825667</v>
      </c>
      <c r="BX32" s="14">
        <f t="shared" si="26"/>
        <v>-39.1638957753113</v>
      </c>
      <c r="BZ32" s="12">
        <v>20173963</v>
      </c>
      <c r="CA32" s="12">
        <v>41369455</v>
      </c>
      <c r="CB32" s="12">
        <v>62828433</v>
      </c>
      <c r="CC32" s="12">
        <v>94727940</v>
      </c>
      <c r="CD32" s="13">
        <f t="shared" si="27"/>
        <v>1.0173681002888884</v>
      </c>
      <c r="CE32" s="14">
        <f t="shared" si="28"/>
        <v>43.343537028530534</v>
      </c>
      <c r="CG32" s="12">
        <v>26474942</v>
      </c>
      <c r="CH32" s="12">
        <v>56209566</v>
      </c>
      <c r="CI32" s="12">
        <v>78816585</v>
      </c>
      <c r="CJ32" s="12">
        <v>104268921</v>
      </c>
      <c r="CK32" s="13">
        <f t="shared" si="35"/>
        <v>1.0310577165429262</v>
      </c>
      <c r="CL32" s="14">
        <f t="shared" si="29"/>
        <v>10.07198193056874</v>
      </c>
      <c r="CN32" s="12">
        <v>25413846</v>
      </c>
      <c r="CO32" s="12">
        <v>51874290</v>
      </c>
      <c r="CP32" s="12">
        <v>75031451</v>
      </c>
      <c r="CQ32" s="12">
        <v>102007678</v>
      </c>
      <c r="CR32" s="13">
        <f t="shared" si="1"/>
        <v>0.9753830197963446</v>
      </c>
      <c r="CS32" s="14">
        <f t="shared" si="30"/>
        <v>-2.168664428780275</v>
      </c>
      <c r="CU32" s="12">
        <v>27343144</v>
      </c>
      <c r="CV32" s="12">
        <v>59119809</v>
      </c>
      <c r="CW32" s="12">
        <v>81956112</v>
      </c>
      <c r="CX32" s="12">
        <v>107846372</v>
      </c>
      <c r="CY32" s="13">
        <f t="shared" si="2"/>
        <v>1.0063789485592705</v>
      </c>
      <c r="CZ32" s="14">
        <f t="shared" si="31"/>
        <v>5.7237789492669435</v>
      </c>
      <c r="DB32" s="12">
        <v>27184459</v>
      </c>
      <c r="DC32" s="12">
        <v>54296508</v>
      </c>
      <c r="DD32" s="12">
        <v>78633482</v>
      </c>
      <c r="DE32" s="12">
        <v>102556619</v>
      </c>
      <c r="DF32" s="13">
        <f t="shared" si="3"/>
        <v>0.9012932631141967</v>
      </c>
      <c r="DG32" s="14">
        <f t="shared" si="32"/>
        <v>-4.904896568982409</v>
      </c>
      <c r="DI32" s="12">
        <v>25746176</v>
      </c>
      <c r="DJ32" s="12">
        <v>53916106</v>
      </c>
      <c r="DK32" s="12">
        <v>77920005</v>
      </c>
      <c r="DL32" s="12">
        <v>99869070</v>
      </c>
      <c r="DM32" s="13">
        <f t="shared" si="4"/>
        <v>0.8487234611633675</v>
      </c>
      <c r="DN32" s="14">
        <f t="shared" si="33"/>
        <v>-2.620551482883812</v>
      </c>
      <c r="DP32" s="12">
        <v>25787156</v>
      </c>
      <c r="DQ32" s="12">
        <v>52798888</v>
      </c>
      <c r="DR32" s="12">
        <v>72248185</v>
      </c>
      <c r="DS32" s="12"/>
      <c r="DT32" s="13" t="e">
        <f t="shared" si="5"/>
        <v>#DIV/0!</v>
      </c>
      <c r="DU32" s="14">
        <f t="shared" si="34"/>
        <v>-100</v>
      </c>
    </row>
    <row r="33" spans="1:125" ht="24">
      <c r="A33" s="11" t="s">
        <v>22</v>
      </c>
      <c r="B33" s="12">
        <v>29363837</v>
      </c>
      <c r="C33" s="12">
        <v>61349862</v>
      </c>
      <c r="D33" s="12">
        <v>88868123</v>
      </c>
      <c r="E33" s="12">
        <v>120939436</v>
      </c>
      <c r="F33" s="13">
        <f t="shared" si="6"/>
        <v>1.8689546558915622</v>
      </c>
      <c r="G33" s="11"/>
      <c r="H33" s="12">
        <v>33793540</v>
      </c>
      <c r="I33" s="12">
        <v>65824863</v>
      </c>
      <c r="J33" s="12">
        <v>92748846</v>
      </c>
      <c r="K33" s="12">
        <v>126743740</v>
      </c>
      <c r="L33" s="13">
        <f t="shared" si="7"/>
        <v>1.6803266234139405</v>
      </c>
      <c r="M33" s="14">
        <f t="shared" si="8"/>
        <v>4.799347666876827</v>
      </c>
      <c r="N33" s="11"/>
      <c r="O33" s="12">
        <v>31061724</v>
      </c>
      <c r="P33" s="12">
        <v>60739656</v>
      </c>
      <c r="Q33" s="12">
        <v>86098650</v>
      </c>
      <c r="R33" s="12">
        <v>118090808</v>
      </c>
      <c r="S33" s="13">
        <f t="shared" si="9"/>
        <v>1.5034077913793258</v>
      </c>
      <c r="T33" s="14">
        <f t="shared" si="10"/>
        <v>-6.827107989712161</v>
      </c>
      <c r="V33" s="12">
        <v>28930453</v>
      </c>
      <c r="W33" s="12">
        <v>58901362</v>
      </c>
      <c r="X33" s="12">
        <v>86612724</v>
      </c>
      <c r="Y33" s="12">
        <v>112568955</v>
      </c>
      <c r="Z33" s="13">
        <f t="shared" si="11"/>
        <v>1.4063348603170494</v>
      </c>
      <c r="AA33" s="14">
        <f t="shared" si="12"/>
        <v>-4.675938028978507</v>
      </c>
      <c r="AC33" s="12">
        <v>27479964</v>
      </c>
      <c r="AD33" s="12">
        <v>54722143</v>
      </c>
      <c r="AE33" s="12">
        <v>80805130</v>
      </c>
      <c r="AF33" s="12">
        <v>111568542</v>
      </c>
      <c r="AG33" s="13">
        <f t="shared" si="13"/>
        <v>1.4288060416662391</v>
      </c>
      <c r="AH33" s="14">
        <f t="shared" si="14"/>
        <v>-0.8887112792332488</v>
      </c>
      <c r="AJ33" s="12">
        <v>27020308</v>
      </c>
      <c r="AK33" s="12">
        <v>57242582</v>
      </c>
      <c r="AL33" s="12">
        <v>84669164</v>
      </c>
      <c r="AM33" s="12">
        <v>114755766</v>
      </c>
      <c r="AN33" s="13">
        <f t="shared" si="15"/>
        <v>1.3657806197569042</v>
      </c>
      <c r="AO33" s="14">
        <f t="shared" si="16"/>
        <v>2.8567407468675157</v>
      </c>
      <c r="AQ33" s="12">
        <v>27687912</v>
      </c>
      <c r="AR33" s="12">
        <v>59912357</v>
      </c>
      <c r="AS33" s="12">
        <v>92709000</v>
      </c>
      <c r="AT33" s="12">
        <v>127998846</v>
      </c>
      <c r="AU33" s="13">
        <f t="shared" si="17"/>
        <v>1.4465590743033512</v>
      </c>
      <c r="AV33" s="14">
        <f t="shared" si="18"/>
        <v>11.540230579786297</v>
      </c>
      <c r="AX33" s="12">
        <v>37178404</v>
      </c>
      <c r="AY33" s="12">
        <v>76308002</v>
      </c>
      <c r="AZ33" s="12">
        <v>113547697</v>
      </c>
      <c r="BA33" s="12">
        <v>159234229</v>
      </c>
      <c r="BB33" s="13">
        <f t="shared" si="19"/>
        <v>1.6688870024786486</v>
      </c>
      <c r="BC33" s="14">
        <f t="shared" si="20"/>
        <v>24.402862975811516</v>
      </c>
      <c r="BE33" s="12">
        <v>49248498</v>
      </c>
      <c r="BF33" s="12">
        <v>106627714</v>
      </c>
      <c r="BG33" s="12">
        <v>153817207</v>
      </c>
      <c r="BH33" s="12">
        <v>199933287</v>
      </c>
      <c r="BI33" s="13">
        <f t="shared" si="21"/>
        <v>1.897021011813417</v>
      </c>
      <c r="BJ33" s="14">
        <f t="shared" si="22"/>
        <v>25.559239527576693</v>
      </c>
      <c r="BL33" s="12">
        <v>47219854</v>
      </c>
      <c r="BM33" s="12">
        <v>94962140</v>
      </c>
      <c r="BN33" s="12">
        <v>137730852</v>
      </c>
      <c r="BO33" s="12">
        <v>180961132</v>
      </c>
      <c r="BP33" s="13">
        <f t="shared" si="23"/>
        <v>1.660339523092562</v>
      </c>
      <c r="BQ33" s="14">
        <f t="shared" si="24"/>
        <v>-9.48924277926767</v>
      </c>
      <c r="BS33" s="12">
        <v>32100453</v>
      </c>
      <c r="BT33" s="12">
        <v>67617479</v>
      </c>
      <c r="BU33" s="12">
        <v>97506593</v>
      </c>
      <c r="BV33" s="12">
        <v>136082019</v>
      </c>
      <c r="BW33" s="13">
        <f t="shared" si="25"/>
        <v>1.6700756434726387</v>
      </c>
      <c r="BX33" s="14">
        <f t="shared" si="26"/>
        <v>-24.800415704738185</v>
      </c>
      <c r="BZ33" s="12">
        <v>41298604</v>
      </c>
      <c r="CA33" s="12">
        <v>84243160</v>
      </c>
      <c r="CB33" s="12">
        <v>124340413</v>
      </c>
      <c r="CC33" s="12">
        <v>169453908</v>
      </c>
      <c r="CD33" s="13">
        <f t="shared" si="27"/>
        <v>1.8199171276023531</v>
      </c>
      <c r="CE33" s="14">
        <f t="shared" si="28"/>
        <v>24.523364104408245</v>
      </c>
      <c r="CG33" s="12">
        <v>44034611</v>
      </c>
      <c r="CH33" s="12">
        <v>96216701</v>
      </c>
      <c r="CI33" s="12">
        <v>135933300</v>
      </c>
      <c r="CJ33" s="12">
        <v>179553307</v>
      </c>
      <c r="CK33" s="13">
        <f t="shared" si="35"/>
        <v>1.775503390057628</v>
      </c>
      <c r="CL33" s="14">
        <f t="shared" si="29"/>
        <v>5.9599681820262305</v>
      </c>
      <c r="CN33" s="12">
        <v>48600747</v>
      </c>
      <c r="CO33" s="12">
        <v>100568995</v>
      </c>
      <c r="CP33" s="12">
        <v>149138696</v>
      </c>
      <c r="CQ33" s="12">
        <v>201880591</v>
      </c>
      <c r="CR33" s="13">
        <f t="shared" si="1"/>
        <v>1.9303537179608259</v>
      </c>
      <c r="CS33" s="14">
        <f t="shared" si="30"/>
        <v>12.434905473503761</v>
      </c>
      <c r="CU33" s="12">
        <v>55232676</v>
      </c>
      <c r="CV33" s="12">
        <v>111177111</v>
      </c>
      <c r="CW33" s="12">
        <v>164977799</v>
      </c>
      <c r="CX33" s="12">
        <v>226392480</v>
      </c>
      <c r="CY33" s="13">
        <f t="shared" si="2"/>
        <v>2.1126035281383935</v>
      </c>
      <c r="CZ33" s="14">
        <f t="shared" si="31"/>
        <v>12.141775927335189</v>
      </c>
      <c r="DB33" s="12">
        <v>51907668</v>
      </c>
      <c r="DC33" s="12">
        <v>107232526</v>
      </c>
      <c r="DD33" s="12">
        <v>154780954</v>
      </c>
      <c r="DE33" s="12">
        <v>206740908</v>
      </c>
      <c r="DF33" s="13">
        <f t="shared" si="3"/>
        <v>1.816890897997641</v>
      </c>
      <c r="DG33" s="14">
        <f t="shared" si="32"/>
        <v>-8.680311289491598</v>
      </c>
      <c r="DI33" s="12">
        <v>51510399</v>
      </c>
      <c r="DJ33" s="12">
        <v>114079538</v>
      </c>
      <c r="DK33" s="12">
        <v>171503157</v>
      </c>
      <c r="DL33" s="12">
        <v>233609419</v>
      </c>
      <c r="DM33" s="13">
        <f t="shared" si="4"/>
        <v>1.9852972962904665</v>
      </c>
      <c r="DN33" s="14">
        <f t="shared" si="33"/>
        <v>12.99622375654846</v>
      </c>
      <c r="DP33" s="12">
        <v>59437318</v>
      </c>
      <c r="DQ33" s="12">
        <v>119319161</v>
      </c>
      <c r="DR33" s="12">
        <v>171932719</v>
      </c>
      <c r="DS33" s="12"/>
      <c r="DT33" s="13" t="e">
        <f t="shared" si="5"/>
        <v>#DIV/0!</v>
      </c>
      <c r="DU33" s="14">
        <f t="shared" si="34"/>
        <v>-100</v>
      </c>
    </row>
    <row r="34" spans="1:125" ht="36">
      <c r="A34" s="11" t="s">
        <v>23</v>
      </c>
      <c r="B34" s="12">
        <v>13697317</v>
      </c>
      <c r="C34" s="12">
        <v>29375108</v>
      </c>
      <c r="D34" s="12">
        <v>42358874</v>
      </c>
      <c r="E34" s="12">
        <v>60197689</v>
      </c>
      <c r="F34" s="13">
        <f t="shared" si="6"/>
        <v>0.9302734893725011</v>
      </c>
      <c r="G34" s="11"/>
      <c r="H34" s="12">
        <v>20548114</v>
      </c>
      <c r="I34" s="12">
        <v>41500513</v>
      </c>
      <c r="J34" s="12">
        <v>58603949</v>
      </c>
      <c r="K34" s="12">
        <v>81843547</v>
      </c>
      <c r="L34" s="13">
        <f t="shared" si="7"/>
        <v>1.0850547015476277</v>
      </c>
      <c r="M34" s="14">
        <f t="shared" si="8"/>
        <v>35.957955130137975</v>
      </c>
      <c r="N34" s="11"/>
      <c r="O34" s="12">
        <v>21401032</v>
      </c>
      <c r="P34" s="12">
        <v>43731207</v>
      </c>
      <c r="Q34" s="12">
        <v>64309462</v>
      </c>
      <c r="R34" s="12">
        <v>90097468</v>
      </c>
      <c r="S34" s="13">
        <f t="shared" si="9"/>
        <v>1.1470260697576857</v>
      </c>
      <c r="T34" s="14">
        <f t="shared" si="10"/>
        <v>10.084999126443037</v>
      </c>
      <c r="V34" s="12">
        <v>18054812</v>
      </c>
      <c r="W34" s="12">
        <v>46001775</v>
      </c>
      <c r="X34" s="12">
        <v>71050089</v>
      </c>
      <c r="Y34" s="12">
        <v>94920029</v>
      </c>
      <c r="Z34" s="13">
        <f t="shared" si="11"/>
        <v>1.1858451179990546</v>
      </c>
      <c r="AA34" s="14">
        <f t="shared" si="12"/>
        <v>5.3526043595365</v>
      </c>
      <c r="AC34" s="12">
        <v>22283865</v>
      </c>
      <c r="AD34" s="12">
        <v>48251910</v>
      </c>
      <c r="AE34" s="12">
        <v>73079302</v>
      </c>
      <c r="AF34" s="12">
        <v>98321210</v>
      </c>
      <c r="AG34" s="13">
        <f t="shared" si="13"/>
        <v>1.2591536678137736</v>
      </c>
      <c r="AH34" s="14">
        <f t="shared" si="14"/>
        <v>3.5832068698588415</v>
      </c>
      <c r="AJ34" s="12">
        <v>21916305</v>
      </c>
      <c r="AK34" s="12">
        <v>47966371</v>
      </c>
      <c r="AL34" s="12">
        <v>69466562</v>
      </c>
      <c r="AM34" s="12">
        <v>101675468</v>
      </c>
      <c r="AN34" s="13">
        <f t="shared" si="15"/>
        <v>1.2101037580901448</v>
      </c>
      <c r="AO34" s="14">
        <f t="shared" si="16"/>
        <v>3.411530431734917</v>
      </c>
      <c r="AQ34" s="12">
        <v>45700667</v>
      </c>
      <c r="AR34" s="12">
        <v>74737207</v>
      </c>
      <c r="AS34" s="12">
        <v>99091371</v>
      </c>
      <c r="AT34" s="12">
        <v>127426215</v>
      </c>
      <c r="AU34" s="13">
        <f t="shared" si="17"/>
        <v>1.4400875740112518</v>
      </c>
      <c r="AV34" s="14">
        <f t="shared" si="18"/>
        <v>25.326411086693994</v>
      </c>
      <c r="AX34" s="12">
        <v>25963756</v>
      </c>
      <c r="AY34" s="12">
        <v>52035471</v>
      </c>
      <c r="AZ34" s="12">
        <v>74705060</v>
      </c>
      <c r="BA34" s="12">
        <v>104244250</v>
      </c>
      <c r="BB34" s="13">
        <f t="shared" si="19"/>
        <v>1.092553246878439</v>
      </c>
      <c r="BC34" s="14">
        <f t="shared" si="20"/>
        <v>-18.192461417770275</v>
      </c>
      <c r="BE34" s="12">
        <v>17114939</v>
      </c>
      <c r="BF34" s="12">
        <v>34950035</v>
      </c>
      <c r="BG34" s="12">
        <v>50102776</v>
      </c>
      <c r="BH34" s="12">
        <v>69613936</v>
      </c>
      <c r="BI34" s="13">
        <f t="shared" si="21"/>
        <v>0.6605158214951693</v>
      </c>
      <c r="BJ34" s="14">
        <f t="shared" si="22"/>
        <v>-33.22035891667886</v>
      </c>
      <c r="BL34" s="12">
        <v>17306168</v>
      </c>
      <c r="BM34" s="12">
        <v>36643380</v>
      </c>
      <c r="BN34" s="12">
        <v>56687732</v>
      </c>
      <c r="BO34" s="12">
        <v>88261334</v>
      </c>
      <c r="BP34" s="13">
        <f t="shared" si="23"/>
        <v>0.8098080487310022</v>
      </c>
      <c r="BQ34" s="14">
        <f t="shared" si="24"/>
        <v>26.78687497285027</v>
      </c>
      <c r="BS34" s="12">
        <v>24724918</v>
      </c>
      <c r="BT34" s="12">
        <v>48573590</v>
      </c>
      <c r="BU34" s="12">
        <v>65739773</v>
      </c>
      <c r="BV34" s="12">
        <v>95014090</v>
      </c>
      <c r="BW34" s="13">
        <f t="shared" si="25"/>
        <v>1.1660667490222731</v>
      </c>
      <c r="BX34" s="14">
        <f t="shared" si="26"/>
        <v>7.650865553425689</v>
      </c>
      <c r="BZ34" s="12">
        <v>16106377</v>
      </c>
      <c r="CA34" s="12">
        <v>48083268</v>
      </c>
      <c r="CB34" s="12">
        <v>77328341</v>
      </c>
      <c r="CC34" s="12">
        <v>106461300</v>
      </c>
      <c r="CD34" s="13">
        <f t="shared" si="27"/>
        <v>1.1433831511092232</v>
      </c>
      <c r="CE34" s="14">
        <f t="shared" si="28"/>
        <v>12.047907841879024</v>
      </c>
      <c r="CG34" s="12">
        <v>19693317</v>
      </c>
      <c r="CH34" s="12">
        <v>40356193</v>
      </c>
      <c r="CI34" s="12">
        <v>60834131</v>
      </c>
      <c r="CJ34" s="12">
        <v>87862666</v>
      </c>
      <c r="CK34" s="13">
        <f t="shared" si="35"/>
        <v>0.8688253307554011</v>
      </c>
      <c r="CL34" s="14">
        <f t="shared" si="29"/>
        <v>-17.46985430386441</v>
      </c>
      <c r="CN34" s="12">
        <v>20446885</v>
      </c>
      <c r="CO34" s="12">
        <v>39514797</v>
      </c>
      <c r="CP34" s="12">
        <v>60304963</v>
      </c>
      <c r="CQ34" s="12">
        <v>91802467</v>
      </c>
      <c r="CR34" s="13">
        <f t="shared" si="1"/>
        <v>0.877802232565418</v>
      </c>
      <c r="CS34" s="14">
        <f t="shared" si="30"/>
        <v>4.484044451826676</v>
      </c>
      <c r="CU34" s="12">
        <v>24992570</v>
      </c>
      <c r="CV34" s="12">
        <v>51308420</v>
      </c>
      <c r="CW34" s="12">
        <v>78133328</v>
      </c>
      <c r="CX34" s="12">
        <v>108680799</v>
      </c>
      <c r="CY34" s="13">
        <f t="shared" si="2"/>
        <v>1.0141654855686886</v>
      </c>
      <c r="CZ34" s="14">
        <f t="shared" si="31"/>
        <v>18.385488485837755</v>
      </c>
      <c r="DB34" s="12">
        <v>24539639</v>
      </c>
      <c r="DC34" s="12">
        <v>50899862</v>
      </c>
      <c r="DD34" s="12">
        <v>80653887</v>
      </c>
      <c r="DE34" s="12">
        <v>114217238</v>
      </c>
      <c r="DF34" s="13">
        <f t="shared" si="3"/>
        <v>1.0037697044294218</v>
      </c>
      <c r="DG34" s="14">
        <f t="shared" si="32"/>
        <v>5.094220001087777</v>
      </c>
      <c r="DI34" s="12">
        <v>25299133</v>
      </c>
      <c r="DJ34" s="12">
        <v>57634568</v>
      </c>
      <c r="DK34" s="12">
        <v>92232952</v>
      </c>
      <c r="DL34" s="12">
        <v>131747757</v>
      </c>
      <c r="DM34" s="13">
        <f t="shared" si="4"/>
        <v>1.1196400679564782</v>
      </c>
      <c r="DN34" s="14">
        <f t="shared" si="33"/>
        <v>15.348400387689296</v>
      </c>
      <c r="DP34" s="12">
        <v>33298791</v>
      </c>
      <c r="DQ34" s="12">
        <v>67257462</v>
      </c>
      <c r="DR34" s="12">
        <v>96292719</v>
      </c>
      <c r="DS34" s="12"/>
      <c r="DT34" s="13" t="e">
        <f t="shared" si="5"/>
        <v>#DIV/0!</v>
      </c>
      <c r="DU34" s="14">
        <f t="shared" si="34"/>
        <v>-100</v>
      </c>
    </row>
    <row r="35" spans="1:125" ht="24">
      <c r="A35" s="11" t="s">
        <v>24</v>
      </c>
      <c r="B35" s="12">
        <v>46603863</v>
      </c>
      <c r="C35" s="12">
        <v>98849472</v>
      </c>
      <c r="D35" s="12">
        <v>146077208</v>
      </c>
      <c r="E35" s="12">
        <v>205747012</v>
      </c>
      <c r="F35" s="13">
        <f t="shared" si="6"/>
        <v>3.179540509955554</v>
      </c>
      <c r="G35" s="11"/>
      <c r="H35" s="12">
        <v>53221467</v>
      </c>
      <c r="I35" s="12">
        <v>110370067</v>
      </c>
      <c r="J35" s="12">
        <v>162883098</v>
      </c>
      <c r="K35" s="12">
        <v>227874723</v>
      </c>
      <c r="L35" s="13">
        <f t="shared" si="7"/>
        <v>3.0210877780628613</v>
      </c>
      <c r="M35" s="14">
        <f t="shared" si="8"/>
        <v>10.754815238823497</v>
      </c>
      <c r="N35" s="11"/>
      <c r="O35" s="12">
        <v>58201684</v>
      </c>
      <c r="P35" s="12">
        <v>118733979</v>
      </c>
      <c r="Q35" s="12">
        <v>175899257</v>
      </c>
      <c r="R35" s="12">
        <v>241464851</v>
      </c>
      <c r="S35" s="13">
        <f t="shared" si="9"/>
        <v>3.0740761663485947</v>
      </c>
      <c r="T35" s="14">
        <f t="shared" si="10"/>
        <v>5.963859361443966</v>
      </c>
      <c r="V35" s="12">
        <v>54977786</v>
      </c>
      <c r="W35" s="12">
        <v>117728789</v>
      </c>
      <c r="X35" s="12">
        <v>175609073</v>
      </c>
      <c r="Y35" s="12">
        <v>239620934</v>
      </c>
      <c r="Z35" s="13">
        <f t="shared" si="11"/>
        <v>2.9936075425585225</v>
      </c>
      <c r="AA35" s="14">
        <f t="shared" si="12"/>
        <v>-0.7636378513740709</v>
      </c>
      <c r="AC35" s="12">
        <v>47202869</v>
      </c>
      <c r="AD35" s="12">
        <v>97776899</v>
      </c>
      <c r="AE35" s="12">
        <v>149906709</v>
      </c>
      <c r="AF35" s="12">
        <v>209076674</v>
      </c>
      <c r="AG35" s="13">
        <f t="shared" si="13"/>
        <v>2.6775470005038042</v>
      </c>
      <c r="AH35" s="14">
        <f t="shared" si="14"/>
        <v>-12.746907997612595</v>
      </c>
      <c r="AJ35" s="12">
        <v>48531242</v>
      </c>
      <c r="AK35" s="12">
        <v>110665575</v>
      </c>
      <c r="AL35" s="12">
        <v>170513389</v>
      </c>
      <c r="AM35" s="12">
        <v>245279493</v>
      </c>
      <c r="AN35" s="13">
        <f t="shared" si="15"/>
        <v>2.9192256706577973</v>
      </c>
      <c r="AO35" s="14">
        <f t="shared" si="16"/>
        <v>17.315570554752554</v>
      </c>
      <c r="AQ35" s="12">
        <v>61220703</v>
      </c>
      <c r="AR35" s="12">
        <v>128391387</v>
      </c>
      <c r="AS35" s="12">
        <v>191667798</v>
      </c>
      <c r="AT35" s="12">
        <v>267395135</v>
      </c>
      <c r="AU35" s="13">
        <f t="shared" si="17"/>
        <v>3.0219245801545713</v>
      </c>
      <c r="AV35" s="14">
        <f t="shared" si="18"/>
        <v>9.01650673258689</v>
      </c>
      <c r="AX35" s="12">
        <v>70399681</v>
      </c>
      <c r="AY35" s="12">
        <v>145190600</v>
      </c>
      <c r="AZ35" s="12">
        <v>211482829</v>
      </c>
      <c r="BA35" s="12">
        <v>294865577</v>
      </c>
      <c r="BB35" s="13">
        <f t="shared" si="19"/>
        <v>3.0903991687218655</v>
      </c>
      <c r="BC35" s="14">
        <f t="shared" si="20"/>
        <v>10.273351457946305</v>
      </c>
      <c r="BE35" s="12">
        <v>71446109</v>
      </c>
      <c r="BF35" s="12">
        <v>143504794</v>
      </c>
      <c r="BG35" s="12">
        <v>215333108</v>
      </c>
      <c r="BH35" s="12">
        <v>296768711</v>
      </c>
      <c r="BI35" s="13">
        <f t="shared" si="21"/>
        <v>2.8158216616314795</v>
      </c>
      <c r="BJ35" s="14">
        <f t="shared" si="22"/>
        <v>0.645424270734722</v>
      </c>
      <c r="BL35" s="12">
        <v>72357416</v>
      </c>
      <c r="BM35" s="12">
        <v>157530292</v>
      </c>
      <c r="BN35" s="12">
        <v>228661790</v>
      </c>
      <c r="BO35" s="12">
        <v>298992022</v>
      </c>
      <c r="BP35" s="13">
        <f t="shared" si="23"/>
        <v>2.7432867253281814</v>
      </c>
      <c r="BQ35" s="14">
        <f t="shared" si="24"/>
        <v>0.7491729813794308</v>
      </c>
      <c r="BS35" s="12">
        <v>50135778</v>
      </c>
      <c r="BT35" s="12">
        <v>102410798</v>
      </c>
      <c r="BU35" s="12">
        <v>152330926</v>
      </c>
      <c r="BV35" s="12">
        <v>213627741</v>
      </c>
      <c r="BW35" s="13">
        <f t="shared" si="25"/>
        <v>2.6217606825350024</v>
      </c>
      <c r="BX35" s="14">
        <f t="shared" si="26"/>
        <v>-28.55068855315477</v>
      </c>
      <c r="BZ35" s="12">
        <v>58775808</v>
      </c>
      <c r="CA35" s="12">
        <v>139250901</v>
      </c>
      <c r="CB35" s="12">
        <v>214002286</v>
      </c>
      <c r="CC35" s="12">
        <v>294607627</v>
      </c>
      <c r="CD35" s="13">
        <f t="shared" si="27"/>
        <v>3.1640548903692767</v>
      </c>
      <c r="CE35" s="14">
        <f t="shared" si="28"/>
        <v>37.90700852844762</v>
      </c>
      <c r="CG35" s="12">
        <v>71481595</v>
      </c>
      <c r="CH35" s="12">
        <v>153470203</v>
      </c>
      <c r="CI35" s="12">
        <v>228297098</v>
      </c>
      <c r="CJ35" s="12">
        <v>308162076</v>
      </c>
      <c r="CK35" s="13">
        <f t="shared" si="35"/>
        <v>3.0472444076187157</v>
      </c>
      <c r="CL35" s="14">
        <f t="shared" si="29"/>
        <v>4.6008479610746775</v>
      </c>
      <c r="CN35" s="12">
        <v>64878627</v>
      </c>
      <c r="CO35" s="12">
        <v>136287253</v>
      </c>
      <c r="CP35" s="12">
        <v>198647381</v>
      </c>
      <c r="CQ35" s="12">
        <v>264962768</v>
      </c>
      <c r="CR35" s="13">
        <f t="shared" si="1"/>
        <v>2.5335365910930574</v>
      </c>
      <c r="CS35" s="14">
        <f t="shared" si="30"/>
        <v>-14.01837259170074</v>
      </c>
      <c r="CU35" s="12">
        <v>59785895</v>
      </c>
      <c r="CV35" s="12">
        <v>134815199</v>
      </c>
      <c r="CW35" s="12">
        <v>197632799</v>
      </c>
      <c r="CX35" s="12">
        <v>273916273</v>
      </c>
      <c r="CY35" s="13">
        <f t="shared" si="2"/>
        <v>2.5560764419132624</v>
      </c>
      <c r="CZ35" s="14">
        <f t="shared" si="31"/>
        <v>3.379155897103246</v>
      </c>
      <c r="DB35" s="12">
        <v>60742388</v>
      </c>
      <c r="DC35" s="12">
        <v>142289410</v>
      </c>
      <c r="DD35" s="12">
        <v>207010500</v>
      </c>
      <c r="DE35" s="12">
        <v>276550700</v>
      </c>
      <c r="DF35" s="13">
        <f t="shared" si="3"/>
        <v>2.4303968407881626</v>
      </c>
      <c r="DG35" s="14">
        <f t="shared" si="32"/>
        <v>0.9617635970098064</v>
      </c>
      <c r="DI35" s="12">
        <v>71938531</v>
      </c>
      <c r="DJ35" s="12">
        <v>151301103</v>
      </c>
      <c r="DK35" s="12">
        <v>220870598</v>
      </c>
      <c r="DL35" s="12">
        <v>298022450</v>
      </c>
      <c r="DM35" s="13">
        <f t="shared" si="4"/>
        <v>2.532702520093425</v>
      </c>
      <c r="DN35" s="14">
        <f t="shared" si="33"/>
        <v>7.76412787962569</v>
      </c>
      <c r="DP35" s="12">
        <v>69841044</v>
      </c>
      <c r="DQ35" s="12">
        <v>147298982</v>
      </c>
      <c r="DR35" s="12">
        <v>209195930</v>
      </c>
      <c r="DS35" s="12"/>
      <c r="DT35" s="13" t="e">
        <f t="shared" si="5"/>
        <v>#DIV/0!</v>
      </c>
      <c r="DU35" s="14">
        <f t="shared" si="34"/>
        <v>-100</v>
      </c>
    </row>
    <row r="36" spans="1:125" ht="12">
      <c r="A36" s="11" t="s">
        <v>25</v>
      </c>
      <c r="B36" s="12">
        <v>342562901</v>
      </c>
      <c r="C36" s="12">
        <v>698553441</v>
      </c>
      <c r="D36" s="12">
        <v>1011936301</v>
      </c>
      <c r="E36" s="12">
        <v>1408888051</v>
      </c>
      <c r="F36" s="13">
        <f t="shared" si="6"/>
        <v>21.77245048956933</v>
      </c>
      <c r="G36" s="11"/>
      <c r="H36" s="12">
        <v>432317737</v>
      </c>
      <c r="I36" s="12">
        <v>857982615</v>
      </c>
      <c r="J36" s="12">
        <v>1248965398</v>
      </c>
      <c r="K36" s="12">
        <v>1730198544</v>
      </c>
      <c r="L36" s="13">
        <f t="shared" si="7"/>
        <v>22.93840056538679</v>
      </c>
      <c r="M36" s="14">
        <f t="shared" si="8"/>
        <v>22.805963381685316</v>
      </c>
      <c r="N36" s="11"/>
      <c r="O36" s="12">
        <v>481383082</v>
      </c>
      <c r="P36" s="12">
        <v>983321573</v>
      </c>
      <c r="Q36" s="12">
        <v>1403746031</v>
      </c>
      <c r="R36" s="12">
        <v>1892359727</v>
      </c>
      <c r="S36" s="13">
        <f t="shared" si="9"/>
        <v>24.091530965426653</v>
      </c>
      <c r="T36" s="14">
        <f t="shared" si="10"/>
        <v>9.372403159298926</v>
      </c>
      <c r="V36" s="12">
        <v>436851260</v>
      </c>
      <c r="W36" s="12">
        <v>947462477</v>
      </c>
      <c r="X36" s="12">
        <v>1365561486</v>
      </c>
      <c r="Y36" s="12">
        <v>1813537569</v>
      </c>
      <c r="Z36" s="13">
        <f t="shared" si="11"/>
        <v>22.65670054216401</v>
      </c>
      <c r="AA36" s="14">
        <f t="shared" si="12"/>
        <v>-4.1652840564810845</v>
      </c>
      <c r="AC36" s="12">
        <v>447200295</v>
      </c>
      <c r="AD36" s="12">
        <v>919465575</v>
      </c>
      <c r="AE36" s="12">
        <v>1357511415</v>
      </c>
      <c r="AF36" s="12">
        <v>1868395004</v>
      </c>
      <c r="AG36" s="13">
        <f t="shared" si="13"/>
        <v>23.927659374935786</v>
      </c>
      <c r="AH36" s="14">
        <f t="shared" si="14"/>
        <v>3.0248855021100525</v>
      </c>
      <c r="AJ36" s="12">
        <v>532774763</v>
      </c>
      <c r="AK36" s="12">
        <v>1100738119</v>
      </c>
      <c r="AL36" s="12">
        <v>1561695983</v>
      </c>
      <c r="AM36" s="12">
        <v>2110412947</v>
      </c>
      <c r="AN36" s="13">
        <f t="shared" si="15"/>
        <v>25.11735316808965</v>
      </c>
      <c r="AO36" s="14">
        <f t="shared" si="16"/>
        <v>12.953253593692438</v>
      </c>
      <c r="AQ36" s="12">
        <v>525396707</v>
      </c>
      <c r="AR36" s="12">
        <v>1140770538</v>
      </c>
      <c r="AS36" s="12">
        <v>1652124430</v>
      </c>
      <c r="AT36" s="12">
        <v>2230317721</v>
      </c>
      <c r="AU36" s="13">
        <f t="shared" si="17"/>
        <v>25.20558925892285</v>
      </c>
      <c r="AV36" s="14">
        <f t="shared" si="18"/>
        <v>5.681578772080954</v>
      </c>
      <c r="AX36" s="12">
        <v>595952949</v>
      </c>
      <c r="AY36" s="12">
        <v>1262186890</v>
      </c>
      <c r="AZ36" s="12">
        <v>1796019498</v>
      </c>
      <c r="BA36" s="12">
        <v>2449341350</v>
      </c>
      <c r="BB36" s="13">
        <f t="shared" si="19"/>
        <v>25.67082447862706</v>
      </c>
      <c r="BC36" s="14">
        <f t="shared" si="20"/>
        <v>9.820288245828806</v>
      </c>
      <c r="BE36" s="12">
        <v>672876537</v>
      </c>
      <c r="BF36" s="12">
        <v>1420050784</v>
      </c>
      <c r="BG36" s="12">
        <v>2106370979</v>
      </c>
      <c r="BH36" s="12">
        <v>2891069197</v>
      </c>
      <c r="BI36" s="13">
        <f t="shared" si="21"/>
        <v>27.431245169872803</v>
      </c>
      <c r="BJ36" s="14">
        <f t="shared" si="22"/>
        <v>18.034556392068424</v>
      </c>
      <c r="BL36" s="12">
        <v>777304793</v>
      </c>
      <c r="BM36" s="12">
        <v>1581018506</v>
      </c>
      <c r="BN36" s="12">
        <v>2271725340</v>
      </c>
      <c r="BO36" s="12">
        <v>2922255877</v>
      </c>
      <c r="BP36" s="13">
        <f t="shared" si="23"/>
        <v>26.812039002787717</v>
      </c>
      <c r="BQ36" s="14">
        <f t="shared" si="24"/>
        <v>1.0787247857077205</v>
      </c>
      <c r="BS36" s="12">
        <v>462946846</v>
      </c>
      <c r="BT36" s="12">
        <v>879866997</v>
      </c>
      <c r="BU36" s="12">
        <v>1234935229</v>
      </c>
      <c r="BV36" s="12">
        <v>1664904532</v>
      </c>
      <c r="BW36" s="13">
        <f t="shared" si="25"/>
        <v>20.43265177892762</v>
      </c>
      <c r="BX36" s="14">
        <f t="shared" si="26"/>
        <v>-43.02673680618283</v>
      </c>
      <c r="BZ36" s="12">
        <v>431128924</v>
      </c>
      <c r="CA36" s="12">
        <v>972695462</v>
      </c>
      <c r="CB36" s="12">
        <v>1464755187</v>
      </c>
      <c r="CC36" s="12">
        <v>2041750428</v>
      </c>
      <c r="CD36" s="13">
        <f t="shared" si="27"/>
        <v>21.92818459050608</v>
      </c>
      <c r="CE36" s="14">
        <f t="shared" si="28"/>
        <v>22.63468497784112</v>
      </c>
      <c r="CG36" s="12">
        <v>582021636</v>
      </c>
      <c r="CH36" s="12">
        <v>1233141893</v>
      </c>
      <c r="CI36" s="12">
        <v>1797631126</v>
      </c>
      <c r="CJ36" s="12">
        <v>2449613623</v>
      </c>
      <c r="CK36" s="13">
        <f t="shared" si="35"/>
        <v>24.222874892345192</v>
      </c>
      <c r="CL36" s="14">
        <f t="shared" si="29"/>
        <v>19.9761532754776</v>
      </c>
      <c r="CN36" s="12">
        <v>602683630</v>
      </c>
      <c r="CO36" s="12">
        <v>1230689672</v>
      </c>
      <c r="CP36" s="12">
        <v>1815968803</v>
      </c>
      <c r="CQ36" s="12">
        <v>2474180254</v>
      </c>
      <c r="CR36" s="13">
        <f t="shared" si="1"/>
        <v>23.657762385954975</v>
      </c>
      <c r="CS36" s="14">
        <f t="shared" si="30"/>
        <v>1.0028777913928195</v>
      </c>
      <c r="CU36" s="12">
        <v>603157251</v>
      </c>
      <c r="CV36" s="12">
        <v>1271232737</v>
      </c>
      <c r="CW36" s="12">
        <v>1898171799</v>
      </c>
      <c r="CX36" s="12">
        <v>2558252736</v>
      </c>
      <c r="CY36" s="13">
        <f t="shared" si="2"/>
        <v>23.87258514922094</v>
      </c>
      <c r="CZ36" s="14">
        <f t="shared" si="31"/>
        <v>3.397993410709674</v>
      </c>
      <c r="DB36" s="12">
        <v>649324441</v>
      </c>
      <c r="DC36" s="12">
        <v>1346048682</v>
      </c>
      <c r="DD36" s="12">
        <v>1957793568</v>
      </c>
      <c r="DE36" s="12">
        <v>2626513469</v>
      </c>
      <c r="DF36" s="13">
        <f t="shared" si="3"/>
        <v>23.08245843292083</v>
      </c>
      <c r="DG36" s="14">
        <f t="shared" si="32"/>
        <v>2.668256034262285</v>
      </c>
      <c r="DI36" s="12">
        <v>614898424</v>
      </c>
      <c r="DJ36" s="12">
        <v>1303328530</v>
      </c>
      <c r="DK36" s="12">
        <v>1924753983</v>
      </c>
      <c r="DL36" s="12">
        <v>2628426091</v>
      </c>
      <c r="DM36" s="13">
        <f t="shared" si="4"/>
        <v>22.33731514036949</v>
      </c>
      <c r="DN36" s="14">
        <f t="shared" si="33"/>
        <v>0.07281980551685763</v>
      </c>
      <c r="DP36" s="12">
        <v>597538836</v>
      </c>
      <c r="DQ36" s="12">
        <v>1287041276</v>
      </c>
      <c r="DR36" s="12">
        <v>1902361706</v>
      </c>
      <c r="DS36" s="12"/>
      <c r="DT36" s="13" t="e">
        <f t="shared" si="5"/>
        <v>#DIV/0!</v>
      </c>
      <c r="DU36" s="14">
        <f t="shared" si="34"/>
        <v>-100</v>
      </c>
    </row>
    <row r="37" spans="1:125" ht="12">
      <c r="A37" s="11" t="s">
        <v>26</v>
      </c>
      <c r="B37" s="12">
        <v>195053277</v>
      </c>
      <c r="C37" s="12">
        <v>422914898</v>
      </c>
      <c r="D37" s="12">
        <v>619647063</v>
      </c>
      <c r="E37" s="12">
        <v>878877443</v>
      </c>
      <c r="F37" s="13">
        <f t="shared" si="6"/>
        <v>13.581856699355875</v>
      </c>
      <c r="G37" s="11"/>
      <c r="H37" s="12">
        <v>240456177</v>
      </c>
      <c r="I37" s="12">
        <v>531596355</v>
      </c>
      <c r="J37" s="12">
        <v>759440161</v>
      </c>
      <c r="K37" s="12">
        <v>1040074367</v>
      </c>
      <c r="L37" s="13">
        <f t="shared" si="7"/>
        <v>13.78896227301247</v>
      </c>
      <c r="M37" s="14">
        <f t="shared" si="8"/>
        <v>18.34122894880123</v>
      </c>
      <c r="N37" s="11"/>
      <c r="O37" s="12">
        <v>266820118</v>
      </c>
      <c r="P37" s="12">
        <v>556302402</v>
      </c>
      <c r="Q37" s="12">
        <v>792687625</v>
      </c>
      <c r="R37" s="12">
        <v>1064764543</v>
      </c>
      <c r="S37" s="13">
        <f t="shared" si="9"/>
        <v>13.555460725873322</v>
      </c>
      <c r="T37" s="14">
        <f t="shared" si="10"/>
        <v>2.3738856358143465</v>
      </c>
      <c r="V37" s="12">
        <v>266358639</v>
      </c>
      <c r="W37" s="12">
        <v>603767049</v>
      </c>
      <c r="X37" s="12">
        <v>882472298</v>
      </c>
      <c r="Y37" s="12">
        <v>1187924294</v>
      </c>
      <c r="Z37" s="13">
        <f t="shared" si="11"/>
        <v>14.840853289165912</v>
      </c>
      <c r="AA37" s="14">
        <f t="shared" si="12"/>
        <v>11.566853142291379</v>
      </c>
      <c r="AC37" s="12">
        <v>287276549</v>
      </c>
      <c r="AD37" s="12">
        <v>599066800</v>
      </c>
      <c r="AE37" s="12">
        <v>891812714</v>
      </c>
      <c r="AF37" s="12">
        <v>1208766985</v>
      </c>
      <c r="AG37" s="13">
        <f t="shared" si="13"/>
        <v>15.480112406010328</v>
      </c>
      <c r="AH37" s="14">
        <f t="shared" si="14"/>
        <v>1.7545470789066968</v>
      </c>
      <c r="AJ37" s="12">
        <v>333182679</v>
      </c>
      <c r="AK37" s="12">
        <v>728377220</v>
      </c>
      <c r="AL37" s="12">
        <v>1051762473</v>
      </c>
      <c r="AM37" s="12">
        <v>1463512804</v>
      </c>
      <c r="AN37" s="13">
        <f t="shared" si="15"/>
        <v>17.418187287158055</v>
      </c>
      <c r="AO37" s="14">
        <f t="shared" si="16"/>
        <v>21.07484917781734</v>
      </c>
      <c r="AQ37" s="12">
        <v>388284946</v>
      </c>
      <c r="AR37" s="12">
        <v>813227217</v>
      </c>
      <c r="AS37" s="12">
        <v>1194644869</v>
      </c>
      <c r="AT37" s="12">
        <v>1627217834</v>
      </c>
      <c r="AU37" s="13">
        <f t="shared" si="17"/>
        <v>18.389749573530874</v>
      </c>
      <c r="AV37" s="14">
        <f t="shared" si="18"/>
        <v>11.185760011977322</v>
      </c>
      <c r="AX37" s="12">
        <v>442570619</v>
      </c>
      <c r="AY37" s="12">
        <v>915796670</v>
      </c>
      <c r="AZ37" s="12">
        <v>1287009115</v>
      </c>
      <c r="BA37" s="12">
        <v>1761652448</v>
      </c>
      <c r="BB37" s="13">
        <f t="shared" si="19"/>
        <v>18.463359868134216</v>
      </c>
      <c r="BC37" s="14">
        <f t="shared" si="20"/>
        <v>8.261623686211394</v>
      </c>
      <c r="BE37" s="12">
        <v>508887997</v>
      </c>
      <c r="BF37" s="12">
        <v>1015375814</v>
      </c>
      <c r="BG37" s="12">
        <v>1455683168</v>
      </c>
      <c r="BH37" s="12">
        <v>1966095222</v>
      </c>
      <c r="BI37" s="13">
        <f t="shared" si="21"/>
        <v>18.654842339284727</v>
      </c>
      <c r="BJ37" s="14">
        <f t="shared" si="22"/>
        <v>11.605170715262446</v>
      </c>
      <c r="BL37" s="12">
        <v>563404662</v>
      </c>
      <c r="BM37" s="12">
        <v>1116620103</v>
      </c>
      <c r="BN37" s="12">
        <v>1623843380</v>
      </c>
      <c r="BO37" s="12">
        <v>2184162143</v>
      </c>
      <c r="BP37" s="13">
        <f t="shared" si="23"/>
        <v>20.03994278100254</v>
      </c>
      <c r="BQ37" s="14">
        <f t="shared" si="24"/>
        <v>11.09137129066275</v>
      </c>
      <c r="BS37" s="12">
        <v>437564909</v>
      </c>
      <c r="BT37" s="12">
        <v>848894285</v>
      </c>
      <c r="BU37" s="12">
        <v>1188342058</v>
      </c>
      <c r="BV37" s="12">
        <v>1568636958</v>
      </c>
      <c r="BW37" s="13">
        <f t="shared" si="25"/>
        <v>19.25120156401275</v>
      </c>
      <c r="BX37" s="14">
        <f t="shared" si="26"/>
        <v>-28.18129537556041</v>
      </c>
      <c r="BZ37" s="12">
        <v>413219117</v>
      </c>
      <c r="CA37" s="12">
        <v>901669249</v>
      </c>
      <c r="CB37" s="12">
        <v>1357769512</v>
      </c>
      <c r="CC37" s="12">
        <v>1891968898</v>
      </c>
      <c r="CD37" s="13">
        <f t="shared" si="27"/>
        <v>20.319546731026996</v>
      </c>
      <c r="CE37" s="14">
        <f t="shared" si="28"/>
        <v>20.612286249601425</v>
      </c>
      <c r="CG37" s="12">
        <v>502754934</v>
      </c>
      <c r="CH37" s="12">
        <v>1064345193</v>
      </c>
      <c r="CI37" s="12">
        <v>1559052986</v>
      </c>
      <c r="CJ37" s="12">
        <v>2124457128</v>
      </c>
      <c r="CK37" s="13">
        <f t="shared" si="35"/>
        <v>21.007582070299</v>
      </c>
      <c r="CL37" s="14">
        <f t="shared" si="29"/>
        <v>12.288163417789974</v>
      </c>
      <c r="CN37" s="12">
        <v>596418927</v>
      </c>
      <c r="CO37" s="12">
        <v>1265255299</v>
      </c>
      <c r="CP37" s="12">
        <v>1830389103</v>
      </c>
      <c r="CQ37" s="12">
        <v>2468310040</v>
      </c>
      <c r="CR37" s="13">
        <f t="shared" si="1"/>
        <v>23.601632228201844</v>
      </c>
      <c r="CS37" s="14">
        <f t="shared" si="30"/>
        <v>16.185448389053107</v>
      </c>
      <c r="CU37" s="12">
        <v>639999716</v>
      </c>
      <c r="CV37" s="12">
        <v>1304556983</v>
      </c>
      <c r="CW37" s="12">
        <v>1832868299</v>
      </c>
      <c r="CX37" s="12">
        <v>2427073387</v>
      </c>
      <c r="CY37" s="13">
        <f t="shared" si="2"/>
        <v>22.64847224796071</v>
      </c>
      <c r="CZ37" s="14">
        <f t="shared" si="31"/>
        <v>-1.670643166042467</v>
      </c>
      <c r="DB37" s="12">
        <v>677278694</v>
      </c>
      <c r="DC37" s="12">
        <v>1408176190</v>
      </c>
      <c r="DD37" s="12">
        <v>2034211895</v>
      </c>
      <c r="DE37" s="12">
        <v>2760347373</v>
      </c>
      <c r="DF37" s="13">
        <f t="shared" si="3"/>
        <v>24.258624313072087</v>
      </c>
      <c r="DG37" s="14">
        <f t="shared" si="32"/>
        <v>13.731516639962237</v>
      </c>
      <c r="DI37" s="12">
        <v>736790914</v>
      </c>
      <c r="DJ37" s="12">
        <v>1531768515</v>
      </c>
      <c r="DK37" s="12">
        <v>2175357097</v>
      </c>
      <c r="DL37" s="12">
        <v>2867936617</v>
      </c>
      <c r="DM37" s="13">
        <f t="shared" si="4"/>
        <v>24.37276217729272</v>
      </c>
      <c r="DN37" s="14">
        <f t="shared" si="33"/>
        <v>3.897670454536666</v>
      </c>
      <c r="DP37" s="12">
        <v>685477762</v>
      </c>
      <c r="DQ37" s="12">
        <v>1466704419</v>
      </c>
      <c r="DR37" s="12">
        <v>2152754864</v>
      </c>
      <c r="DS37" s="12"/>
      <c r="DT37" s="13" t="e">
        <f t="shared" si="5"/>
        <v>#DIV/0!</v>
      </c>
      <c r="DU37" s="14">
        <f t="shared" si="34"/>
        <v>-100</v>
      </c>
    </row>
    <row r="38" spans="1:125" ht="12">
      <c r="A38" s="11" t="s">
        <v>27</v>
      </c>
      <c r="B38" s="12">
        <v>926926</v>
      </c>
      <c r="C38" s="12">
        <v>2476182</v>
      </c>
      <c r="D38" s="12">
        <v>3737368</v>
      </c>
      <c r="E38" s="12">
        <v>5383351</v>
      </c>
      <c r="F38" s="13">
        <f t="shared" si="6"/>
        <v>0.0831923750309907</v>
      </c>
      <c r="G38" s="11"/>
      <c r="H38" s="12">
        <v>1596738</v>
      </c>
      <c r="I38" s="12">
        <v>3134092</v>
      </c>
      <c r="J38" s="12">
        <v>4500570</v>
      </c>
      <c r="K38" s="12">
        <v>6902119</v>
      </c>
      <c r="L38" s="13">
        <f t="shared" si="7"/>
        <v>0.0915060129492092</v>
      </c>
      <c r="M38" s="14">
        <f t="shared" si="8"/>
        <v>28.212316083420916</v>
      </c>
      <c r="N38" s="11"/>
      <c r="O38" s="12">
        <v>1300599</v>
      </c>
      <c r="P38" s="12">
        <v>3646753</v>
      </c>
      <c r="Q38" s="12">
        <v>5317048</v>
      </c>
      <c r="R38" s="12">
        <v>7767478</v>
      </c>
      <c r="S38" s="13">
        <f t="shared" si="9"/>
        <v>0.0988873490015201</v>
      </c>
      <c r="T38" s="14">
        <f t="shared" si="10"/>
        <v>12.537584472246863</v>
      </c>
      <c r="V38" s="12">
        <v>2137353</v>
      </c>
      <c r="W38" s="12">
        <v>5299361</v>
      </c>
      <c r="X38" s="12">
        <v>7445146</v>
      </c>
      <c r="Y38" s="12">
        <v>9606658</v>
      </c>
      <c r="Z38" s="13">
        <f t="shared" si="11"/>
        <v>0.12001690907180994</v>
      </c>
      <c r="AA38" s="14">
        <f t="shared" si="12"/>
        <v>23.67795570196658</v>
      </c>
      <c r="AC38" s="12">
        <v>4135231</v>
      </c>
      <c r="AD38" s="12">
        <v>6294262</v>
      </c>
      <c r="AE38" s="12">
        <v>8154144</v>
      </c>
      <c r="AF38" s="12">
        <v>10105101</v>
      </c>
      <c r="AG38" s="13">
        <f t="shared" si="13"/>
        <v>0.12941129373589513</v>
      </c>
      <c r="AH38" s="14">
        <f t="shared" si="14"/>
        <v>5.188516131208175</v>
      </c>
      <c r="AJ38" s="12">
        <v>1692223</v>
      </c>
      <c r="AK38" s="12">
        <v>4866823</v>
      </c>
      <c r="AL38" s="12">
        <v>7271547</v>
      </c>
      <c r="AM38" s="12">
        <v>9574713</v>
      </c>
      <c r="AN38" s="13">
        <f t="shared" si="15"/>
        <v>0.11395468751552307</v>
      </c>
      <c r="AO38" s="14">
        <f t="shared" si="16"/>
        <v>-5.2487154754811485</v>
      </c>
      <c r="AQ38" s="12">
        <v>5026731</v>
      </c>
      <c r="AR38" s="12">
        <v>9473511</v>
      </c>
      <c r="AS38" s="12">
        <v>15046359</v>
      </c>
      <c r="AT38" s="12">
        <v>19515312</v>
      </c>
      <c r="AU38" s="13">
        <f t="shared" si="17"/>
        <v>0.22054926699464994</v>
      </c>
      <c r="AV38" s="14">
        <f t="shared" si="18"/>
        <v>103.82137824914437</v>
      </c>
      <c r="AX38" s="12">
        <v>4631365</v>
      </c>
      <c r="AY38" s="12">
        <v>9677915</v>
      </c>
      <c r="AZ38" s="12">
        <v>13353364</v>
      </c>
      <c r="BA38" s="12">
        <v>19518362</v>
      </c>
      <c r="BB38" s="13">
        <f t="shared" si="19"/>
        <v>0.20456619695425637</v>
      </c>
      <c r="BC38" s="14">
        <f t="shared" si="20"/>
        <v>0.01562875346292003</v>
      </c>
      <c r="BE38" s="12">
        <v>5819488</v>
      </c>
      <c r="BF38" s="12">
        <v>10939656</v>
      </c>
      <c r="BG38" s="12">
        <v>14621044</v>
      </c>
      <c r="BH38" s="12">
        <v>19025468</v>
      </c>
      <c r="BI38" s="13">
        <f t="shared" si="21"/>
        <v>0.18051877752394369</v>
      </c>
      <c r="BJ38" s="14">
        <f t="shared" si="22"/>
        <v>-2.5252836277962274</v>
      </c>
      <c r="BL38" s="12">
        <v>4758522</v>
      </c>
      <c r="BM38" s="12">
        <v>8917065</v>
      </c>
      <c r="BN38" s="12">
        <v>13947016</v>
      </c>
      <c r="BO38" s="12">
        <v>19948268</v>
      </c>
      <c r="BP38" s="13">
        <f t="shared" si="23"/>
        <v>0.18302768893843246</v>
      </c>
      <c r="BQ38" s="14">
        <f t="shared" si="24"/>
        <v>4.850340606601634</v>
      </c>
      <c r="BS38" s="12">
        <v>5409202</v>
      </c>
      <c r="BT38" s="12">
        <v>10528400</v>
      </c>
      <c r="BU38" s="12">
        <v>14648639</v>
      </c>
      <c r="BV38" s="12">
        <v>18924441</v>
      </c>
      <c r="BW38" s="13">
        <f t="shared" si="25"/>
        <v>0.2322514628507605</v>
      </c>
      <c r="BX38" s="14">
        <f t="shared" si="26"/>
        <v>-5.132410492981151</v>
      </c>
      <c r="BZ38" s="12">
        <v>2683351</v>
      </c>
      <c r="CA38" s="12">
        <v>8013816</v>
      </c>
      <c r="CB38" s="12">
        <v>12865799</v>
      </c>
      <c r="CC38" s="12">
        <v>20299946</v>
      </c>
      <c r="CD38" s="13">
        <f t="shared" si="27"/>
        <v>0.21801928235731738</v>
      </c>
      <c r="CE38" s="14">
        <f t="shared" si="28"/>
        <v>7.26840491616106</v>
      </c>
      <c r="CG38" s="12">
        <v>6398856</v>
      </c>
      <c r="CH38" s="12">
        <v>13400438</v>
      </c>
      <c r="CI38" s="12">
        <v>21979085</v>
      </c>
      <c r="CJ38" s="12">
        <v>31327225</v>
      </c>
      <c r="CK38" s="13">
        <f t="shared" si="35"/>
        <v>0.3097776093235536</v>
      </c>
      <c r="CL38" s="14">
        <f t="shared" si="29"/>
        <v>54.321715929687684</v>
      </c>
      <c r="CN38" s="12">
        <v>5974825</v>
      </c>
      <c r="CO38" s="12">
        <v>13588008</v>
      </c>
      <c r="CP38" s="12">
        <v>17650095</v>
      </c>
      <c r="CQ38" s="12">
        <v>23227512</v>
      </c>
      <c r="CR38" s="13">
        <f t="shared" si="1"/>
        <v>0.22209819144119555</v>
      </c>
      <c r="CS38" s="14">
        <f t="shared" si="30"/>
        <v>-25.855188258774916</v>
      </c>
      <c r="CU38" s="12">
        <v>5306433</v>
      </c>
      <c r="CV38" s="12">
        <v>9569865</v>
      </c>
      <c r="CW38" s="12">
        <v>14661967</v>
      </c>
      <c r="CX38" s="12">
        <v>23175960</v>
      </c>
      <c r="CY38" s="13">
        <f t="shared" si="2"/>
        <v>0.21626873323705048</v>
      </c>
      <c r="CZ38" s="14">
        <f t="shared" si="31"/>
        <v>-0.22194370193415125</v>
      </c>
      <c r="DB38" s="12">
        <v>5346930</v>
      </c>
      <c r="DC38" s="12">
        <v>12722644</v>
      </c>
      <c r="DD38" s="12">
        <v>17979417</v>
      </c>
      <c r="DE38" s="12">
        <v>26720805</v>
      </c>
      <c r="DF38" s="13">
        <f t="shared" si="3"/>
        <v>0.23482912918071278</v>
      </c>
      <c r="DG38" s="14">
        <f t="shared" si="32"/>
        <v>15.295353461086407</v>
      </c>
      <c r="DI38" s="12">
        <v>6841324</v>
      </c>
      <c r="DJ38" s="12">
        <v>12711567</v>
      </c>
      <c r="DK38" s="12">
        <v>17592815</v>
      </c>
      <c r="DL38" s="12">
        <v>23930970</v>
      </c>
      <c r="DM38" s="13">
        <f t="shared" si="4"/>
        <v>0.2033740344973345</v>
      </c>
      <c r="DN38" s="14">
        <f t="shared" si="33"/>
        <v>-10.440684702425699</v>
      </c>
      <c r="DP38" s="12">
        <v>4479442</v>
      </c>
      <c r="DQ38" s="12">
        <v>11101336</v>
      </c>
      <c r="DR38" s="12">
        <v>20038896</v>
      </c>
      <c r="DS38" s="12"/>
      <c r="DT38" s="13" t="e">
        <f t="shared" si="5"/>
        <v>#DIV/0!</v>
      </c>
      <c r="DU38" s="14">
        <f t="shared" si="34"/>
        <v>-100</v>
      </c>
    </row>
    <row r="39" spans="1:125" ht="12">
      <c r="A39" s="11" t="s">
        <v>28</v>
      </c>
      <c r="B39" s="12">
        <v>6336141</v>
      </c>
      <c r="C39" s="12">
        <v>13986926</v>
      </c>
      <c r="D39" s="12">
        <v>21734294</v>
      </c>
      <c r="E39" s="12">
        <v>31011577</v>
      </c>
      <c r="F39" s="13">
        <f t="shared" si="6"/>
        <v>0.47924178529069444</v>
      </c>
      <c r="G39" s="11"/>
      <c r="H39" s="12">
        <v>9274023</v>
      </c>
      <c r="I39" s="12">
        <v>19764602</v>
      </c>
      <c r="J39" s="12">
        <v>29189232</v>
      </c>
      <c r="K39" s="12">
        <v>40028081</v>
      </c>
      <c r="L39" s="13">
        <f t="shared" si="7"/>
        <v>0.5306790709227115</v>
      </c>
      <c r="M39" s="14">
        <f t="shared" si="8"/>
        <v>29.074638803437836</v>
      </c>
      <c r="N39" s="11"/>
      <c r="O39" s="12">
        <v>10121889</v>
      </c>
      <c r="P39" s="12">
        <v>20877388</v>
      </c>
      <c r="Q39" s="12">
        <v>30750445</v>
      </c>
      <c r="R39" s="12">
        <v>42873988</v>
      </c>
      <c r="S39" s="13">
        <f t="shared" si="9"/>
        <v>0.5458264593015886</v>
      </c>
      <c r="T39" s="14">
        <f t="shared" si="10"/>
        <v>7.109776259321549</v>
      </c>
      <c r="V39" s="12">
        <v>8220741</v>
      </c>
      <c r="W39" s="12">
        <v>19018477</v>
      </c>
      <c r="X39" s="12">
        <v>30003647</v>
      </c>
      <c r="Y39" s="12">
        <v>40981016</v>
      </c>
      <c r="Z39" s="13">
        <f t="shared" si="11"/>
        <v>0.5119798030639154</v>
      </c>
      <c r="AA39" s="14">
        <f t="shared" si="12"/>
        <v>-4.415199257881028</v>
      </c>
      <c r="AC39" s="12">
        <v>9749211</v>
      </c>
      <c r="AD39" s="12">
        <v>17871342</v>
      </c>
      <c r="AE39" s="12">
        <v>25734751</v>
      </c>
      <c r="AF39" s="12">
        <v>33776800</v>
      </c>
      <c r="AG39" s="13">
        <f t="shared" si="13"/>
        <v>0.43256365139334907</v>
      </c>
      <c r="AH39" s="14">
        <f t="shared" si="14"/>
        <v>-17.57939822673015</v>
      </c>
      <c r="AJ39" s="12">
        <v>7471343</v>
      </c>
      <c r="AK39" s="12">
        <v>15946042</v>
      </c>
      <c r="AL39" s="12">
        <v>24313103</v>
      </c>
      <c r="AM39" s="12">
        <v>33405166</v>
      </c>
      <c r="AN39" s="13">
        <f t="shared" si="15"/>
        <v>0.39757591198129655</v>
      </c>
      <c r="AO39" s="14">
        <f t="shared" si="16"/>
        <v>-1.1002640865919773</v>
      </c>
      <c r="AQ39" s="12">
        <v>7862734</v>
      </c>
      <c r="AR39" s="12">
        <v>16641015</v>
      </c>
      <c r="AS39" s="12">
        <v>26264749</v>
      </c>
      <c r="AT39" s="12">
        <v>35288014</v>
      </c>
      <c r="AU39" s="13">
        <f t="shared" si="17"/>
        <v>0.39880200846376146</v>
      </c>
      <c r="AV39" s="14">
        <f t="shared" si="18"/>
        <v>5.636397675736745</v>
      </c>
      <c r="AX39" s="12">
        <v>9969732</v>
      </c>
      <c r="AY39" s="12">
        <v>20174771</v>
      </c>
      <c r="AZ39" s="12">
        <v>28611041</v>
      </c>
      <c r="BA39" s="12">
        <v>38938815</v>
      </c>
      <c r="BB39" s="13">
        <f t="shared" si="19"/>
        <v>0.40810623854887784</v>
      </c>
      <c r="BC39" s="14">
        <f t="shared" si="20"/>
        <v>10.345725321918081</v>
      </c>
      <c r="BE39" s="12">
        <v>11014768</v>
      </c>
      <c r="BF39" s="12">
        <v>21154757</v>
      </c>
      <c r="BG39" s="12">
        <v>30476381</v>
      </c>
      <c r="BH39" s="12">
        <v>42075856</v>
      </c>
      <c r="BI39" s="13">
        <f t="shared" si="21"/>
        <v>0.39922708279204966</v>
      </c>
      <c r="BJ39" s="14">
        <f t="shared" si="22"/>
        <v>8.056334020436935</v>
      </c>
      <c r="BL39" s="12">
        <v>11322626</v>
      </c>
      <c r="BM39" s="12">
        <v>21271657</v>
      </c>
      <c r="BN39" s="12">
        <v>28461724</v>
      </c>
      <c r="BO39" s="12">
        <v>36407682</v>
      </c>
      <c r="BP39" s="13">
        <f t="shared" si="23"/>
        <v>0.3340447349145984</v>
      </c>
      <c r="BQ39" s="14">
        <f t="shared" si="24"/>
        <v>-13.471321890634854</v>
      </c>
      <c r="BS39" s="12">
        <v>6047552</v>
      </c>
      <c r="BT39" s="12">
        <v>13177010</v>
      </c>
      <c r="BU39" s="12">
        <v>17613428</v>
      </c>
      <c r="BV39" s="12">
        <v>22272332</v>
      </c>
      <c r="BW39" s="13">
        <f t="shared" si="25"/>
        <v>0.27333867817272933</v>
      </c>
      <c r="BX39" s="14">
        <f t="shared" si="26"/>
        <v>-38.82518530017923</v>
      </c>
      <c r="BZ39" s="12">
        <v>4729962</v>
      </c>
      <c r="CA39" s="12">
        <v>12201651</v>
      </c>
      <c r="CB39" s="12">
        <v>17136074</v>
      </c>
      <c r="CC39" s="12">
        <v>23423924</v>
      </c>
      <c r="CD39" s="13">
        <f t="shared" si="27"/>
        <v>0.2515704771072959</v>
      </c>
      <c r="CE39" s="14">
        <f t="shared" si="28"/>
        <v>5.170504821857008</v>
      </c>
      <c r="CG39" s="12">
        <v>6657180</v>
      </c>
      <c r="CH39" s="12">
        <v>13573361</v>
      </c>
      <c r="CI39" s="12">
        <v>18721875</v>
      </c>
      <c r="CJ39" s="12">
        <v>25116279</v>
      </c>
      <c r="CK39" s="13">
        <f t="shared" si="35"/>
        <v>0.24836099794103603</v>
      </c>
      <c r="CL39" s="14">
        <f t="shared" si="29"/>
        <v>7.224899636798682</v>
      </c>
      <c r="CN39" s="12">
        <v>4358282</v>
      </c>
      <c r="CO39" s="12">
        <v>9383028</v>
      </c>
      <c r="CP39" s="12">
        <v>13869149</v>
      </c>
      <c r="CQ39" s="12">
        <v>19723682</v>
      </c>
      <c r="CR39" s="13">
        <f t="shared" si="1"/>
        <v>0.1885950635075019</v>
      </c>
      <c r="CS39" s="14">
        <f t="shared" si="30"/>
        <v>-21.470525152232938</v>
      </c>
      <c r="CU39" s="12">
        <v>5622969</v>
      </c>
      <c r="CV39" s="12">
        <v>11653282</v>
      </c>
      <c r="CW39" s="12">
        <v>16731165</v>
      </c>
      <c r="CX39" s="12">
        <v>23530950</v>
      </c>
      <c r="CY39" s="13">
        <f t="shared" si="2"/>
        <v>0.21958135707709078</v>
      </c>
      <c r="CZ39" s="14">
        <f t="shared" si="31"/>
        <v>19.30302871441549</v>
      </c>
      <c r="DB39" s="12">
        <v>5202927</v>
      </c>
      <c r="DC39" s="12">
        <v>11914444</v>
      </c>
      <c r="DD39" s="12">
        <v>16087834</v>
      </c>
      <c r="DE39" s="12">
        <v>22424520</v>
      </c>
      <c r="DF39" s="13">
        <f t="shared" si="3"/>
        <v>0.19707230017566751</v>
      </c>
      <c r="DG39" s="14">
        <f t="shared" si="32"/>
        <v>-4.702020105435608</v>
      </c>
      <c r="DI39" s="12">
        <v>5007761</v>
      </c>
      <c r="DJ39" s="12">
        <v>9824300</v>
      </c>
      <c r="DK39" s="12">
        <v>15540294</v>
      </c>
      <c r="DL39" s="12">
        <v>22863338</v>
      </c>
      <c r="DM39" s="13">
        <f t="shared" si="4"/>
        <v>0.1943009117948925</v>
      </c>
      <c r="DN39" s="14">
        <f t="shared" si="33"/>
        <v>1.9568668582426767</v>
      </c>
      <c r="DP39" s="12">
        <v>5087427</v>
      </c>
      <c r="DQ39" s="12">
        <v>11309242</v>
      </c>
      <c r="DR39" s="12">
        <v>15898571</v>
      </c>
      <c r="DS39" s="12"/>
      <c r="DT39" s="13" t="e">
        <f t="shared" si="5"/>
        <v>#DIV/0!</v>
      </c>
      <c r="DU39" s="14">
        <f t="shared" si="34"/>
        <v>-100</v>
      </c>
    </row>
    <row r="40" spans="1:125" ht="12">
      <c r="A40" s="11" t="s">
        <v>29</v>
      </c>
      <c r="B40" s="12">
        <v>54374118</v>
      </c>
      <c r="C40" s="12">
        <v>114419161</v>
      </c>
      <c r="D40" s="12">
        <v>168751187</v>
      </c>
      <c r="E40" s="12">
        <v>238152230</v>
      </c>
      <c r="F40" s="13">
        <f t="shared" si="6"/>
        <v>3.6803191232796735</v>
      </c>
      <c r="G40" s="11"/>
      <c r="H40" s="12">
        <v>72626770</v>
      </c>
      <c r="I40" s="12">
        <v>146614967</v>
      </c>
      <c r="J40" s="12">
        <v>209788896</v>
      </c>
      <c r="K40" s="12">
        <v>291091892</v>
      </c>
      <c r="L40" s="13">
        <f t="shared" si="7"/>
        <v>3.8592001150316015</v>
      </c>
      <c r="M40" s="14">
        <f t="shared" si="8"/>
        <v>22.229337092497516</v>
      </c>
      <c r="N40" s="11"/>
      <c r="O40" s="12">
        <v>76090987</v>
      </c>
      <c r="P40" s="12">
        <v>159049797</v>
      </c>
      <c r="Q40" s="12">
        <v>226627854</v>
      </c>
      <c r="R40" s="12">
        <v>317833400</v>
      </c>
      <c r="S40" s="13">
        <f t="shared" si="9"/>
        <v>4.046320099025674</v>
      </c>
      <c r="T40" s="14">
        <f t="shared" si="10"/>
        <v>9.186620697769214</v>
      </c>
      <c r="V40" s="12">
        <v>102567890</v>
      </c>
      <c r="W40" s="12">
        <v>183813072</v>
      </c>
      <c r="X40" s="12">
        <v>261855346</v>
      </c>
      <c r="Y40" s="12">
        <v>347585268</v>
      </c>
      <c r="Z40" s="13">
        <f t="shared" si="11"/>
        <v>4.342416426634183</v>
      </c>
      <c r="AA40" s="14">
        <f t="shared" si="12"/>
        <v>9.360837470196657</v>
      </c>
      <c r="AC40" s="12">
        <v>75557407</v>
      </c>
      <c r="AD40" s="12">
        <v>159284058</v>
      </c>
      <c r="AE40" s="12">
        <v>240027770</v>
      </c>
      <c r="AF40" s="12">
        <v>329803982</v>
      </c>
      <c r="AG40" s="13">
        <f t="shared" si="13"/>
        <v>4.223645066968641</v>
      </c>
      <c r="AH40" s="14">
        <f t="shared" si="14"/>
        <v>-5.1156615763128315</v>
      </c>
      <c r="AJ40" s="12">
        <v>87739352</v>
      </c>
      <c r="AK40" s="12">
        <v>178461183</v>
      </c>
      <c r="AL40" s="12">
        <v>257589844</v>
      </c>
      <c r="AM40" s="12">
        <v>345520346</v>
      </c>
      <c r="AN40" s="13">
        <f t="shared" si="15"/>
        <v>4.112255172419832</v>
      </c>
      <c r="AO40" s="14">
        <f t="shared" si="16"/>
        <v>4.76536514346877</v>
      </c>
      <c r="AQ40" s="12">
        <v>87132057</v>
      </c>
      <c r="AR40" s="12">
        <v>179349466</v>
      </c>
      <c r="AS40" s="12">
        <v>271566905</v>
      </c>
      <c r="AT40" s="12">
        <v>371599549</v>
      </c>
      <c r="AU40" s="13">
        <f t="shared" si="17"/>
        <v>4.199574577515978</v>
      </c>
      <c r="AV40" s="14">
        <f t="shared" si="18"/>
        <v>7.547805303482761</v>
      </c>
      <c r="AX40" s="12">
        <v>87763016</v>
      </c>
      <c r="AY40" s="12">
        <v>174914238</v>
      </c>
      <c r="AZ40" s="12">
        <v>260226605</v>
      </c>
      <c r="BA40" s="12">
        <v>350666610</v>
      </c>
      <c r="BB40" s="13">
        <f t="shared" si="19"/>
        <v>3.6752333421493777</v>
      </c>
      <c r="BC40" s="14">
        <f t="shared" si="20"/>
        <v>-5.633198171615646</v>
      </c>
      <c r="BE40" s="12">
        <v>90482032</v>
      </c>
      <c r="BF40" s="12">
        <v>185444479</v>
      </c>
      <c r="BG40" s="12">
        <v>279174854</v>
      </c>
      <c r="BH40" s="12">
        <v>377592663</v>
      </c>
      <c r="BI40" s="13">
        <f t="shared" si="21"/>
        <v>3.582701141794275</v>
      </c>
      <c r="BJ40" s="14">
        <f t="shared" si="22"/>
        <v>7.678533465162246</v>
      </c>
      <c r="BL40" s="12">
        <v>89376813</v>
      </c>
      <c r="BM40" s="12">
        <v>181886043</v>
      </c>
      <c r="BN40" s="12">
        <v>268900934</v>
      </c>
      <c r="BO40" s="12">
        <v>367590846</v>
      </c>
      <c r="BP40" s="13">
        <f t="shared" si="23"/>
        <v>3.372688948148442</v>
      </c>
      <c r="BQ40" s="14">
        <f t="shared" si="24"/>
        <v>-2.648837750324617</v>
      </c>
      <c r="BS40" s="12">
        <v>91118610</v>
      </c>
      <c r="BT40" s="12">
        <v>184865167</v>
      </c>
      <c r="BU40" s="12">
        <v>270813597</v>
      </c>
      <c r="BV40" s="12">
        <v>362512566</v>
      </c>
      <c r="BW40" s="13">
        <f t="shared" si="25"/>
        <v>4.448959615519574</v>
      </c>
      <c r="BX40" s="14">
        <f t="shared" si="26"/>
        <v>-1.3815033903211003</v>
      </c>
      <c r="BZ40" s="12">
        <v>88299393</v>
      </c>
      <c r="CA40" s="12">
        <v>174644711</v>
      </c>
      <c r="CB40" s="12">
        <v>255389233</v>
      </c>
      <c r="CC40" s="12">
        <v>356219449</v>
      </c>
      <c r="CD40" s="13">
        <f t="shared" si="27"/>
        <v>3.8257593706258635</v>
      </c>
      <c r="CE40" s="14">
        <f t="shared" si="28"/>
        <v>-1.7359720986885776</v>
      </c>
      <c r="CG40" s="12">
        <v>87436056</v>
      </c>
      <c r="CH40" s="12">
        <v>179466566</v>
      </c>
      <c r="CI40" s="12">
        <v>265798028</v>
      </c>
      <c r="CJ40" s="12">
        <v>360178801</v>
      </c>
      <c r="CK40" s="13">
        <f t="shared" si="35"/>
        <v>3.5616090446186646</v>
      </c>
      <c r="CL40" s="14">
        <f t="shared" si="29"/>
        <v>1.1114923710973414</v>
      </c>
      <c r="CN40" s="12">
        <v>88634898</v>
      </c>
      <c r="CO40" s="12">
        <v>151557550</v>
      </c>
      <c r="CP40" s="12">
        <v>200468796</v>
      </c>
      <c r="CQ40" s="12">
        <v>274917454</v>
      </c>
      <c r="CR40" s="13">
        <f t="shared" si="1"/>
        <v>2.6287218936327776</v>
      </c>
      <c r="CS40" s="14">
        <f t="shared" si="30"/>
        <v>-23.67195036556302</v>
      </c>
      <c r="CU40" s="12">
        <v>64406060</v>
      </c>
      <c r="CV40" s="12">
        <v>137513910</v>
      </c>
      <c r="CW40" s="12">
        <v>209537702</v>
      </c>
      <c r="CX40" s="12">
        <v>289864729</v>
      </c>
      <c r="CY40" s="13">
        <f t="shared" si="2"/>
        <v>2.7049010160067124</v>
      </c>
      <c r="CZ40" s="14">
        <f t="shared" si="31"/>
        <v>5.437004738156787</v>
      </c>
      <c r="DB40" s="12">
        <v>70407527</v>
      </c>
      <c r="DC40" s="12">
        <v>144552669</v>
      </c>
      <c r="DD40" s="12">
        <v>218118862</v>
      </c>
      <c r="DE40" s="12">
        <v>318868621</v>
      </c>
      <c r="DF40" s="13">
        <f t="shared" si="3"/>
        <v>2.8022973332010297</v>
      </c>
      <c r="DG40" s="14">
        <f t="shared" si="32"/>
        <v>10.006009389296892</v>
      </c>
      <c r="DI40" s="12">
        <v>100648305</v>
      </c>
      <c r="DJ40" s="12">
        <v>203110034</v>
      </c>
      <c r="DK40" s="12">
        <v>301788024</v>
      </c>
      <c r="DL40" s="12">
        <v>414801474</v>
      </c>
      <c r="DM40" s="13">
        <f t="shared" si="4"/>
        <v>3.5251328835739293</v>
      </c>
      <c r="DN40" s="14">
        <f t="shared" si="33"/>
        <v>30.08538522829437</v>
      </c>
      <c r="DP40" s="12">
        <v>107503940</v>
      </c>
      <c r="DQ40" s="12">
        <v>206264947</v>
      </c>
      <c r="DR40" s="12">
        <v>292771369</v>
      </c>
      <c r="DS40" s="12"/>
      <c r="DT40" s="13" t="e">
        <f t="shared" si="5"/>
        <v>#DIV/0!</v>
      </c>
      <c r="DU40" s="14">
        <f t="shared" si="34"/>
        <v>-100</v>
      </c>
    </row>
    <row r="41" spans="1:125" ht="12">
      <c r="A41" s="11" t="s">
        <v>30</v>
      </c>
      <c r="B41" s="12">
        <v>0</v>
      </c>
      <c r="C41" s="12">
        <v>0</v>
      </c>
      <c r="D41" s="12">
        <v>0</v>
      </c>
      <c r="E41" s="12">
        <v>0</v>
      </c>
      <c r="F41" s="13">
        <f t="shared" si="6"/>
        <v>0</v>
      </c>
      <c r="G41" s="11"/>
      <c r="H41" s="12">
        <v>0</v>
      </c>
      <c r="I41" s="12">
        <v>0</v>
      </c>
      <c r="J41" s="12">
        <v>0</v>
      </c>
      <c r="K41" s="12">
        <v>0</v>
      </c>
      <c r="L41" s="13">
        <f t="shared" si="7"/>
        <v>0</v>
      </c>
      <c r="M41" s="14" t="e">
        <f t="shared" si="8"/>
        <v>#DIV/0!</v>
      </c>
      <c r="N41" s="11"/>
      <c r="O41" s="12">
        <v>0</v>
      </c>
      <c r="P41" s="12">
        <v>0</v>
      </c>
      <c r="Q41" s="12">
        <v>0</v>
      </c>
      <c r="R41" s="12">
        <v>0</v>
      </c>
      <c r="S41" s="13">
        <f t="shared" si="9"/>
        <v>0</v>
      </c>
      <c r="T41" s="14" t="e">
        <f t="shared" si="10"/>
        <v>#DIV/0!</v>
      </c>
      <c r="V41" s="12">
        <v>0</v>
      </c>
      <c r="W41" s="12">
        <v>0</v>
      </c>
      <c r="X41" s="12">
        <v>0</v>
      </c>
      <c r="Y41" s="12">
        <v>0</v>
      </c>
      <c r="Z41" s="13">
        <f t="shared" si="11"/>
        <v>0</v>
      </c>
      <c r="AA41" s="14" t="e">
        <f t="shared" si="12"/>
        <v>#DIV/0!</v>
      </c>
      <c r="AC41" s="12">
        <v>0</v>
      </c>
      <c r="AD41" s="12">
        <v>0</v>
      </c>
      <c r="AE41" s="12">
        <v>0</v>
      </c>
      <c r="AF41" s="12">
        <v>0</v>
      </c>
      <c r="AG41" s="13">
        <f t="shared" si="13"/>
        <v>0</v>
      </c>
      <c r="AH41" s="14" t="e">
        <f t="shared" si="14"/>
        <v>#DIV/0!</v>
      </c>
      <c r="AJ41" s="12">
        <v>0</v>
      </c>
      <c r="AK41" s="12">
        <v>0</v>
      </c>
      <c r="AL41" s="12">
        <v>0</v>
      </c>
      <c r="AM41" s="12">
        <v>0</v>
      </c>
      <c r="AN41" s="13">
        <f t="shared" si="15"/>
        <v>0</v>
      </c>
      <c r="AO41" s="14" t="e">
        <f t="shared" si="16"/>
        <v>#DIV/0!</v>
      </c>
      <c r="AQ41" s="12">
        <v>0</v>
      </c>
      <c r="AR41" s="12">
        <v>0</v>
      </c>
      <c r="AS41" s="12">
        <v>0</v>
      </c>
      <c r="AT41" s="12">
        <v>0</v>
      </c>
      <c r="AU41" s="13">
        <f t="shared" si="17"/>
        <v>0</v>
      </c>
      <c r="AV41" s="14" t="e">
        <f t="shared" si="18"/>
        <v>#DIV/0!</v>
      </c>
      <c r="AX41" s="12">
        <v>0</v>
      </c>
      <c r="AY41" s="12">
        <v>0</v>
      </c>
      <c r="AZ41" s="12">
        <v>0</v>
      </c>
      <c r="BA41" s="12">
        <v>0</v>
      </c>
      <c r="BB41" s="13">
        <f t="shared" si="19"/>
        <v>0</v>
      </c>
      <c r="BC41" s="14" t="e">
        <f t="shared" si="20"/>
        <v>#DIV/0!</v>
      </c>
      <c r="BE41" s="12">
        <v>0</v>
      </c>
      <c r="BF41" s="12">
        <v>0</v>
      </c>
      <c r="BG41" s="12">
        <v>0</v>
      </c>
      <c r="BH41" s="12">
        <v>0</v>
      </c>
      <c r="BI41" s="13">
        <f t="shared" si="21"/>
        <v>0</v>
      </c>
      <c r="BJ41" s="14" t="e">
        <f t="shared" si="22"/>
        <v>#DIV/0!</v>
      </c>
      <c r="BL41" s="12">
        <v>0</v>
      </c>
      <c r="BM41" s="12">
        <v>0</v>
      </c>
      <c r="BN41" s="12">
        <v>0</v>
      </c>
      <c r="BO41" s="12">
        <v>0</v>
      </c>
      <c r="BP41" s="13">
        <f t="shared" si="23"/>
        <v>0</v>
      </c>
      <c r="BQ41" s="14" t="e">
        <f t="shared" si="24"/>
        <v>#DIV/0!</v>
      </c>
      <c r="BS41" s="12">
        <v>0</v>
      </c>
      <c r="BT41" s="12">
        <v>0</v>
      </c>
      <c r="BU41" s="12">
        <v>0</v>
      </c>
      <c r="BV41" s="12">
        <v>1205</v>
      </c>
      <c r="BW41" s="13">
        <f t="shared" si="25"/>
        <v>1.4788442772770218E-05</v>
      </c>
      <c r="BX41" s="14" t="e">
        <f t="shared" si="26"/>
        <v>#DIV/0!</v>
      </c>
      <c r="BZ41" s="12">
        <v>0</v>
      </c>
      <c r="CA41" s="12">
        <v>0</v>
      </c>
      <c r="CB41" s="12">
        <v>0</v>
      </c>
      <c r="CC41" s="12">
        <v>0</v>
      </c>
      <c r="CD41" s="13">
        <f t="shared" si="27"/>
        <v>0</v>
      </c>
      <c r="CE41" s="14">
        <f t="shared" si="28"/>
        <v>-100</v>
      </c>
      <c r="CG41" s="12">
        <v>0</v>
      </c>
      <c r="CH41" s="12">
        <v>0</v>
      </c>
      <c r="CI41" s="12">
        <v>0</v>
      </c>
      <c r="CJ41" s="12">
        <v>0</v>
      </c>
      <c r="CK41" s="13">
        <f t="shared" si="35"/>
        <v>0</v>
      </c>
      <c r="CL41" s="14" t="e">
        <f t="shared" si="29"/>
        <v>#DIV/0!</v>
      </c>
      <c r="CN41" s="12">
        <v>0</v>
      </c>
      <c r="CO41" s="12">
        <v>0</v>
      </c>
      <c r="CP41" s="12">
        <v>0</v>
      </c>
      <c r="CQ41" s="12">
        <v>0</v>
      </c>
      <c r="CR41" s="13">
        <f t="shared" si="1"/>
        <v>0</v>
      </c>
      <c r="CS41" s="14" t="e">
        <f t="shared" si="30"/>
        <v>#DIV/0!</v>
      </c>
      <c r="CU41" s="12">
        <v>0</v>
      </c>
      <c r="CV41" s="12">
        <v>0</v>
      </c>
      <c r="CW41" s="12">
        <v>0</v>
      </c>
      <c r="CX41" s="12">
        <v>0</v>
      </c>
      <c r="CY41" s="13">
        <f t="shared" si="2"/>
        <v>0</v>
      </c>
      <c r="CZ41" s="14" t="e">
        <f t="shared" si="31"/>
        <v>#DIV/0!</v>
      </c>
      <c r="DB41" s="12">
        <v>0</v>
      </c>
      <c r="DC41" s="12">
        <v>0</v>
      </c>
      <c r="DD41" s="12">
        <v>0</v>
      </c>
      <c r="DE41" s="12">
        <v>0</v>
      </c>
      <c r="DF41" s="13">
        <f t="shared" si="3"/>
        <v>0</v>
      </c>
      <c r="DG41" s="14" t="e">
        <f t="shared" si="32"/>
        <v>#DIV/0!</v>
      </c>
      <c r="DI41" s="12">
        <v>0</v>
      </c>
      <c r="DJ41" s="12">
        <v>0</v>
      </c>
      <c r="DK41" s="12">
        <v>0</v>
      </c>
      <c r="DL41" s="12">
        <v>0</v>
      </c>
      <c r="DM41" s="13">
        <f t="shared" si="4"/>
        <v>0</v>
      </c>
      <c r="DN41" s="14" t="e">
        <f t="shared" si="33"/>
        <v>#DIV/0!</v>
      </c>
      <c r="DP41" s="12">
        <v>0</v>
      </c>
      <c r="DQ41" s="12">
        <v>0</v>
      </c>
      <c r="DR41" s="12">
        <v>0</v>
      </c>
      <c r="DS41" s="12"/>
      <c r="DT41" s="13" t="e">
        <f t="shared" si="5"/>
        <v>#DIV/0!</v>
      </c>
      <c r="DU41" s="14" t="e">
        <f t="shared" si="34"/>
        <v>#DIV/0!</v>
      </c>
    </row>
    <row r="42" spans="1:125" ht="24">
      <c r="A42" s="11" t="s">
        <v>74</v>
      </c>
      <c r="B42" s="12">
        <v>0</v>
      </c>
      <c r="C42" s="12">
        <v>0</v>
      </c>
      <c r="D42" s="12">
        <v>0</v>
      </c>
      <c r="E42" s="12">
        <v>0</v>
      </c>
      <c r="F42" s="13">
        <f t="shared" si="6"/>
        <v>0</v>
      </c>
      <c r="G42" s="11"/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  <c r="M42" s="14" t="e">
        <f>K42*100/E42-100</f>
        <v>#DIV/0!</v>
      </c>
      <c r="N42" s="11"/>
      <c r="O42" s="12">
        <v>0</v>
      </c>
      <c r="P42" s="12">
        <v>0</v>
      </c>
      <c r="Q42" s="12">
        <v>0</v>
      </c>
      <c r="R42" s="12">
        <v>0</v>
      </c>
      <c r="S42" s="13">
        <f t="shared" si="9"/>
        <v>0</v>
      </c>
      <c r="T42" s="14" t="e">
        <f>R42*100/K42-100</f>
        <v>#DIV/0!</v>
      </c>
      <c r="V42" s="12">
        <v>0</v>
      </c>
      <c r="W42" s="12">
        <v>0</v>
      </c>
      <c r="X42" s="12">
        <v>0</v>
      </c>
      <c r="Y42" s="12">
        <v>0</v>
      </c>
      <c r="Z42" s="13">
        <f t="shared" si="11"/>
        <v>0</v>
      </c>
      <c r="AA42" s="14" t="e">
        <f>Y42*100/R42-100</f>
        <v>#DIV/0!</v>
      </c>
      <c r="AC42" s="12">
        <v>0</v>
      </c>
      <c r="AD42" s="12">
        <v>0</v>
      </c>
      <c r="AE42" s="12">
        <v>0</v>
      </c>
      <c r="AF42" s="12">
        <v>0</v>
      </c>
      <c r="AG42" s="13">
        <f t="shared" si="13"/>
        <v>0</v>
      </c>
      <c r="AH42" s="14" t="e">
        <f>AF42*100/Y42-100</f>
        <v>#DIV/0!</v>
      </c>
      <c r="AJ42" s="12">
        <v>0</v>
      </c>
      <c r="AK42" s="12">
        <v>0</v>
      </c>
      <c r="AL42" s="12">
        <v>0</v>
      </c>
      <c r="AM42" s="12">
        <v>0</v>
      </c>
      <c r="AN42" s="13">
        <f t="shared" si="15"/>
        <v>0</v>
      </c>
      <c r="AO42" s="14" t="e">
        <f>AM42*100/AF42-100</f>
        <v>#DIV/0!</v>
      </c>
      <c r="AQ42" s="12">
        <v>0</v>
      </c>
      <c r="AR42" s="12">
        <v>0</v>
      </c>
      <c r="AS42" s="12">
        <v>0</v>
      </c>
      <c r="AT42" s="12">
        <v>0</v>
      </c>
      <c r="AU42" s="13">
        <f t="shared" si="17"/>
        <v>0</v>
      </c>
      <c r="AV42" s="14" t="e">
        <f>AT42*100/AM42-100</f>
        <v>#DIV/0!</v>
      </c>
      <c r="AX42" s="12">
        <v>0</v>
      </c>
      <c r="AY42" s="12">
        <v>0</v>
      </c>
      <c r="AZ42" s="12">
        <v>0</v>
      </c>
      <c r="BA42" s="12">
        <v>0</v>
      </c>
      <c r="BB42" s="13">
        <f t="shared" si="19"/>
        <v>0</v>
      </c>
      <c r="BC42" s="14" t="e">
        <f>BA42*100/AT42-100</f>
        <v>#DIV/0!</v>
      </c>
      <c r="BE42" s="12">
        <v>0</v>
      </c>
      <c r="BF42" s="12">
        <v>0</v>
      </c>
      <c r="BG42" s="12">
        <v>0</v>
      </c>
      <c r="BH42" s="12">
        <v>0</v>
      </c>
      <c r="BI42" s="13">
        <f t="shared" si="21"/>
        <v>0</v>
      </c>
      <c r="BJ42" s="14" t="e">
        <f>BH42*100/BA42-100</f>
        <v>#DIV/0!</v>
      </c>
      <c r="BL42" s="12">
        <v>0</v>
      </c>
      <c r="BM42" s="12">
        <v>0</v>
      </c>
      <c r="BN42" s="12">
        <v>0</v>
      </c>
      <c r="BO42" s="12">
        <v>0</v>
      </c>
      <c r="BP42" s="13">
        <f t="shared" si="23"/>
        <v>0</v>
      </c>
      <c r="BQ42" s="14" t="e">
        <f>BO42*100/BH42-100</f>
        <v>#DIV/0!</v>
      </c>
      <c r="BS42" s="12">
        <v>0</v>
      </c>
      <c r="BT42" s="12">
        <v>0</v>
      </c>
      <c r="BU42" s="12">
        <v>0</v>
      </c>
      <c r="BV42" s="12">
        <v>0</v>
      </c>
      <c r="BW42" s="13">
        <f t="shared" si="25"/>
        <v>0</v>
      </c>
      <c r="BX42" s="14" t="e">
        <f>BV42*100/BO42-100</f>
        <v>#DIV/0!</v>
      </c>
      <c r="BZ42" s="12">
        <v>0</v>
      </c>
      <c r="CA42" s="12">
        <v>0</v>
      </c>
      <c r="CB42" s="12">
        <v>0</v>
      </c>
      <c r="CC42" s="12">
        <v>0</v>
      </c>
      <c r="CD42" s="13">
        <f t="shared" si="27"/>
        <v>0</v>
      </c>
      <c r="CE42" s="14" t="e">
        <f>CC42*100/BV42-100</f>
        <v>#DIV/0!</v>
      </c>
      <c r="CG42" s="12">
        <v>0</v>
      </c>
      <c r="CH42" s="12">
        <v>0</v>
      </c>
      <c r="CI42" s="12">
        <v>0</v>
      </c>
      <c r="CJ42" s="12">
        <v>0</v>
      </c>
      <c r="CK42" s="13">
        <f t="shared" si="35"/>
        <v>0</v>
      </c>
      <c r="CL42" s="14" t="e">
        <f aca="true" t="shared" si="36" ref="CL42:CL51">CJ42*100/CC42-100</f>
        <v>#DIV/0!</v>
      </c>
      <c r="CN42" s="12">
        <v>0</v>
      </c>
      <c r="CO42" s="12">
        <v>0</v>
      </c>
      <c r="CP42" s="12">
        <v>0</v>
      </c>
      <c r="CQ42" s="12">
        <v>0</v>
      </c>
      <c r="CR42" s="13">
        <f t="shared" si="1"/>
        <v>0</v>
      </c>
      <c r="CS42" s="14" t="e">
        <f t="shared" si="30"/>
        <v>#DIV/0!</v>
      </c>
      <c r="CU42" s="12">
        <v>0</v>
      </c>
      <c r="CV42" s="12">
        <v>0</v>
      </c>
      <c r="CW42" s="12">
        <v>0</v>
      </c>
      <c r="CX42" s="12">
        <v>0</v>
      </c>
      <c r="CY42" s="13">
        <f t="shared" si="2"/>
        <v>0</v>
      </c>
      <c r="CZ42" s="14" t="e">
        <f t="shared" si="31"/>
        <v>#DIV/0!</v>
      </c>
      <c r="DB42" s="12">
        <v>0</v>
      </c>
      <c r="DC42" s="12">
        <v>0</v>
      </c>
      <c r="DD42" s="12">
        <v>0</v>
      </c>
      <c r="DE42" s="12">
        <v>0</v>
      </c>
      <c r="DF42" s="13">
        <f t="shared" si="3"/>
        <v>0</v>
      </c>
      <c r="DG42" s="14" t="e">
        <f t="shared" si="32"/>
        <v>#DIV/0!</v>
      </c>
      <c r="DI42" s="12">
        <v>0</v>
      </c>
      <c r="DJ42" s="12">
        <v>0</v>
      </c>
      <c r="DK42" s="12">
        <v>0</v>
      </c>
      <c r="DL42" s="12">
        <v>0</v>
      </c>
      <c r="DM42" s="13">
        <f t="shared" si="4"/>
        <v>0</v>
      </c>
      <c r="DN42" s="14" t="e">
        <f t="shared" si="33"/>
        <v>#DIV/0!</v>
      </c>
      <c r="DP42" s="12">
        <v>0</v>
      </c>
      <c r="DQ42" s="12">
        <v>0</v>
      </c>
      <c r="DR42" s="12">
        <v>0</v>
      </c>
      <c r="DS42" s="12"/>
      <c r="DT42" s="13" t="e">
        <f t="shared" si="5"/>
        <v>#DIV/0!</v>
      </c>
      <c r="DU42" s="14" t="e">
        <f t="shared" si="34"/>
        <v>#DIV/0!</v>
      </c>
    </row>
    <row r="43" spans="1:125" ht="36">
      <c r="A43" s="11" t="s">
        <v>31</v>
      </c>
      <c r="B43" s="12">
        <v>303717</v>
      </c>
      <c r="C43" s="12">
        <v>552632</v>
      </c>
      <c r="D43" s="12">
        <v>994921</v>
      </c>
      <c r="E43" s="12">
        <v>1104313</v>
      </c>
      <c r="F43" s="13">
        <f t="shared" si="6"/>
        <v>0.017065656920308266</v>
      </c>
      <c r="G43" s="11"/>
      <c r="H43" s="12">
        <v>260579</v>
      </c>
      <c r="I43" s="12">
        <v>541381</v>
      </c>
      <c r="J43" s="12">
        <v>1168744</v>
      </c>
      <c r="K43" s="12">
        <v>1741749</v>
      </c>
      <c r="L43" s="13">
        <f t="shared" si="7"/>
        <v>0.023091532694274348</v>
      </c>
      <c r="M43" s="14">
        <f t="shared" si="8"/>
        <v>57.72240297814116</v>
      </c>
      <c r="N43" s="11"/>
      <c r="O43" s="12">
        <v>460342</v>
      </c>
      <c r="P43" s="12">
        <v>923567</v>
      </c>
      <c r="Q43" s="12">
        <v>1204532</v>
      </c>
      <c r="R43" s="12">
        <v>1617893</v>
      </c>
      <c r="S43" s="13">
        <f t="shared" si="9"/>
        <v>0.02059730967221489</v>
      </c>
      <c r="T43" s="14">
        <f t="shared" si="10"/>
        <v>-7.111013125312539</v>
      </c>
      <c r="V43" s="12">
        <v>265779</v>
      </c>
      <c r="W43" s="12">
        <v>725253</v>
      </c>
      <c r="X43" s="12">
        <v>1005198</v>
      </c>
      <c r="Y43" s="12">
        <v>1403463</v>
      </c>
      <c r="Z43" s="13">
        <f t="shared" si="11"/>
        <v>0.017533599224272334</v>
      </c>
      <c r="AA43" s="14">
        <f t="shared" si="12"/>
        <v>-13.253657689352764</v>
      </c>
      <c r="AC43" s="12">
        <v>331303</v>
      </c>
      <c r="AD43" s="12">
        <v>563753</v>
      </c>
      <c r="AE43" s="12">
        <v>944539</v>
      </c>
      <c r="AF43" s="12">
        <v>1833139</v>
      </c>
      <c r="AG43" s="13">
        <f t="shared" si="13"/>
        <v>0.02347615225099928</v>
      </c>
      <c r="AH43" s="14">
        <f t="shared" si="14"/>
        <v>30.615413445170987</v>
      </c>
      <c r="AJ43" s="12">
        <v>946027</v>
      </c>
      <c r="AK43" s="12">
        <v>1952185</v>
      </c>
      <c r="AL43" s="12">
        <v>2520687</v>
      </c>
      <c r="AM43" s="12">
        <v>3554168</v>
      </c>
      <c r="AN43" s="13">
        <f t="shared" si="15"/>
        <v>0.04230039102139893</v>
      </c>
      <c r="AO43" s="14">
        <f t="shared" si="16"/>
        <v>93.88426082255629</v>
      </c>
      <c r="AQ43" s="12">
        <v>600450</v>
      </c>
      <c r="AR43" s="12">
        <v>2308322</v>
      </c>
      <c r="AS43" s="12">
        <v>3332831</v>
      </c>
      <c r="AT43" s="12">
        <v>4001130</v>
      </c>
      <c r="AU43" s="13">
        <f t="shared" si="17"/>
        <v>0.04521814914618345</v>
      </c>
      <c r="AV43" s="14">
        <f t="shared" si="18"/>
        <v>12.575713922358204</v>
      </c>
      <c r="AX43" s="12">
        <v>364640</v>
      </c>
      <c r="AY43" s="12">
        <v>1654681</v>
      </c>
      <c r="AZ43" s="12">
        <v>2495597</v>
      </c>
      <c r="BA43" s="12">
        <v>4139298</v>
      </c>
      <c r="BB43" s="13">
        <f t="shared" si="19"/>
        <v>0.04338276182808575</v>
      </c>
      <c r="BC43" s="14">
        <f t="shared" si="20"/>
        <v>3.4532244640888905</v>
      </c>
      <c r="BE43" s="12">
        <v>3533151</v>
      </c>
      <c r="BF43" s="12">
        <v>8875763</v>
      </c>
      <c r="BG43" s="12">
        <v>12657969</v>
      </c>
      <c r="BH43" s="12">
        <v>15779018</v>
      </c>
      <c r="BI43" s="13">
        <f t="shared" si="21"/>
        <v>0.14971558333746654</v>
      </c>
      <c r="BJ43" s="14">
        <f t="shared" si="22"/>
        <v>281.2003388014103</v>
      </c>
      <c r="BL43" s="12">
        <v>6169797</v>
      </c>
      <c r="BM43" s="12">
        <v>14115055</v>
      </c>
      <c r="BN43" s="12">
        <v>18110128</v>
      </c>
      <c r="BO43" s="12">
        <v>19620625</v>
      </c>
      <c r="BP43" s="13">
        <f t="shared" si="23"/>
        <v>0.18002152614340408</v>
      </c>
      <c r="BQ43" s="14">
        <f t="shared" si="24"/>
        <v>24.34629962396899</v>
      </c>
      <c r="BS43" s="12">
        <v>1521453</v>
      </c>
      <c r="BT43" s="12">
        <v>6065485</v>
      </c>
      <c r="BU43" s="12">
        <v>7992300</v>
      </c>
      <c r="BV43" s="12">
        <v>9373362</v>
      </c>
      <c r="BW43" s="13">
        <f t="shared" si="25"/>
        <v>0.11503520956469626</v>
      </c>
      <c r="BX43" s="14">
        <f t="shared" si="26"/>
        <v>-52.22699582709521</v>
      </c>
      <c r="BZ43" s="12">
        <v>3758024</v>
      </c>
      <c r="CA43" s="12">
        <v>7667572</v>
      </c>
      <c r="CB43" s="12">
        <v>10361758</v>
      </c>
      <c r="CC43" s="12">
        <v>12606457</v>
      </c>
      <c r="CD43" s="13">
        <f t="shared" si="27"/>
        <v>0.13539202065898992</v>
      </c>
      <c r="CE43" s="14">
        <f t="shared" si="28"/>
        <v>34.492373174107655</v>
      </c>
      <c r="CG43" s="12">
        <v>1426124</v>
      </c>
      <c r="CH43" s="12">
        <v>3619843</v>
      </c>
      <c r="CI43" s="12">
        <v>5661985</v>
      </c>
      <c r="CJ43" s="12">
        <v>7679228</v>
      </c>
      <c r="CK43" s="13">
        <f t="shared" si="35"/>
        <v>0.07593564036682131</v>
      </c>
      <c r="CL43" s="14">
        <f t="shared" si="36"/>
        <v>-39.08496257116492</v>
      </c>
      <c r="CN43" s="12">
        <v>2535342</v>
      </c>
      <c r="CO43" s="12">
        <v>5037217</v>
      </c>
      <c r="CP43" s="12">
        <v>7382834</v>
      </c>
      <c r="CQ43" s="12">
        <v>10190603</v>
      </c>
      <c r="CR43" s="13">
        <f t="shared" si="1"/>
        <v>0.09744110759668197</v>
      </c>
      <c r="CS43" s="14">
        <f t="shared" si="30"/>
        <v>32.70348269383328</v>
      </c>
      <c r="CU43" s="12">
        <v>2046611</v>
      </c>
      <c r="CV43" s="12">
        <v>4394146</v>
      </c>
      <c r="CW43" s="12">
        <v>6064891</v>
      </c>
      <c r="CX43" s="12">
        <v>7996734</v>
      </c>
      <c r="CY43" s="13">
        <f t="shared" si="2"/>
        <v>0.0746223039828189</v>
      </c>
      <c r="CZ43" s="14">
        <f t="shared" si="31"/>
        <v>-21.52835313082062</v>
      </c>
      <c r="DB43" s="12">
        <v>3448687</v>
      </c>
      <c r="DC43" s="12">
        <v>6377232</v>
      </c>
      <c r="DD43" s="12">
        <v>11143600</v>
      </c>
      <c r="DE43" s="12">
        <v>15310905</v>
      </c>
      <c r="DF43" s="13">
        <f t="shared" si="3"/>
        <v>0.13455606925459848</v>
      </c>
      <c r="DG43" s="14">
        <f t="shared" si="32"/>
        <v>91.46447787309168</v>
      </c>
      <c r="DI43" s="12">
        <v>4383612</v>
      </c>
      <c r="DJ43" s="12">
        <v>11193878</v>
      </c>
      <c r="DK43" s="12">
        <v>16108599</v>
      </c>
      <c r="DL43" s="12">
        <v>21477024</v>
      </c>
      <c r="DM43" s="13">
        <f t="shared" si="4"/>
        <v>0.1825195142476916</v>
      </c>
      <c r="DN43" s="14">
        <f t="shared" si="33"/>
        <v>40.27272718366419</v>
      </c>
      <c r="DP43" s="12">
        <v>5649683</v>
      </c>
      <c r="DQ43" s="12">
        <v>11242657</v>
      </c>
      <c r="DR43" s="12">
        <v>16907575</v>
      </c>
      <c r="DS43" s="12"/>
      <c r="DT43" s="13" t="e">
        <f t="shared" si="5"/>
        <v>#DIV/0!</v>
      </c>
      <c r="DU43" s="14">
        <f t="shared" si="34"/>
        <v>-100</v>
      </c>
    </row>
    <row r="44" spans="1:125" ht="12">
      <c r="A44" s="11" t="s">
        <v>32</v>
      </c>
      <c r="B44" s="12">
        <v>10490010</v>
      </c>
      <c r="C44" s="12">
        <v>17556410</v>
      </c>
      <c r="D44" s="12">
        <v>28192175</v>
      </c>
      <c r="E44" s="12">
        <v>41731267</v>
      </c>
      <c r="F44" s="13">
        <f t="shared" si="6"/>
        <v>0.6449000287706311</v>
      </c>
      <c r="G44" s="11"/>
      <c r="H44" s="12">
        <v>19113982</v>
      </c>
      <c r="I44" s="12">
        <v>44626677</v>
      </c>
      <c r="J44" s="12">
        <v>59950662</v>
      </c>
      <c r="K44" s="12">
        <v>74912807</v>
      </c>
      <c r="L44" s="13">
        <f t="shared" si="7"/>
        <v>0.9931692408380106</v>
      </c>
      <c r="M44" s="14">
        <f t="shared" si="8"/>
        <v>79.51241930900397</v>
      </c>
      <c r="N44" s="11"/>
      <c r="O44" s="12">
        <v>12447285</v>
      </c>
      <c r="P44" s="12">
        <v>23577525</v>
      </c>
      <c r="Q44" s="12">
        <v>32983892</v>
      </c>
      <c r="R44" s="12">
        <v>47044902</v>
      </c>
      <c r="S44" s="13">
        <f t="shared" si="9"/>
        <v>0.5989261434427379</v>
      </c>
      <c r="T44" s="14">
        <f t="shared" si="10"/>
        <v>-37.200454923548655</v>
      </c>
      <c r="V44" s="12">
        <v>19172832</v>
      </c>
      <c r="W44" s="12">
        <v>45784087</v>
      </c>
      <c r="X44" s="12">
        <v>58540089</v>
      </c>
      <c r="Y44" s="12">
        <v>72206151</v>
      </c>
      <c r="Z44" s="13">
        <f t="shared" si="11"/>
        <v>0.9020784396605331</v>
      </c>
      <c r="AA44" s="14">
        <f t="shared" si="12"/>
        <v>53.48347627549526</v>
      </c>
      <c r="AC44" s="12">
        <v>13311068</v>
      </c>
      <c r="AD44" s="12">
        <v>24263948</v>
      </c>
      <c r="AE44" s="12">
        <v>35761658</v>
      </c>
      <c r="AF44" s="12">
        <v>48578016</v>
      </c>
      <c r="AG44" s="13">
        <f t="shared" si="13"/>
        <v>0.6221158895574636</v>
      </c>
      <c r="AH44" s="14">
        <f t="shared" si="14"/>
        <v>-32.72316093957147</v>
      </c>
      <c r="AJ44" s="12">
        <v>13964222</v>
      </c>
      <c r="AK44" s="12">
        <v>33964447</v>
      </c>
      <c r="AL44" s="12">
        <v>47234731</v>
      </c>
      <c r="AM44" s="12">
        <v>63638164</v>
      </c>
      <c r="AN44" s="13">
        <f t="shared" si="15"/>
        <v>0.757397855442937</v>
      </c>
      <c r="AO44" s="14">
        <f t="shared" si="16"/>
        <v>31.001982460543474</v>
      </c>
      <c r="AQ44" s="12">
        <v>13198976</v>
      </c>
      <c r="AR44" s="12">
        <v>26426600</v>
      </c>
      <c r="AS44" s="12">
        <v>43774725</v>
      </c>
      <c r="AT44" s="12">
        <v>64591578</v>
      </c>
      <c r="AU44" s="13">
        <f t="shared" si="17"/>
        <v>0.7299716848968522</v>
      </c>
      <c r="AV44" s="14">
        <f t="shared" si="18"/>
        <v>1.498179614358449</v>
      </c>
      <c r="AX44" s="12">
        <v>26926193</v>
      </c>
      <c r="AY44" s="12">
        <v>80223618</v>
      </c>
      <c r="AZ44" s="12">
        <v>99544026</v>
      </c>
      <c r="BA44" s="12">
        <v>122617330</v>
      </c>
      <c r="BB44" s="13">
        <f t="shared" si="19"/>
        <v>1.285116080887579</v>
      </c>
      <c r="BC44" s="14">
        <f t="shared" si="20"/>
        <v>89.83485741747941</v>
      </c>
      <c r="BE44" s="12">
        <v>18485377</v>
      </c>
      <c r="BF44" s="12">
        <v>38799813</v>
      </c>
      <c r="BG44" s="12">
        <v>64451224</v>
      </c>
      <c r="BH44" s="12">
        <v>94107235</v>
      </c>
      <c r="BI44" s="13">
        <f t="shared" si="21"/>
        <v>0.8929148559372357</v>
      </c>
      <c r="BJ44" s="14">
        <f t="shared" si="22"/>
        <v>-23.251276960605807</v>
      </c>
      <c r="BL44" s="12">
        <v>43519141</v>
      </c>
      <c r="BM44" s="12">
        <v>104317150</v>
      </c>
      <c r="BN44" s="12">
        <v>134637509</v>
      </c>
      <c r="BO44" s="12">
        <v>169477502</v>
      </c>
      <c r="BP44" s="13">
        <f t="shared" si="23"/>
        <v>1.554975876508104</v>
      </c>
      <c r="BQ44" s="14">
        <f t="shared" si="24"/>
        <v>80.08976886846159</v>
      </c>
      <c r="BS44" s="12">
        <v>24562825</v>
      </c>
      <c r="BT44" s="12">
        <v>48591461</v>
      </c>
      <c r="BU44" s="12">
        <v>77825366</v>
      </c>
      <c r="BV44" s="12">
        <v>110311173</v>
      </c>
      <c r="BW44" s="13">
        <f t="shared" si="25"/>
        <v>1.3538012191764774</v>
      </c>
      <c r="BX44" s="14">
        <f t="shared" si="26"/>
        <v>-34.91102258516885</v>
      </c>
      <c r="BZ44" s="12">
        <v>50853569</v>
      </c>
      <c r="CA44" s="12">
        <v>108688335</v>
      </c>
      <c r="CB44" s="12">
        <v>139206089</v>
      </c>
      <c r="CC44" s="12">
        <v>168899343</v>
      </c>
      <c r="CD44" s="13">
        <f t="shared" si="27"/>
        <v>1.813961157900735</v>
      </c>
      <c r="CE44" s="14">
        <f t="shared" si="28"/>
        <v>53.11172785734044</v>
      </c>
      <c r="CG44" s="12">
        <v>25006685</v>
      </c>
      <c r="CH44" s="12">
        <v>48394997</v>
      </c>
      <c r="CI44" s="12">
        <v>83999642</v>
      </c>
      <c r="CJ44" s="12">
        <v>111132613</v>
      </c>
      <c r="CK44" s="13">
        <f t="shared" si="35"/>
        <v>1.0989289722603797</v>
      </c>
      <c r="CL44" s="14">
        <f t="shared" si="36"/>
        <v>-34.20186779530576</v>
      </c>
      <c r="CN44" s="12">
        <v>52034917</v>
      </c>
      <c r="CO44" s="12">
        <v>93351785</v>
      </c>
      <c r="CP44" s="12">
        <v>122411127</v>
      </c>
      <c r="CQ44" s="12">
        <v>159497590</v>
      </c>
      <c r="CR44" s="13">
        <f t="shared" si="1"/>
        <v>1.5250934442840591</v>
      </c>
      <c r="CS44" s="14">
        <f t="shared" si="30"/>
        <v>43.52005742904652</v>
      </c>
      <c r="CU44" s="12">
        <v>27448702</v>
      </c>
      <c r="CV44" s="12">
        <v>50240735</v>
      </c>
      <c r="CW44" s="12">
        <v>83358812</v>
      </c>
      <c r="CX44" s="12">
        <v>126052449</v>
      </c>
      <c r="CY44" s="13">
        <f t="shared" si="2"/>
        <v>1.1762707334090112</v>
      </c>
      <c r="CZ44" s="14">
        <f t="shared" si="31"/>
        <v>-20.969057275410876</v>
      </c>
      <c r="DB44" s="12">
        <v>90330464</v>
      </c>
      <c r="DC44" s="12">
        <v>140850734</v>
      </c>
      <c r="DD44" s="12">
        <v>165880953</v>
      </c>
      <c r="DE44" s="12">
        <v>207938978</v>
      </c>
      <c r="DF44" s="13">
        <f t="shared" si="3"/>
        <v>1.8274198373315247</v>
      </c>
      <c r="DG44" s="14">
        <f t="shared" si="32"/>
        <v>64.96226741298776</v>
      </c>
      <c r="DI44" s="12">
        <v>29669772</v>
      </c>
      <c r="DJ44" s="12">
        <v>56537917</v>
      </c>
      <c r="DK44" s="12">
        <v>90720249</v>
      </c>
      <c r="DL44" s="12">
        <v>123898818</v>
      </c>
      <c r="DM44" s="13">
        <f t="shared" si="4"/>
        <v>1.0529369468145657</v>
      </c>
      <c r="DN44" s="14">
        <f t="shared" si="33"/>
        <v>-40.415780056397125</v>
      </c>
      <c r="DP44" s="12">
        <v>66748874</v>
      </c>
      <c r="DQ44" s="12">
        <v>106276603</v>
      </c>
      <c r="DR44" s="12">
        <v>139763884</v>
      </c>
      <c r="DS44" s="12"/>
      <c r="DT44" s="13" t="e">
        <f t="shared" si="5"/>
        <v>#DIV/0!</v>
      </c>
      <c r="DU44" s="14">
        <f t="shared" si="34"/>
        <v>-100</v>
      </c>
    </row>
    <row r="45" spans="1:125" ht="36">
      <c r="A45" s="11" t="s">
        <v>33</v>
      </c>
      <c r="B45" s="12">
        <v>18067</v>
      </c>
      <c r="C45" s="12">
        <v>43674</v>
      </c>
      <c r="D45" s="12">
        <v>60663</v>
      </c>
      <c r="E45" s="12">
        <v>138578</v>
      </c>
      <c r="F45" s="13">
        <f t="shared" si="6"/>
        <v>0.0021415346959625385</v>
      </c>
      <c r="G45" s="11"/>
      <c r="H45" s="12">
        <v>198313</v>
      </c>
      <c r="I45" s="12">
        <v>262160</v>
      </c>
      <c r="J45" s="12">
        <v>362182</v>
      </c>
      <c r="K45" s="12">
        <v>663200</v>
      </c>
      <c r="L45" s="13">
        <f t="shared" si="7"/>
        <v>0.008792486450598075</v>
      </c>
      <c r="M45" s="14">
        <f t="shared" si="8"/>
        <v>378.5752428235362</v>
      </c>
      <c r="N45" s="11"/>
      <c r="O45" s="12">
        <v>387196</v>
      </c>
      <c r="P45" s="12">
        <v>590906</v>
      </c>
      <c r="Q45" s="12">
        <v>757025</v>
      </c>
      <c r="R45" s="12">
        <v>966001</v>
      </c>
      <c r="S45" s="13">
        <f t="shared" si="9"/>
        <v>0.012298107316534069</v>
      </c>
      <c r="T45" s="14">
        <f t="shared" si="10"/>
        <v>45.657569360675524</v>
      </c>
      <c r="V45" s="12">
        <v>196959</v>
      </c>
      <c r="W45" s="12">
        <v>259821</v>
      </c>
      <c r="X45" s="12">
        <v>294362</v>
      </c>
      <c r="Y45" s="12">
        <v>328637</v>
      </c>
      <c r="Z45" s="13">
        <f t="shared" si="11"/>
        <v>0.004105693878831994</v>
      </c>
      <c r="AA45" s="14">
        <f t="shared" si="12"/>
        <v>-65.97964184302086</v>
      </c>
      <c r="AC45" s="12">
        <v>63034</v>
      </c>
      <c r="AD45" s="12">
        <v>115388</v>
      </c>
      <c r="AE45" s="12">
        <v>194152</v>
      </c>
      <c r="AF45" s="12">
        <v>264969</v>
      </c>
      <c r="AG45" s="13">
        <f t="shared" si="13"/>
        <v>0.003393333831092475</v>
      </c>
      <c r="AH45" s="14">
        <f t="shared" si="14"/>
        <v>-19.373351144271638</v>
      </c>
      <c r="AJ45" s="12">
        <v>17126</v>
      </c>
      <c r="AK45" s="12">
        <v>44460</v>
      </c>
      <c r="AL45" s="12">
        <v>62125</v>
      </c>
      <c r="AM45" s="12">
        <v>167084</v>
      </c>
      <c r="AN45" s="13">
        <f t="shared" si="15"/>
        <v>0.0019885718776994836</v>
      </c>
      <c r="AO45" s="14">
        <f t="shared" si="16"/>
        <v>-36.94205737274927</v>
      </c>
      <c r="AQ45" s="12">
        <v>60356</v>
      </c>
      <c r="AR45" s="12">
        <v>146920</v>
      </c>
      <c r="AS45" s="12">
        <v>170536</v>
      </c>
      <c r="AT45" s="12">
        <v>184505</v>
      </c>
      <c r="AU45" s="13">
        <f t="shared" si="17"/>
        <v>0.0020851545958808083</v>
      </c>
      <c r="AV45" s="14">
        <f t="shared" si="18"/>
        <v>10.426492063872061</v>
      </c>
      <c r="AX45" s="12">
        <v>8698</v>
      </c>
      <c r="AY45" s="12">
        <v>53102</v>
      </c>
      <c r="AZ45" s="12">
        <v>59076</v>
      </c>
      <c r="BA45" s="12">
        <v>124694</v>
      </c>
      <c r="BB45" s="13">
        <f t="shared" si="19"/>
        <v>0.0013068810468324157</v>
      </c>
      <c r="BC45" s="14">
        <f t="shared" si="20"/>
        <v>-32.417007669168854</v>
      </c>
      <c r="BE45" s="12">
        <v>28729</v>
      </c>
      <c r="BF45" s="12">
        <v>57727</v>
      </c>
      <c r="BG45" s="12">
        <v>72332</v>
      </c>
      <c r="BH45" s="12">
        <v>325002</v>
      </c>
      <c r="BI45" s="13">
        <f t="shared" si="21"/>
        <v>0.0030837067310426607</v>
      </c>
      <c r="BJ45" s="14">
        <f t="shared" si="22"/>
        <v>160.63964585304825</v>
      </c>
      <c r="BL45" s="12">
        <v>23186</v>
      </c>
      <c r="BM45" s="12">
        <v>95768</v>
      </c>
      <c r="BN45" s="12">
        <v>116867</v>
      </c>
      <c r="BO45" s="12">
        <v>148275</v>
      </c>
      <c r="BP45" s="13">
        <f t="shared" si="23"/>
        <v>0.0013604404441200646</v>
      </c>
      <c r="BQ45" s="14">
        <f t="shared" si="24"/>
        <v>-54.377203832591796</v>
      </c>
      <c r="BS45" s="12">
        <v>19057</v>
      </c>
      <c r="BT45" s="12">
        <v>42316</v>
      </c>
      <c r="BU45" s="12">
        <v>146974</v>
      </c>
      <c r="BV45" s="12">
        <v>336683</v>
      </c>
      <c r="BW45" s="13">
        <f t="shared" si="25"/>
        <v>0.004131964546111698</v>
      </c>
      <c r="BX45" s="14">
        <f t="shared" si="26"/>
        <v>127.06659922441409</v>
      </c>
      <c r="BZ45" s="12">
        <v>26278</v>
      </c>
      <c r="CA45" s="12">
        <v>191818</v>
      </c>
      <c r="CB45" s="12">
        <v>275930</v>
      </c>
      <c r="CC45" s="12">
        <v>489460</v>
      </c>
      <c r="CD45" s="13">
        <f t="shared" si="27"/>
        <v>0.00525674885749019</v>
      </c>
      <c r="CE45" s="14">
        <f t="shared" si="28"/>
        <v>45.377105467160504</v>
      </c>
      <c r="CG45" s="12">
        <v>440806</v>
      </c>
      <c r="CH45" s="12">
        <v>775939</v>
      </c>
      <c r="CI45" s="12">
        <v>935478</v>
      </c>
      <c r="CJ45" s="12">
        <v>1066113</v>
      </c>
      <c r="CK45" s="13">
        <f t="shared" si="35"/>
        <v>0.010542202075311863</v>
      </c>
      <c r="CL45" s="14">
        <f t="shared" si="36"/>
        <v>117.81412168512239</v>
      </c>
      <c r="CN45" s="12">
        <v>41132</v>
      </c>
      <c r="CO45" s="12">
        <v>60019</v>
      </c>
      <c r="CP45" s="12">
        <v>77707</v>
      </c>
      <c r="CQ45" s="12">
        <v>114888</v>
      </c>
      <c r="CR45" s="13">
        <f t="shared" si="1"/>
        <v>0.001098542840847357</v>
      </c>
      <c r="CS45" s="14">
        <f t="shared" si="30"/>
        <v>-89.22365640415228</v>
      </c>
      <c r="CU45" s="12">
        <v>5655</v>
      </c>
      <c r="CV45" s="12">
        <v>194397</v>
      </c>
      <c r="CW45" s="12">
        <v>237434</v>
      </c>
      <c r="CX45" s="12">
        <v>250241</v>
      </c>
      <c r="CY45" s="13">
        <f t="shared" si="2"/>
        <v>0.0023351483206724877</v>
      </c>
      <c r="CZ45" s="14">
        <f t="shared" si="31"/>
        <v>117.81300048743122</v>
      </c>
      <c r="DB45" s="12">
        <v>158701</v>
      </c>
      <c r="DC45" s="12">
        <v>224565</v>
      </c>
      <c r="DD45" s="12">
        <v>423821</v>
      </c>
      <c r="DE45" s="12">
        <v>509323</v>
      </c>
      <c r="DF45" s="13">
        <f t="shared" si="3"/>
        <v>0.00447605813379156</v>
      </c>
      <c r="DG45" s="14">
        <f t="shared" si="32"/>
        <v>103.53299419359737</v>
      </c>
      <c r="DI45" s="12">
        <v>17997</v>
      </c>
      <c r="DJ45" s="12">
        <v>31012</v>
      </c>
      <c r="DK45" s="12">
        <v>130235</v>
      </c>
      <c r="DL45" s="12">
        <v>145835</v>
      </c>
      <c r="DM45" s="13">
        <f t="shared" si="4"/>
        <v>0.0012393585517393893</v>
      </c>
      <c r="DN45" s="14">
        <f t="shared" si="33"/>
        <v>-71.36689291471228</v>
      </c>
      <c r="DP45" s="12">
        <v>17691</v>
      </c>
      <c r="DQ45" s="12">
        <v>65205</v>
      </c>
      <c r="DR45" s="12">
        <v>156647</v>
      </c>
      <c r="DS45" s="12"/>
      <c r="DT45" s="13" t="e">
        <f t="shared" si="5"/>
        <v>#DIV/0!</v>
      </c>
      <c r="DU45" s="14">
        <f t="shared" si="34"/>
        <v>-100</v>
      </c>
    </row>
    <row r="46" spans="1:125" ht="24">
      <c r="A46" s="11" t="s">
        <v>34</v>
      </c>
      <c r="B46" s="12">
        <v>139057</v>
      </c>
      <c r="C46" s="12">
        <v>249597</v>
      </c>
      <c r="D46" s="12">
        <v>304950</v>
      </c>
      <c r="E46" s="12">
        <v>460826</v>
      </c>
      <c r="F46" s="13">
        <f t="shared" si="6"/>
        <v>0.007121439678748668</v>
      </c>
      <c r="G46" s="11"/>
      <c r="H46" s="12">
        <v>137019</v>
      </c>
      <c r="I46" s="12">
        <v>178210</v>
      </c>
      <c r="J46" s="12">
        <v>312241</v>
      </c>
      <c r="K46" s="12">
        <v>455602</v>
      </c>
      <c r="L46" s="13">
        <f t="shared" si="7"/>
        <v>0.0060402207657801335</v>
      </c>
      <c r="M46" s="14">
        <f t="shared" si="8"/>
        <v>-1.1336165928137802</v>
      </c>
      <c r="N46" s="11"/>
      <c r="O46" s="12">
        <v>93937</v>
      </c>
      <c r="P46" s="12">
        <v>161455</v>
      </c>
      <c r="Q46" s="12">
        <v>238499</v>
      </c>
      <c r="R46" s="12">
        <v>358590</v>
      </c>
      <c r="S46" s="13">
        <f t="shared" si="9"/>
        <v>0.004565190204395183</v>
      </c>
      <c r="T46" s="14">
        <f t="shared" si="10"/>
        <v>-21.29314621094727</v>
      </c>
      <c r="V46" s="12">
        <v>71940</v>
      </c>
      <c r="W46" s="12">
        <v>119216</v>
      </c>
      <c r="X46" s="12">
        <v>185891</v>
      </c>
      <c r="Y46" s="12">
        <v>234575</v>
      </c>
      <c r="Z46" s="13">
        <f t="shared" si="11"/>
        <v>0.0029305682002544295</v>
      </c>
      <c r="AA46" s="14">
        <f t="shared" si="12"/>
        <v>-34.58406536713238</v>
      </c>
      <c r="AC46" s="12">
        <v>56660</v>
      </c>
      <c r="AD46" s="12">
        <v>113714</v>
      </c>
      <c r="AE46" s="12">
        <v>162221</v>
      </c>
      <c r="AF46" s="12">
        <v>211218</v>
      </c>
      <c r="AG46" s="13">
        <f t="shared" si="13"/>
        <v>0.002704969959261991</v>
      </c>
      <c r="AH46" s="14">
        <f t="shared" si="14"/>
        <v>-9.957156559735694</v>
      </c>
      <c r="AJ46" s="12">
        <v>71774</v>
      </c>
      <c r="AK46" s="12">
        <v>145758</v>
      </c>
      <c r="AL46" s="12">
        <v>240269</v>
      </c>
      <c r="AM46" s="12">
        <v>274934</v>
      </c>
      <c r="AN46" s="13">
        <f t="shared" si="15"/>
        <v>0.003272162628518768</v>
      </c>
      <c r="AO46" s="14">
        <f t="shared" si="16"/>
        <v>30.165989641034372</v>
      </c>
      <c r="AQ46" s="12">
        <v>76017</v>
      </c>
      <c r="AR46" s="12">
        <v>165468</v>
      </c>
      <c r="AS46" s="12">
        <v>224760</v>
      </c>
      <c r="AT46" s="12">
        <v>259459</v>
      </c>
      <c r="AU46" s="13">
        <f t="shared" si="17"/>
        <v>0.0029322355832776276</v>
      </c>
      <c r="AV46" s="14">
        <f t="shared" si="18"/>
        <v>-5.628623596935995</v>
      </c>
      <c r="AX46" s="12">
        <v>36137</v>
      </c>
      <c r="AY46" s="12">
        <v>51601</v>
      </c>
      <c r="AZ46" s="12">
        <v>68821</v>
      </c>
      <c r="BA46" s="12">
        <v>98119</v>
      </c>
      <c r="BB46" s="13">
        <f t="shared" si="19"/>
        <v>0.0010283563077144835</v>
      </c>
      <c r="BC46" s="14">
        <f t="shared" si="20"/>
        <v>-62.18323511614552</v>
      </c>
      <c r="BE46" s="12">
        <v>21377</v>
      </c>
      <c r="BF46" s="12">
        <v>31635</v>
      </c>
      <c r="BG46" s="12">
        <v>55528</v>
      </c>
      <c r="BH46" s="12">
        <v>97802</v>
      </c>
      <c r="BI46" s="13">
        <f t="shared" si="21"/>
        <v>0.0009279717838949739</v>
      </c>
      <c r="BJ46" s="14">
        <f t="shared" si="22"/>
        <v>-0.3230770798724052</v>
      </c>
      <c r="BL46" s="12">
        <v>13935</v>
      </c>
      <c r="BM46" s="12">
        <v>34416</v>
      </c>
      <c r="BN46" s="12">
        <v>44103</v>
      </c>
      <c r="BO46" s="12">
        <v>51818</v>
      </c>
      <c r="BP46" s="13">
        <f t="shared" si="23"/>
        <v>0.0004754362025521059</v>
      </c>
      <c r="BQ46" s="14">
        <f t="shared" si="24"/>
        <v>-47.01744340606532</v>
      </c>
      <c r="BS46" s="12">
        <v>14498</v>
      </c>
      <c r="BT46" s="12">
        <v>29173</v>
      </c>
      <c r="BU46" s="12">
        <v>36159</v>
      </c>
      <c r="BV46" s="12">
        <v>56022</v>
      </c>
      <c r="BW46" s="13">
        <f t="shared" si="25"/>
        <v>0.0006875337269843429</v>
      </c>
      <c r="BX46" s="14">
        <f t="shared" si="26"/>
        <v>8.113010922845348</v>
      </c>
      <c r="BZ46" s="12">
        <v>1673</v>
      </c>
      <c r="CA46" s="12">
        <v>16512</v>
      </c>
      <c r="CB46" s="12">
        <v>28664</v>
      </c>
      <c r="CC46" s="12">
        <v>42905</v>
      </c>
      <c r="CD46" s="13">
        <f t="shared" si="27"/>
        <v>0.0004607951818955923</v>
      </c>
      <c r="CE46" s="14">
        <f t="shared" si="28"/>
        <v>-23.41401592231624</v>
      </c>
      <c r="CG46" s="12">
        <v>23176</v>
      </c>
      <c r="CH46" s="12">
        <v>27505</v>
      </c>
      <c r="CI46" s="12">
        <v>45129</v>
      </c>
      <c r="CJ46" s="12">
        <v>94346</v>
      </c>
      <c r="CK46" s="13">
        <f t="shared" si="35"/>
        <v>0.0009329354364850376</v>
      </c>
      <c r="CL46" s="14">
        <f t="shared" si="36"/>
        <v>119.89511711921688</v>
      </c>
      <c r="CN46" s="12">
        <v>34168</v>
      </c>
      <c r="CO46" s="12">
        <v>61886</v>
      </c>
      <c r="CP46" s="12">
        <v>87274</v>
      </c>
      <c r="CQ46" s="12">
        <v>164111</v>
      </c>
      <c r="CR46" s="13">
        <f t="shared" si="1"/>
        <v>0.0015692062195729805</v>
      </c>
      <c r="CS46" s="14">
        <f t="shared" si="30"/>
        <v>73.94590125707501</v>
      </c>
      <c r="CU46" s="12">
        <v>33950</v>
      </c>
      <c r="CV46" s="12">
        <v>48317</v>
      </c>
      <c r="CW46" s="12">
        <v>76273</v>
      </c>
      <c r="CX46" s="12">
        <v>97348</v>
      </c>
      <c r="CY46" s="13">
        <f t="shared" si="2"/>
        <v>0.0009084123653630913</v>
      </c>
      <c r="CZ46" s="14">
        <f t="shared" si="31"/>
        <v>-40.68161183589156</v>
      </c>
      <c r="DB46" s="12">
        <v>7000</v>
      </c>
      <c r="DC46" s="12">
        <v>18821</v>
      </c>
      <c r="DD46" s="12">
        <v>44405</v>
      </c>
      <c r="DE46" s="12">
        <v>67359</v>
      </c>
      <c r="DF46" s="13">
        <f t="shared" si="3"/>
        <v>0.0005919677686538124</v>
      </c>
      <c r="DG46" s="14">
        <f t="shared" si="32"/>
        <v>-30.805974442207344</v>
      </c>
      <c r="DI46" s="12">
        <v>14907</v>
      </c>
      <c r="DJ46" s="12">
        <v>34655</v>
      </c>
      <c r="DK46" s="12">
        <v>112764</v>
      </c>
      <c r="DL46" s="12">
        <v>136009</v>
      </c>
      <c r="DM46" s="13">
        <f t="shared" si="4"/>
        <v>0.0011558536514795668</v>
      </c>
      <c r="DN46" s="14">
        <f t="shared" si="33"/>
        <v>101.91659614899271</v>
      </c>
      <c r="DP46" s="12">
        <v>20934</v>
      </c>
      <c r="DQ46" s="12">
        <v>39281</v>
      </c>
      <c r="DR46" s="12">
        <v>50508</v>
      </c>
      <c r="DS46" s="12"/>
      <c r="DT46" s="13" t="e">
        <f t="shared" si="5"/>
        <v>#DIV/0!</v>
      </c>
      <c r="DU46" s="14">
        <f t="shared" si="34"/>
        <v>-100</v>
      </c>
    </row>
    <row r="47" spans="1:125" ht="24">
      <c r="A47" s="11" t="s">
        <v>35</v>
      </c>
      <c r="B47" s="12">
        <v>46920</v>
      </c>
      <c r="C47" s="12">
        <v>67311</v>
      </c>
      <c r="D47" s="12">
        <v>91141</v>
      </c>
      <c r="E47" s="12">
        <v>134821</v>
      </c>
      <c r="F47" s="13">
        <f t="shared" si="6"/>
        <v>0.002083475365818279</v>
      </c>
      <c r="G47" s="11"/>
      <c r="H47" s="12">
        <v>2361</v>
      </c>
      <c r="I47" s="12">
        <v>18574</v>
      </c>
      <c r="J47" s="12">
        <v>20406</v>
      </c>
      <c r="K47" s="12">
        <v>104994</v>
      </c>
      <c r="L47" s="13">
        <f t="shared" si="7"/>
        <v>0.001391975757530299</v>
      </c>
      <c r="M47" s="14">
        <f t="shared" si="8"/>
        <v>-22.123408074409767</v>
      </c>
      <c r="N47" s="11"/>
      <c r="O47" s="12">
        <v>22386</v>
      </c>
      <c r="P47" s="12">
        <v>36172</v>
      </c>
      <c r="Q47" s="12">
        <v>56634</v>
      </c>
      <c r="R47" s="12">
        <v>88619</v>
      </c>
      <c r="S47" s="13">
        <f t="shared" si="9"/>
        <v>0.0011282037723397106</v>
      </c>
      <c r="T47" s="14">
        <f t="shared" si="10"/>
        <v>-15.59612930262682</v>
      </c>
      <c r="V47" s="12">
        <v>9500</v>
      </c>
      <c r="W47" s="12">
        <v>74704</v>
      </c>
      <c r="X47" s="12">
        <v>96182</v>
      </c>
      <c r="Y47" s="12">
        <v>156656</v>
      </c>
      <c r="Z47" s="13">
        <f t="shared" si="11"/>
        <v>0.0019571185845851345</v>
      </c>
      <c r="AA47" s="14">
        <f t="shared" si="12"/>
        <v>76.77473228088783</v>
      </c>
      <c r="AC47" s="12">
        <v>74162</v>
      </c>
      <c r="AD47" s="12">
        <v>90777</v>
      </c>
      <c r="AE47" s="12">
        <v>92999</v>
      </c>
      <c r="AF47" s="12">
        <v>202899</v>
      </c>
      <c r="AG47" s="13">
        <f t="shared" si="13"/>
        <v>0.002598432424150871</v>
      </c>
      <c r="AH47" s="14">
        <f t="shared" si="14"/>
        <v>29.51881830252273</v>
      </c>
      <c r="AJ47" s="12">
        <v>3500</v>
      </c>
      <c r="AK47" s="12">
        <v>5446</v>
      </c>
      <c r="AL47" s="12">
        <v>27232</v>
      </c>
      <c r="AM47" s="12">
        <v>62232</v>
      </c>
      <c r="AN47" s="13">
        <f t="shared" si="15"/>
        <v>0.0007406622123781707</v>
      </c>
      <c r="AO47" s="14">
        <f t="shared" si="16"/>
        <v>-69.32858220099655</v>
      </c>
      <c r="AQ47" s="12">
        <v>104382</v>
      </c>
      <c r="AR47" s="12">
        <v>108414</v>
      </c>
      <c r="AS47" s="12">
        <v>181955</v>
      </c>
      <c r="AT47" s="12">
        <v>352968</v>
      </c>
      <c r="AU47" s="13">
        <f t="shared" si="17"/>
        <v>0.0039890130207791506</v>
      </c>
      <c r="AV47" s="14">
        <f t="shared" si="18"/>
        <v>467.1808715773236</v>
      </c>
      <c r="AX47" s="12">
        <v>10564</v>
      </c>
      <c r="AY47" s="12">
        <v>66258</v>
      </c>
      <c r="AZ47" s="12">
        <v>76658</v>
      </c>
      <c r="BA47" s="12">
        <v>83601</v>
      </c>
      <c r="BB47" s="13">
        <f t="shared" si="19"/>
        <v>0.0008761974304797086</v>
      </c>
      <c r="BC47" s="14">
        <f t="shared" si="20"/>
        <v>-76.31485007139457</v>
      </c>
      <c r="BE47" s="12">
        <v>0</v>
      </c>
      <c r="BF47" s="12">
        <v>17275</v>
      </c>
      <c r="BG47" s="12">
        <v>564035</v>
      </c>
      <c r="BH47" s="12">
        <v>578029</v>
      </c>
      <c r="BI47" s="13">
        <f t="shared" si="21"/>
        <v>0.005484495227838161</v>
      </c>
      <c r="BJ47" s="14">
        <f t="shared" si="22"/>
        <v>591.413978301695</v>
      </c>
      <c r="BL47" s="12">
        <v>4375</v>
      </c>
      <c r="BM47" s="12">
        <v>3306542</v>
      </c>
      <c r="BN47" s="12">
        <v>3316031</v>
      </c>
      <c r="BO47" s="12">
        <v>3475931</v>
      </c>
      <c r="BP47" s="13">
        <f t="shared" si="23"/>
        <v>0.03189207292780779</v>
      </c>
      <c r="BQ47" s="14">
        <f t="shared" si="24"/>
        <v>501.34197419160625</v>
      </c>
      <c r="BS47" s="12">
        <v>39240</v>
      </c>
      <c r="BT47" s="12">
        <v>50391</v>
      </c>
      <c r="BU47" s="12">
        <v>105485</v>
      </c>
      <c r="BV47" s="12">
        <v>248121</v>
      </c>
      <c r="BW47" s="13">
        <f t="shared" si="25"/>
        <v>0.0030450815014294768</v>
      </c>
      <c r="BX47" s="14">
        <f t="shared" si="26"/>
        <v>-92.86173977561695</v>
      </c>
      <c r="BZ47" s="12">
        <v>11080</v>
      </c>
      <c r="CA47" s="12">
        <v>39797</v>
      </c>
      <c r="CB47" s="12">
        <v>109797</v>
      </c>
      <c r="CC47" s="12">
        <v>187377</v>
      </c>
      <c r="CD47" s="13">
        <f t="shared" si="27"/>
        <v>0.0020124092482939147</v>
      </c>
      <c r="CE47" s="14">
        <f t="shared" si="28"/>
        <v>-24.48160373366221</v>
      </c>
      <c r="CG47" s="12">
        <v>10000</v>
      </c>
      <c r="CH47" s="12">
        <v>39477</v>
      </c>
      <c r="CI47" s="12">
        <v>56058</v>
      </c>
      <c r="CJ47" s="12">
        <v>105864</v>
      </c>
      <c r="CK47" s="13">
        <f t="shared" si="35"/>
        <v>0.0010468305709627544</v>
      </c>
      <c r="CL47" s="14">
        <f t="shared" si="36"/>
        <v>-43.5021374021358</v>
      </c>
      <c r="CN47" s="12">
        <v>0</v>
      </c>
      <c r="CO47" s="12">
        <v>79046</v>
      </c>
      <c r="CP47" s="12">
        <v>83396</v>
      </c>
      <c r="CQ47" s="12">
        <v>95449</v>
      </c>
      <c r="CR47" s="13">
        <f t="shared" si="1"/>
        <v>0.0009126698664441837</v>
      </c>
      <c r="CS47" s="14">
        <f t="shared" si="30"/>
        <v>-9.83809415854303</v>
      </c>
      <c r="CU47" s="12">
        <v>70242</v>
      </c>
      <c r="CV47" s="12">
        <v>252112</v>
      </c>
      <c r="CW47" s="12">
        <v>295781</v>
      </c>
      <c r="CX47" s="12">
        <v>595317</v>
      </c>
      <c r="CY47" s="13">
        <f t="shared" si="2"/>
        <v>0.005555258701882519</v>
      </c>
      <c r="CZ47" s="14">
        <f t="shared" si="31"/>
        <v>523.7016626680216</v>
      </c>
      <c r="DB47" s="12">
        <v>497111</v>
      </c>
      <c r="DC47" s="12">
        <v>526675</v>
      </c>
      <c r="DD47" s="12">
        <v>533004</v>
      </c>
      <c r="DE47" s="12">
        <v>578519</v>
      </c>
      <c r="DF47" s="13">
        <f t="shared" si="3"/>
        <v>0.005084169918701805</v>
      </c>
      <c r="DG47" s="14">
        <f t="shared" si="32"/>
        <v>-2.8216899567793234</v>
      </c>
      <c r="DI47" s="12">
        <v>36278</v>
      </c>
      <c r="DJ47" s="12">
        <v>148434</v>
      </c>
      <c r="DK47" s="12">
        <v>484010</v>
      </c>
      <c r="DL47" s="12">
        <v>898684</v>
      </c>
      <c r="DM47" s="13">
        <f t="shared" si="4"/>
        <v>0.00763734152097481</v>
      </c>
      <c r="DN47" s="14">
        <f t="shared" si="33"/>
        <v>55.342175451454494</v>
      </c>
      <c r="DP47" s="12">
        <v>155515</v>
      </c>
      <c r="DQ47" s="12">
        <v>196047</v>
      </c>
      <c r="DR47" s="12">
        <v>358269</v>
      </c>
      <c r="DS47" s="12"/>
      <c r="DT47" s="13" t="e">
        <f t="shared" si="5"/>
        <v>#DIV/0!</v>
      </c>
      <c r="DU47" s="14">
        <f t="shared" si="34"/>
        <v>-100</v>
      </c>
    </row>
    <row r="48" spans="1:125" ht="24">
      <c r="A48" s="11" t="s">
        <v>36</v>
      </c>
      <c r="B48" s="12">
        <v>23912</v>
      </c>
      <c r="C48" s="12">
        <v>59167</v>
      </c>
      <c r="D48" s="12">
        <v>63043</v>
      </c>
      <c r="E48" s="12">
        <v>81301</v>
      </c>
      <c r="F48" s="13">
        <f t="shared" si="6"/>
        <v>0.0012563964865739898</v>
      </c>
      <c r="G48" s="11"/>
      <c r="H48" s="12">
        <v>4372</v>
      </c>
      <c r="I48" s="12">
        <v>4753</v>
      </c>
      <c r="J48" s="12">
        <v>9758</v>
      </c>
      <c r="K48" s="12">
        <v>29207</v>
      </c>
      <c r="L48" s="13">
        <f t="shared" si="7"/>
        <v>0.00038721675476872437</v>
      </c>
      <c r="M48" s="14">
        <f t="shared" si="8"/>
        <v>-64.07547262641296</v>
      </c>
      <c r="N48" s="11"/>
      <c r="O48" s="12">
        <v>44</v>
      </c>
      <c r="P48" s="12">
        <v>133</v>
      </c>
      <c r="Q48" s="12">
        <v>133</v>
      </c>
      <c r="R48" s="12">
        <v>317</v>
      </c>
      <c r="S48" s="13">
        <f t="shared" si="9"/>
        <v>4.0357101279825796E-06</v>
      </c>
      <c r="T48" s="14">
        <f t="shared" si="10"/>
        <v>-98.91464374978601</v>
      </c>
      <c r="V48" s="12">
        <v>39</v>
      </c>
      <c r="W48" s="12">
        <v>84</v>
      </c>
      <c r="X48" s="12">
        <v>262</v>
      </c>
      <c r="Y48" s="12">
        <v>262</v>
      </c>
      <c r="Z48" s="13">
        <f t="shared" si="11"/>
        <v>3.2731913821449876E-06</v>
      </c>
      <c r="AA48" s="14">
        <f t="shared" si="12"/>
        <v>-17.35015772870662</v>
      </c>
      <c r="AC48" s="12">
        <v>334</v>
      </c>
      <c r="AD48" s="12">
        <v>373</v>
      </c>
      <c r="AE48" s="12">
        <v>373</v>
      </c>
      <c r="AF48" s="12">
        <v>373</v>
      </c>
      <c r="AG48" s="13">
        <f t="shared" si="13"/>
        <v>4.776836229889131E-06</v>
      </c>
      <c r="AH48" s="14">
        <f t="shared" si="14"/>
        <v>42.36641221374046</v>
      </c>
      <c r="AJ48" s="12">
        <v>0</v>
      </c>
      <c r="AK48" s="12">
        <v>0</v>
      </c>
      <c r="AL48" s="12">
        <v>0</v>
      </c>
      <c r="AM48" s="12">
        <v>0</v>
      </c>
      <c r="AN48" s="13">
        <f t="shared" si="15"/>
        <v>0</v>
      </c>
      <c r="AO48" s="14">
        <f t="shared" si="16"/>
        <v>-100</v>
      </c>
      <c r="AQ48" s="12">
        <v>169500</v>
      </c>
      <c r="AR48" s="12">
        <v>194670</v>
      </c>
      <c r="AS48" s="12">
        <v>194923</v>
      </c>
      <c r="AT48" s="12">
        <v>237903</v>
      </c>
      <c r="AU48" s="13">
        <f t="shared" si="17"/>
        <v>0.002688623797858226</v>
      </c>
      <c r="AV48" s="14" t="e">
        <f t="shared" si="18"/>
        <v>#DIV/0!</v>
      </c>
      <c r="AX48" s="12">
        <v>170</v>
      </c>
      <c r="AY48" s="12">
        <v>170</v>
      </c>
      <c r="AZ48" s="12">
        <v>170</v>
      </c>
      <c r="BA48" s="12">
        <v>784070</v>
      </c>
      <c r="BB48" s="13">
        <f t="shared" si="19"/>
        <v>0.008217606479781644</v>
      </c>
      <c r="BC48" s="14">
        <f t="shared" si="20"/>
        <v>229.575499258101</v>
      </c>
      <c r="BE48" s="12">
        <v>175044</v>
      </c>
      <c r="BF48" s="12">
        <v>1378084</v>
      </c>
      <c r="BG48" s="12">
        <v>1378283</v>
      </c>
      <c r="BH48" s="12">
        <v>1385530</v>
      </c>
      <c r="BI48" s="13">
        <f t="shared" si="21"/>
        <v>0.013146282752295487</v>
      </c>
      <c r="BJ48" s="14">
        <f t="shared" si="22"/>
        <v>76.7099876286556</v>
      </c>
      <c r="BL48" s="12">
        <v>1671997</v>
      </c>
      <c r="BM48" s="12">
        <v>1695623</v>
      </c>
      <c r="BN48" s="12">
        <v>1707673</v>
      </c>
      <c r="BO48" s="12">
        <v>1707673</v>
      </c>
      <c r="BP48" s="13">
        <f t="shared" si="23"/>
        <v>0.0156680992381173</v>
      </c>
      <c r="BQ48" s="14">
        <f t="shared" si="24"/>
        <v>23.250525069828868</v>
      </c>
      <c r="BS48" s="12">
        <v>227444</v>
      </c>
      <c r="BT48" s="12">
        <v>243564</v>
      </c>
      <c r="BU48" s="12">
        <v>243564</v>
      </c>
      <c r="BV48" s="12">
        <v>243564</v>
      </c>
      <c r="BW48" s="13">
        <f t="shared" si="25"/>
        <v>0.002989155415358511</v>
      </c>
      <c r="BX48" s="14">
        <f t="shared" si="26"/>
        <v>-85.73708198232332</v>
      </c>
      <c r="BZ48" s="12">
        <v>6361</v>
      </c>
      <c r="CA48" s="12">
        <v>60153</v>
      </c>
      <c r="CB48" s="12">
        <v>60153</v>
      </c>
      <c r="CC48" s="12">
        <v>60404</v>
      </c>
      <c r="CD48" s="13">
        <f t="shared" si="27"/>
        <v>0.0006487325991660962</v>
      </c>
      <c r="CE48" s="14">
        <f t="shared" si="28"/>
        <v>-75.19994744707756</v>
      </c>
      <c r="CG48" s="12">
        <v>0</v>
      </c>
      <c r="CH48" s="12">
        <v>1292</v>
      </c>
      <c r="CI48" s="12">
        <v>1292</v>
      </c>
      <c r="CJ48" s="12">
        <v>1292</v>
      </c>
      <c r="CK48" s="13">
        <f t="shared" si="35"/>
        <v>1.2775873740685018E-05</v>
      </c>
      <c r="CL48" s="14">
        <f t="shared" si="36"/>
        <v>-97.86106880339051</v>
      </c>
      <c r="CN48" s="12">
        <v>0</v>
      </c>
      <c r="CO48" s="12">
        <v>255</v>
      </c>
      <c r="CP48" s="12">
        <v>5759</v>
      </c>
      <c r="CQ48" s="12">
        <v>5759</v>
      </c>
      <c r="CR48" s="13">
        <f t="shared" si="1"/>
        <v>5.50667451817416E-05</v>
      </c>
      <c r="CS48" s="14">
        <f t="shared" si="30"/>
        <v>345.74303405572755</v>
      </c>
      <c r="CU48" s="12">
        <v>14070</v>
      </c>
      <c r="CV48" s="12">
        <v>14245</v>
      </c>
      <c r="CW48" s="12">
        <v>15995</v>
      </c>
      <c r="CX48" s="12">
        <v>15995</v>
      </c>
      <c r="CY48" s="13">
        <f t="shared" si="2"/>
        <v>0.0001492589039731956</v>
      </c>
      <c r="CZ48" s="14">
        <f t="shared" si="31"/>
        <v>177.7391908317416</v>
      </c>
      <c r="DB48" s="12">
        <v>15597</v>
      </c>
      <c r="DC48" s="12">
        <v>79438</v>
      </c>
      <c r="DD48" s="12">
        <v>79438</v>
      </c>
      <c r="DE48" s="12">
        <v>83938</v>
      </c>
      <c r="DF48" s="13">
        <f t="shared" si="3"/>
        <v>0.000737668174486909</v>
      </c>
      <c r="DG48" s="14">
        <f t="shared" si="32"/>
        <v>424.7764926539544</v>
      </c>
      <c r="DI48" s="12">
        <v>28000</v>
      </c>
      <c r="DJ48" s="12">
        <v>32900</v>
      </c>
      <c r="DK48" s="12">
        <v>61804</v>
      </c>
      <c r="DL48" s="12">
        <v>62134</v>
      </c>
      <c r="DM48" s="13">
        <f t="shared" si="4"/>
        <v>0.0005280371944579506</v>
      </c>
      <c r="DN48" s="14">
        <f t="shared" si="33"/>
        <v>-25.97631585217661</v>
      </c>
      <c r="DP48" s="12">
        <v>30395</v>
      </c>
      <c r="DQ48" s="12">
        <v>35095</v>
      </c>
      <c r="DR48" s="12">
        <v>35095</v>
      </c>
      <c r="DS48" s="12"/>
      <c r="DT48" s="13" t="e">
        <f t="shared" si="5"/>
        <v>#DIV/0!</v>
      </c>
      <c r="DU48" s="14">
        <f t="shared" si="34"/>
        <v>-100</v>
      </c>
    </row>
    <row r="49" spans="1:125" ht="12">
      <c r="A49" s="11" t="s">
        <v>37</v>
      </c>
      <c r="B49" s="12">
        <v>0</v>
      </c>
      <c r="C49" s="12">
        <v>0</v>
      </c>
      <c r="D49" s="12">
        <v>0</v>
      </c>
      <c r="E49" s="12">
        <v>0</v>
      </c>
      <c r="F49" s="13">
        <f t="shared" si="6"/>
        <v>0</v>
      </c>
      <c r="G49" s="11"/>
      <c r="H49" s="12">
        <v>27717</v>
      </c>
      <c r="I49" s="12">
        <v>45181</v>
      </c>
      <c r="J49" s="12">
        <v>64787</v>
      </c>
      <c r="K49" s="12">
        <v>80005</v>
      </c>
      <c r="L49" s="13">
        <f t="shared" si="7"/>
        <v>0.0010606798529555171</v>
      </c>
      <c r="M49" s="14" t="e">
        <f t="shared" si="8"/>
        <v>#DIV/0!</v>
      </c>
      <c r="N49" s="11"/>
      <c r="O49" s="12">
        <v>3755</v>
      </c>
      <c r="P49" s="12">
        <v>13513</v>
      </c>
      <c r="Q49" s="12">
        <v>19411</v>
      </c>
      <c r="R49" s="12">
        <v>30568</v>
      </c>
      <c r="S49" s="13">
        <f t="shared" si="9"/>
        <v>0.0003891595810478596</v>
      </c>
      <c r="T49" s="14">
        <f t="shared" si="10"/>
        <v>-61.79238797575152</v>
      </c>
      <c r="V49" s="12">
        <v>3629</v>
      </c>
      <c r="W49" s="12">
        <v>8656</v>
      </c>
      <c r="X49" s="12">
        <v>12191</v>
      </c>
      <c r="Y49" s="12">
        <v>26245</v>
      </c>
      <c r="Z49" s="13">
        <f t="shared" si="11"/>
        <v>0.0003278813275740275</v>
      </c>
      <c r="AA49" s="14">
        <f t="shared" si="12"/>
        <v>-14.142240251243123</v>
      </c>
      <c r="AC49" s="12">
        <v>3563</v>
      </c>
      <c r="AD49" s="12">
        <v>7268</v>
      </c>
      <c r="AE49" s="12">
        <v>7268</v>
      </c>
      <c r="AF49" s="12">
        <v>7268</v>
      </c>
      <c r="AG49" s="13">
        <f t="shared" si="13"/>
        <v>9.307787055987723E-05</v>
      </c>
      <c r="AH49" s="14">
        <f t="shared" si="14"/>
        <v>-72.30710611545057</v>
      </c>
      <c r="AJ49" s="12">
        <v>0</v>
      </c>
      <c r="AK49" s="12">
        <v>0</v>
      </c>
      <c r="AL49" s="12">
        <v>4730</v>
      </c>
      <c r="AM49" s="12">
        <v>4730</v>
      </c>
      <c r="AN49" s="13">
        <f t="shared" si="15"/>
        <v>5.6294707940428515E-05</v>
      </c>
      <c r="AO49" s="14">
        <f t="shared" si="16"/>
        <v>-34.92019812878371</v>
      </c>
      <c r="AQ49" s="12">
        <v>3676</v>
      </c>
      <c r="AR49" s="12">
        <v>3676</v>
      </c>
      <c r="AS49" s="12">
        <v>3676</v>
      </c>
      <c r="AT49" s="12">
        <v>3676</v>
      </c>
      <c r="AU49" s="13">
        <f t="shared" si="17"/>
        <v>4.1543742957956975E-05</v>
      </c>
      <c r="AV49" s="14">
        <f t="shared" si="18"/>
        <v>-22.28329809725159</v>
      </c>
      <c r="AX49" s="12">
        <v>0</v>
      </c>
      <c r="AY49" s="12">
        <v>0</v>
      </c>
      <c r="AZ49" s="12">
        <v>0</v>
      </c>
      <c r="BA49" s="12">
        <v>0</v>
      </c>
      <c r="BB49" s="13">
        <f t="shared" si="19"/>
        <v>0</v>
      </c>
      <c r="BC49" s="14">
        <f t="shared" si="20"/>
        <v>-100</v>
      </c>
      <c r="BE49" s="12">
        <v>0</v>
      </c>
      <c r="BF49" s="12">
        <v>0</v>
      </c>
      <c r="BG49" s="12">
        <v>0</v>
      </c>
      <c r="BH49" s="12">
        <v>0</v>
      </c>
      <c r="BI49" s="13">
        <f t="shared" si="21"/>
        <v>0</v>
      </c>
      <c r="BJ49" s="14" t="e">
        <f t="shared" si="22"/>
        <v>#DIV/0!</v>
      </c>
      <c r="BL49" s="12">
        <v>0</v>
      </c>
      <c r="BM49" s="12">
        <v>0</v>
      </c>
      <c r="BN49" s="12">
        <v>0</v>
      </c>
      <c r="BO49" s="12">
        <v>0</v>
      </c>
      <c r="BP49" s="13">
        <f t="shared" si="23"/>
        <v>0</v>
      </c>
      <c r="BQ49" s="14" t="e">
        <f t="shared" si="24"/>
        <v>#DIV/0!</v>
      </c>
      <c r="BS49" s="12">
        <v>0</v>
      </c>
      <c r="BT49" s="12">
        <v>0</v>
      </c>
      <c r="BU49" s="12">
        <v>0</v>
      </c>
      <c r="BV49" s="12">
        <v>0</v>
      </c>
      <c r="BW49" s="13">
        <f t="shared" si="25"/>
        <v>0</v>
      </c>
      <c r="BX49" s="14" t="e">
        <f t="shared" si="26"/>
        <v>#DIV/0!</v>
      </c>
      <c r="BZ49" s="12">
        <v>0</v>
      </c>
      <c r="CA49" s="12">
        <v>0</v>
      </c>
      <c r="CB49" s="12">
        <v>0</v>
      </c>
      <c r="CC49" s="12">
        <v>0</v>
      </c>
      <c r="CD49" s="13">
        <f t="shared" si="27"/>
        <v>0</v>
      </c>
      <c r="CE49" s="14" t="e">
        <f t="shared" si="28"/>
        <v>#DIV/0!</v>
      </c>
      <c r="CG49" s="12">
        <v>0</v>
      </c>
      <c r="CH49" s="12">
        <v>1520</v>
      </c>
      <c r="CI49" s="12">
        <v>1520</v>
      </c>
      <c r="CJ49" s="12">
        <v>1520</v>
      </c>
      <c r="CK49" s="13">
        <f t="shared" si="35"/>
        <v>1.503043969492355E-05</v>
      </c>
      <c r="CL49" s="14" t="e">
        <f t="shared" si="36"/>
        <v>#DIV/0!</v>
      </c>
      <c r="CN49" s="12">
        <v>0</v>
      </c>
      <c r="CO49" s="12">
        <v>0</v>
      </c>
      <c r="CP49" s="12">
        <v>0</v>
      </c>
      <c r="CQ49" s="12">
        <v>0</v>
      </c>
      <c r="CR49" s="13">
        <f t="shared" si="1"/>
        <v>0</v>
      </c>
      <c r="CS49" s="14">
        <f t="shared" si="30"/>
        <v>-100</v>
      </c>
      <c r="CU49" s="12">
        <v>0</v>
      </c>
      <c r="CV49" s="12">
        <v>0</v>
      </c>
      <c r="CW49" s="12">
        <v>0</v>
      </c>
      <c r="CX49" s="12">
        <v>0</v>
      </c>
      <c r="CY49" s="13">
        <f t="shared" si="2"/>
        <v>0</v>
      </c>
      <c r="CZ49" s="14" t="e">
        <f t="shared" si="31"/>
        <v>#DIV/0!</v>
      </c>
      <c r="DB49" s="12">
        <v>0</v>
      </c>
      <c r="DC49" s="12">
        <v>0</v>
      </c>
      <c r="DD49" s="12">
        <v>0</v>
      </c>
      <c r="DE49" s="12">
        <v>0</v>
      </c>
      <c r="DF49" s="13">
        <f t="shared" si="3"/>
        <v>0</v>
      </c>
      <c r="DG49" s="14" t="e">
        <f t="shared" si="32"/>
        <v>#DIV/0!</v>
      </c>
      <c r="DI49" s="12">
        <v>0</v>
      </c>
      <c r="DJ49" s="12">
        <v>0</v>
      </c>
      <c r="DK49" s="12">
        <v>0</v>
      </c>
      <c r="DL49" s="12">
        <v>0</v>
      </c>
      <c r="DM49" s="13">
        <f t="shared" si="4"/>
        <v>0</v>
      </c>
      <c r="DN49" s="14" t="e">
        <f t="shared" si="33"/>
        <v>#DIV/0!</v>
      </c>
      <c r="DP49" s="12">
        <v>0</v>
      </c>
      <c r="DQ49" s="12">
        <v>0</v>
      </c>
      <c r="DR49" s="12">
        <v>0</v>
      </c>
      <c r="DS49" s="12"/>
      <c r="DT49" s="13" t="e">
        <f t="shared" si="5"/>
        <v>#DIV/0!</v>
      </c>
      <c r="DU49" s="14" t="e">
        <f t="shared" si="34"/>
        <v>#DIV/0!</v>
      </c>
    </row>
    <row r="50" spans="1:125" ht="24">
      <c r="A50" s="11" t="s">
        <v>38</v>
      </c>
      <c r="B50" s="12">
        <v>51056</v>
      </c>
      <c r="C50" s="12">
        <v>104927</v>
      </c>
      <c r="D50" s="12">
        <v>173175</v>
      </c>
      <c r="E50" s="12">
        <v>379505</v>
      </c>
      <c r="F50" s="13">
        <f t="shared" si="6"/>
        <v>0.005864734119349848</v>
      </c>
      <c r="G50" s="11"/>
      <c r="H50" s="12">
        <v>56788</v>
      </c>
      <c r="I50" s="12">
        <v>194747</v>
      </c>
      <c r="J50" s="12">
        <v>374477</v>
      </c>
      <c r="K50" s="12">
        <v>390072</v>
      </c>
      <c r="L50" s="13">
        <f t="shared" si="7"/>
        <v>0.005171445679670827</v>
      </c>
      <c r="M50" s="14">
        <f t="shared" si="8"/>
        <v>2.784416542601548</v>
      </c>
      <c r="N50" s="11"/>
      <c r="O50" s="12">
        <v>38330</v>
      </c>
      <c r="P50" s="12">
        <v>103178</v>
      </c>
      <c r="Q50" s="12">
        <v>134033</v>
      </c>
      <c r="R50" s="12">
        <v>34685988</v>
      </c>
      <c r="S50" s="13">
        <f t="shared" si="9"/>
        <v>0.4415854670999439</v>
      </c>
      <c r="T50" s="14">
        <f t="shared" si="10"/>
        <v>8792.201439734203</v>
      </c>
      <c r="V50" s="12">
        <v>49531</v>
      </c>
      <c r="W50" s="12">
        <v>77662</v>
      </c>
      <c r="X50" s="12">
        <v>85081</v>
      </c>
      <c r="Y50" s="12">
        <v>37331365</v>
      </c>
      <c r="Z50" s="13">
        <f t="shared" si="11"/>
        <v>0.4663843595485077</v>
      </c>
      <c r="AA50" s="14">
        <f t="shared" si="12"/>
        <v>7.626644511322553</v>
      </c>
      <c r="AC50" s="12">
        <v>25414</v>
      </c>
      <c r="AD50" s="12">
        <v>37886</v>
      </c>
      <c r="AE50" s="12">
        <v>53520</v>
      </c>
      <c r="AF50" s="12">
        <v>104417411</v>
      </c>
      <c r="AG50" s="13">
        <f t="shared" si="13"/>
        <v>1.337224857630091</v>
      </c>
      <c r="AH50" s="14">
        <f t="shared" si="14"/>
        <v>179.70424065661678</v>
      </c>
      <c r="AJ50" s="12">
        <v>20811</v>
      </c>
      <c r="AK50" s="12">
        <v>70381</v>
      </c>
      <c r="AL50" s="12">
        <v>82442</v>
      </c>
      <c r="AM50" s="12">
        <v>172430</v>
      </c>
      <c r="AN50" s="13">
        <f t="shared" si="15"/>
        <v>0.0020521979894647124</v>
      </c>
      <c r="AO50" s="14">
        <f t="shared" si="16"/>
        <v>-99.83486470469948</v>
      </c>
      <c r="AQ50" s="12">
        <v>17448</v>
      </c>
      <c r="AR50" s="12">
        <v>18222</v>
      </c>
      <c r="AS50" s="12">
        <v>23390</v>
      </c>
      <c r="AT50" s="12">
        <v>135472</v>
      </c>
      <c r="AU50" s="13">
        <f t="shared" si="17"/>
        <v>0.0015310157633298006</v>
      </c>
      <c r="AV50" s="14">
        <f t="shared" si="18"/>
        <v>-21.43362523922751</v>
      </c>
      <c r="AX50" s="12">
        <v>117349</v>
      </c>
      <c r="AY50" s="12">
        <v>121174</v>
      </c>
      <c r="AZ50" s="12">
        <v>353320</v>
      </c>
      <c r="BA50" s="12">
        <v>428989</v>
      </c>
      <c r="BB50" s="13">
        <f t="shared" si="19"/>
        <v>0.004496107217665575</v>
      </c>
      <c r="BC50" s="14">
        <f t="shared" si="20"/>
        <v>216.66248376048185</v>
      </c>
      <c r="BE50" s="12">
        <v>12981</v>
      </c>
      <c r="BF50" s="12">
        <v>24771</v>
      </c>
      <c r="BG50" s="12">
        <v>199808</v>
      </c>
      <c r="BH50" s="12">
        <v>483429</v>
      </c>
      <c r="BI50" s="13">
        <f t="shared" si="21"/>
        <v>0.004586904884527549</v>
      </c>
      <c r="BJ50" s="14">
        <f t="shared" si="22"/>
        <v>12.69030208233778</v>
      </c>
      <c r="BL50" s="12">
        <v>72815</v>
      </c>
      <c r="BM50" s="12">
        <v>117656</v>
      </c>
      <c r="BN50" s="12">
        <v>181248</v>
      </c>
      <c r="BO50" s="12">
        <v>229150</v>
      </c>
      <c r="BP50" s="13">
        <f t="shared" si="23"/>
        <v>0.0021024780156473633</v>
      </c>
      <c r="BQ50" s="14">
        <f t="shared" si="24"/>
        <v>-52.59903729399767</v>
      </c>
      <c r="BS50" s="12">
        <v>382</v>
      </c>
      <c r="BT50" s="12">
        <v>7704</v>
      </c>
      <c r="BU50" s="12">
        <v>28952</v>
      </c>
      <c r="BV50" s="12">
        <v>78675</v>
      </c>
      <c r="BW50" s="13">
        <f t="shared" si="25"/>
        <v>0.0009655441785458066</v>
      </c>
      <c r="BX50" s="14">
        <f t="shared" si="26"/>
        <v>-65.6665939341043</v>
      </c>
      <c r="BZ50" s="12">
        <v>1758</v>
      </c>
      <c r="CA50" s="12">
        <v>24027</v>
      </c>
      <c r="CB50" s="12">
        <v>32395</v>
      </c>
      <c r="CC50" s="12">
        <v>144256</v>
      </c>
      <c r="CD50" s="13">
        <f t="shared" si="27"/>
        <v>0.001549294249144169</v>
      </c>
      <c r="CE50" s="14">
        <f t="shared" si="28"/>
        <v>83.3568477915475</v>
      </c>
      <c r="CG50" s="12">
        <v>373845</v>
      </c>
      <c r="CH50" s="12">
        <v>400526</v>
      </c>
      <c r="CI50" s="12">
        <v>518950</v>
      </c>
      <c r="CJ50" s="12">
        <v>794979</v>
      </c>
      <c r="CK50" s="13">
        <f t="shared" si="35"/>
        <v>0.007861107840941203</v>
      </c>
      <c r="CL50" s="14">
        <f t="shared" si="36"/>
        <v>451.08903615794145</v>
      </c>
      <c r="CN50" s="12">
        <v>147532</v>
      </c>
      <c r="CO50" s="12">
        <v>345960</v>
      </c>
      <c r="CP50" s="12">
        <v>661427</v>
      </c>
      <c r="CQ50" s="12">
        <v>903462</v>
      </c>
      <c r="CR50" s="13">
        <f t="shared" si="1"/>
        <v>0.00863877613047172</v>
      </c>
      <c r="CS50" s="14">
        <f t="shared" si="30"/>
        <v>13.64602083828629</v>
      </c>
      <c r="CU50" s="12">
        <v>153673</v>
      </c>
      <c r="CV50" s="12">
        <v>408002</v>
      </c>
      <c r="CW50" s="12">
        <v>535373</v>
      </c>
      <c r="CX50" s="12">
        <v>717316</v>
      </c>
      <c r="CY50" s="13">
        <f t="shared" si="2"/>
        <v>0.006693704280239873</v>
      </c>
      <c r="CZ50" s="14">
        <f t="shared" si="31"/>
        <v>-20.603633578390685</v>
      </c>
      <c r="DB50" s="12">
        <v>110816</v>
      </c>
      <c r="DC50" s="12">
        <v>200169</v>
      </c>
      <c r="DD50" s="12">
        <v>477750</v>
      </c>
      <c r="DE50" s="12">
        <v>749239</v>
      </c>
      <c r="DF50" s="13">
        <f t="shared" si="3"/>
        <v>0.006584500052233758</v>
      </c>
      <c r="DG50" s="14">
        <f t="shared" si="32"/>
        <v>4.450339878101147</v>
      </c>
      <c r="DI50" s="12">
        <v>129616</v>
      </c>
      <c r="DJ50" s="12">
        <v>379231</v>
      </c>
      <c r="DK50" s="12">
        <v>706250</v>
      </c>
      <c r="DL50" s="12">
        <v>1486147</v>
      </c>
      <c r="DM50" s="13">
        <f t="shared" si="4"/>
        <v>0.012629814472464349</v>
      </c>
      <c r="DN50" s="14">
        <f t="shared" si="33"/>
        <v>98.35419672494356</v>
      </c>
      <c r="DP50" s="12">
        <v>349752</v>
      </c>
      <c r="DQ50" s="12">
        <v>793589</v>
      </c>
      <c r="DR50" s="12">
        <v>1381571</v>
      </c>
      <c r="DS50" s="12"/>
      <c r="DT50" s="13" t="e">
        <f t="shared" si="5"/>
        <v>#DIV/0!</v>
      </c>
      <c r="DU50" s="14">
        <f t="shared" si="34"/>
        <v>-100</v>
      </c>
    </row>
    <row r="51" spans="1:125" ht="18" customHeight="1">
      <c r="A51" s="15" t="s">
        <v>39</v>
      </c>
      <c r="B51" s="16">
        <f>SUM(B11:B50)</f>
        <v>1546005318</v>
      </c>
      <c r="C51" s="16">
        <f>SUM(C11:C50)</f>
        <v>3136368011</v>
      </c>
      <c r="D51" s="16">
        <f>SUM(D11:D50)</f>
        <v>4742236818</v>
      </c>
      <c r="E51" s="16">
        <f>SUM(E11:E50)</f>
        <v>6470966838</v>
      </c>
      <c r="F51" s="13">
        <f t="shared" si="6"/>
        <v>100</v>
      </c>
      <c r="G51" s="15"/>
      <c r="H51" s="16">
        <f>SUM(H11:H50)</f>
        <v>1858066694</v>
      </c>
      <c r="I51" s="16">
        <f>SUM(I11:I50)</f>
        <v>3746015149</v>
      </c>
      <c r="J51" s="16">
        <f>SUM(J11:J50)</f>
        <v>5592739124</v>
      </c>
      <c r="K51" s="16">
        <f>SUM(K11:K50)</f>
        <v>7542803776</v>
      </c>
      <c r="L51" s="13">
        <f t="shared" si="7"/>
        <v>100</v>
      </c>
      <c r="M51" s="14">
        <f t="shared" si="8"/>
        <v>16.563783509224038</v>
      </c>
      <c r="N51" s="15"/>
      <c r="O51" s="16">
        <f>SUM(O11:O50)</f>
        <v>1973720625</v>
      </c>
      <c r="P51" s="16">
        <f>SUM(P11:P50)</f>
        <v>3963796652</v>
      </c>
      <c r="Q51" s="16">
        <f>SUM(Q11:Q50)</f>
        <v>5865428247</v>
      </c>
      <c r="R51" s="16">
        <f>SUM(R11:R50)</f>
        <v>7854875349</v>
      </c>
      <c r="S51" s="13">
        <f t="shared" si="9"/>
        <v>100</v>
      </c>
      <c r="T51" s="14">
        <f t="shared" si="10"/>
        <v>4.1373417931533965</v>
      </c>
      <c r="V51" s="16">
        <f>SUM(V11:V50)</f>
        <v>1954793791</v>
      </c>
      <c r="W51" s="16">
        <f>SUM(W11:W50)</f>
        <v>4071703641</v>
      </c>
      <c r="X51" s="16">
        <f>SUM(X11:X50)</f>
        <v>6058026858</v>
      </c>
      <c r="Y51" s="16">
        <f>SUM(Y11:Y50)</f>
        <v>8004420439</v>
      </c>
      <c r="Z51" s="13">
        <f t="shared" si="11"/>
        <v>100</v>
      </c>
      <c r="AA51" s="14">
        <f t="shared" si="12"/>
        <v>1.9038505813976911</v>
      </c>
      <c r="AC51" s="16">
        <f>SUM(AC11:AC50)</f>
        <v>1903676164</v>
      </c>
      <c r="AD51" s="16">
        <f>SUM(AD11:AD50)</f>
        <v>3813155593</v>
      </c>
      <c r="AE51" s="16">
        <f>SUM(AE11:AE50)</f>
        <v>5707656271</v>
      </c>
      <c r="AF51" s="16">
        <f>SUM(AF11:AF50)</f>
        <v>7808515554</v>
      </c>
      <c r="AG51" s="13">
        <f t="shared" si="13"/>
        <v>100</v>
      </c>
      <c r="AH51" s="14">
        <f t="shared" si="14"/>
        <v>-2.4474587072599405</v>
      </c>
      <c r="AJ51" s="16">
        <f>SUM(AJ11:AJ50)</f>
        <v>2000793060</v>
      </c>
      <c r="AK51" s="16">
        <f>SUM(AK11:AK50)</f>
        <v>4220958353</v>
      </c>
      <c r="AL51" s="16">
        <f>SUM(AL11:AL50)</f>
        <v>6257346984</v>
      </c>
      <c r="AM51" s="16">
        <f>SUM(AM11:AM50)</f>
        <v>8402210746</v>
      </c>
      <c r="AN51" s="13">
        <f t="shared" si="15"/>
        <v>100</v>
      </c>
      <c r="AO51" s="14">
        <f t="shared" si="16"/>
        <v>7.603176146532391</v>
      </c>
      <c r="AQ51" s="16">
        <f>SUM(AQ11:AQ50)</f>
        <v>2128176643</v>
      </c>
      <c r="AR51" s="16">
        <f>SUM(AR11:AR50)</f>
        <v>4408555631</v>
      </c>
      <c r="AS51" s="16">
        <f>SUM(AS11:AS50)</f>
        <v>6599261754</v>
      </c>
      <c r="AT51" s="16">
        <f>SUM(AT11:AT50)</f>
        <v>8848504584</v>
      </c>
      <c r="AU51" s="13">
        <f t="shared" si="17"/>
        <v>100</v>
      </c>
      <c r="AV51" s="14">
        <f t="shared" si="18"/>
        <v>5.31162394626277</v>
      </c>
      <c r="AX51" s="16">
        <f>SUM(AX11:AX50)</f>
        <v>2364474768</v>
      </c>
      <c r="AY51" s="16">
        <f>SUM(AY11:AY50)</f>
        <v>4857346489</v>
      </c>
      <c r="AZ51" s="16">
        <f>SUM(AZ11:AZ50)</f>
        <v>7092106842</v>
      </c>
      <c r="BA51" s="16">
        <f>SUM(BA11:BA50)</f>
        <v>9541342749</v>
      </c>
      <c r="BB51" s="13">
        <f t="shared" si="19"/>
        <v>100</v>
      </c>
      <c r="BC51" s="14">
        <f t="shared" si="20"/>
        <v>7.830002893966963</v>
      </c>
      <c r="BE51" s="16">
        <f>SUM(BE11:BE50)</f>
        <v>2613883395</v>
      </c>
      <c r="BF51" s="16">
        <f>SUM(BF11:BF50)</f>
        <v>5271013302</v>
      </c>
      <c r="BG51" s="16">
        <f>SUM(BG11:BG50)</f>
        <v>7879694986</v>
      </c>
      <c r="BH51" s="16">
        <f>SUM(BH11:BH50)</f>
        <v>10539329072</v>
      </c>
      <c r="BI51" s="13">
        <f t="shared" si="21"/>
        <v>100</v>
      </c>
      <c r="BJ51" s="14">
        <f t="shared" si="22"/>
        <v>10.459600385958211</v>
      </c>
      <c r="BL51" s="16">
        <f>SUM(BL11:BL50)</f>
        <v>2834363427</v>
      </c>
      <c r="BM51" s="16">
        <f>SUM(BM11:BM50)</f>
        <v>5670654121</v>
      </c>
      <c r="BN51" s="16">
        <f>SUM(BN11:BN50)</f>
        <v>8327444620</v>
      </c>
      <c r="BO51" s="16">
        <f>SUM(BO11:BO50)</f>
        <v>10899043809</v>
      </c>
      <c r="BP51" s="13">
        <f t="shared" si="23"/>
        <v>100</v>
      </c>
      <c r="BQ51" s="14">
        <f t="shared" si="24"/>
        <v>3.4130705526185636</v>
      </c>
      <c r="BS51" s="16">
        <f>SUM(BS11:BS50)</f>
        <v>2144447615</v>
      </c>
      <c r="BT51" s="16">
        <f>SUM(BT11:BT50)</f>
        <v>4193823538</v>
      </c>
      <c r="BU51" s="16">
        <f>SUM(BU11:BU50)</f>
        <v>6147148934</v>
      </c>
      <c r="BV51" s="16">
        <f>SUM(BV11:BV50)</f>
        <v>8148254813</v>
      </c>
      <c r="BW51" s="13">
        <f t="shared" si="25"/>
        <v>100</v>
      </c>
      <c r="BX51" s="14">
        <f t="shared" si="26"/>
        <v>-25.238810341587097</v>
      </c>
      <c r="BZ51" s="16">
        <f>SUM(BZ11:BZ50)</f>
        <v>2105918925</v>
      </c>
      <c r="CA51" s="16">
        <f>SUM(CA11:CA50)</f>
        <v>4515038621</v>
      </c>
      <c r="CB51" s="16">
        <f>SUM(CB11:CB50)</f>
        <v>6860100307</v>
      </c>
      <c r="CC51" s="16">
        <f>SUM(CC11:CC50)</f>
        <v>9311078259</v>
      </c>
      <c r="CD51" s="13">
        <f t="shared" si="27"/>
        <v>100</v>
      </c>
      <c r="CE51" s="14">
        <f t="shared" si="28"/>
        <v>14.27082820415474</v>
      </c>
      <c r="CG51" s="16">
        <f>SUM(CG11:CG50)</f>
        <v>2424536689</v>
      </c>
      <c r="CH51" s="16">
        <f>SUM(CH11:CH50)</f>
        <v>5040334624</v>
      </c>
      <c r="CI51" s="16">
        <f>SUM(CI11:CI50)</f>
        <v>7546232854</v>
      </c>
      <c r="CJ51" s="16">
        <f>SUM(CJ11:CJ50)</f>
        <v>10112811274</v>
      </c>
      <c r="CK51" s="13">
        <f t="shared" si="35"/>
        <v>100</v>
      </c>
      <c r="CL51" s="14">
        <f t="shared" si="36"/>
        <v>8.610528154728513</v>
      </c>
      <c r="CN51" s="16">
        <f>SUM(CN11:CN50)</f>
        <v>2593197329</v>
      </c>
      <c r="CO51" s="16">
        <f>SUM(CO11:CO50)</f>
        <v>5249033842</v>
      </c>
      <c r="CP51" s="16">
        <f>SUM(CP11:CP50)</f>
        <v>7792351484</v>
      </c>
      <c r="CQ51" s="16">
        <f>SUM(CQ11:CQ50)</f>
        <v>10458217534</v>
      </c>
      <c r="CR51" s="13">
        <f t="shared" si="1"/>
        <v>100</v>
      </c>
      <c r="CS51" s="14">
        <f t="shared" si="30"/>
        <v>3.415531553407291</v>
      </c>
      <c r="CU51" s="16">
        <f>SUM(CU11:CU50)</f>
        <v>2639706264</v>
      </c>
      <c r="CV51" s="16">
        <f>SUM(CV11:CV50)</f>
        <v>5416488201</v>
      </c>
      <c r="CW51" s="16">
        <f>SUM(CW11:CW50)</f>
        <v>8026505382</v>
      </c>
      <c r="CX51" s="16">
        <f>SUM(CX11:CX50)</f>
        <v>10716278610</v>
      </c>
      <c r="CY51" s="13">
        <f t="shared" si="2"/>
        <v>100</v>
      </c>
      <c r="CZ51" s="14">
        <f t="shared" si="31"/>
        <v>2.4675435862854727</v>
      </c>
      <c r="DB51" s="16">
        <f>SUM(DB11:DB50)</f>
        <v>2813564600</v>
      </c>
      <c r="DC51" s="16">
        <f>SUM(DC11:DC50)</f>
        <v>5754789127</v>
      </c>
      <c r="DD51" s="16">
        <f>SUM(DD11:DD50)</f>
        <v>8512474499</v>
      </c>
      <c r="DE51" s="16">
        <f>SUM(DE11:DE50)</f>
        <v>11378828978</v>
      </c>
      <c r="DF51" s="13">
        <f t="shared" si="3"/>
        <v>100</v>
      </c>
      <c r="DG51" s="14">
        <f t="shared" si="32"/>
        <v>6.18265343886948</v>
      </c>
      <c r="DI51" s="16">
        <f>SUM(DI11:DI50)</f>
        <v>2865884194</v>
      </c>
      <c r="DJ51" s="16">
        <f>SUM(DJ11:DJ50)</f>
        <v>5962905280</v>
      </c>
      <c r="DK51" s="16">
        <f>SUM(DK11:DK50)</f>
        <v>8821989593</v>
      </c>
      <c r="DL51" s="16">
        <f>SUM(DL11:DL50)</f>
        <v>11766974117</v>
      </c>
      <c r="DM51" s="13">
        <f t="shared" si="4"/>
        <v>100</v>
      </c>
      <c r="DN51" s="14">
        <f t="shared" si="33"/>
        <v>3.4111167304688905</v>
      </c>
      <c r="DP51" s="16">
        <f>SUM(DP11:DP50)</f>
        <v>2901081147</v>
      </c>
      <c r="DQ51" s="16">
        <f>SUM(DQ11:DQ50)</f>
        <v>6042099603</v>
      </c>
      <c r="DR51" s="16">
        <f>SUM(DR11:DR50)</f>
        <v>9008547456</v>
      </c>
      <c r="DS51" s="16">
        <f>SUM(DS11:DS50)</f>
        <v>0</v>
      </c>
      <c r="DT51" s="13" t="e">
        <f t="shared" si="5"/>
        <v>#DIV/0!</v>
      </c>
      <c r="DU51" s="14">
        <f t="shared" si="34"/>
        <v>-100</v>
      </c>
    </row>
    <row r="52" spans="1:125" ht="12.75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4" spans="1:125" ht="12">
      <c r="A54" s="2" t="s">
        <v>47</v>
      </c>
      <c r="B54" s="20">
        <f>B11+B12+B13</f>
        <v>17913301</v>
      </c>
      <c r="C54" s="20">
        <f>C11+C12+C13</f>
        <v>24678864</v>
      </c>
      <c r="D54" s="20">
        <f>D11+D12+D13</f>
        <v>36517366</v>
      </c>
      <c r="E54" s="20">
        <f>E11+E12+E13</f>
        <v>56402822</v>
      </c>
      <c r="F54" s="13">
        <f aca="true" t="shared" si="37" ref="F54:F66">E54*100/E$51</f>
        <v>0.8716289761953498</v>
      </c>
      <c r="H54" s="20">
        <f>H11+H12+H13</f>
        <v>15636130</v>
      </c>
      <c r="I54" s="20">
        <f>I11+I12+I13</f>
        <v>21587690</v>
      </c>
      <c r="J54" s="20">
        <f>J11+J12+J13</f>
        <v>33548808</v>
      </c>
      <c r="K54" s="20">
        <f>K11+K12+K13</f>
        <v>52953771</v>
      </c>
      <c r="L54" s="13">
        <f aca="true" t="shared" si="38" ref="L54:L66">K54*100/K$51</f>
        <v>0.7020435977466425</v>
      </c>
      <c r="M54" s="14">
        <f aca="true" t="shared" si="39" ref="M54:M66">K54*100/E54-100</f>
        <v>-6.115032684002941</v>
      </c>
      <c r="O54" s="20">
        <f>O11+O12+O13</f>
        <v>12366414</v>
      </c>
      <c r="P54" s="20">
        <f>P11+P12+P13</f>
        <v>18335145</v>
      </c>
      <c r="Q54" s="20">
        <f>Q11+Q12+Q13</f>
        <v>32868952</v>
      </c>
      <c r="R54" s="20">
        <f>R11+R12+R13</f>
        <v>52990939</v>
      </c>
      <c r="S54" s="13">
        <f aca="true" t="shared" si="40" ref="S54:S66">R54*100/R$51</f>
        <v>0.674624824017688</v>
      </c>
      <c r="T54" s="14">
        <f aca="true" t="shared" si="41" ref="T54:T66">R54*100/K54-100</f>
        <v>0.07018952436834525</v>
      </c>
      <c r="V54" s="20">
        <f>V11+V12+V13</f>
        <v>16800609</v>
      </c>
      <c r="W54" s="20">
        <f>W11+W12+W13</f>
        <v>24654735</v>
      </c>
      <c r="X54" s="20">
        <f>X11+X12+X13</f>
        <v>36157557</v>
      </c>
      <c r="Y54" s="20">
        <f>Y11+Y12+Y13</f>
        <v>53850670</v>
      </c>
      <c r="Z54" s="13">
        <f aca="true" t="shared" si="42" ref="Z54:Z66">Y54*100/Y$51</f>
        <v>0.6727616372776093</v>
      </c>
      <c r="AA54" s="14">
        <f aca="true" t="shared" si="43" ref="AA54:AA66">Y54*100/R54-100</f>
        <v>1.622411333379091</v>
      </c>
      <c r="AC54" s="20">
        <f>AC11+AC12+AC13</f>
        <v>10250400</v>
      </c>
      <c r="AD54" s="20">
        <f>AD11+AD12+AD13</f>
        <v>14217303</v>
      </c>
      <c r="AE54" s="20">
        <f>AE11+AE12+AE13</f>
        <v>24216306</v>
      </c>
      <c r="AF54" s="20">
        <f>AF11+AF12+AF13</f>
        <v>41317176</v>
      </c>
      <c r="AG54" s="13">
        <f aca="true" t="shared" si="44" ref="AG54:AG66">AF54*100/AF$51</f>
        <v>0.5291297137627499</v>
      </c>
      <c r="AH54" s="14">
        <f aca="true" t="shared" si="45" ref="AH54:AH66">AF54*100/Y54-100</f>
        <v>-23.274536788493066</v>
      </c>
      <c r="AJ54" s="20">
        <f>AJ11+AJ12+AJ13</f>
        <v>9331964</v>
      </c>
      <c r="AK54" s="20">
        <f>AK11+AK12+AK13</f>
        <v>13418247</v>
      </c>
      <c r="AL54" s="20">
        <f>AL11+AL12+AL13</f>
        <v>19181306</v>
      </c>
      <c r="AM54" s="20">
        <f>AM11+AM12+AM13</f>
        <v>30946425</v>
      </c>
      <c r="AN54" s="13">
        <f aca="true" t="shared" si="46" ref="AN54:AN66">AM54*100/AM$51</f>
        <v>0.36831288735208784</v>
      </c>
      <c r="AO54" s="14">
        <f aca="true" t="shared" si="47" ref="AO54:AO66">AM54*100/AF54-100</f>
        <v>-25.100338416158934</v>
      </c>
      <c r="AQ54" s="20">
        <f>AQ11+AQ12+AQ13</f>
        <v>8168126</v>
      </c>
      <c r="AR54" s="20">
        <f>AR11+AR12+AR13</f>
        <v>11298479</v>
      </c>
      <c r="AS54" s="20">
        <f>AS11+AS12+AS13</f>
        <v>17555795</v>
      </c>
      <c r="AT54" s="20">
        <f>AT11+AT12+AT13</f>
        <v>34037234</v>
      </c>
      <c r="AU54" s="13">
        <f aca="true" t="shared" si="48" ref="AU54:AU66">AT54*100/AT$51</f>
        <v>0.3846665125940788</v>
      </c>
      <c r="AV54" s="14">
        <f aca="true" t="shared" si="49" ref="AV54:AV66">AT54*100/AM54-100</f>
        <v>9.987612462505766</v>
      </c>
      <c r="AX54" s="20">
        <f>AX11+AX12+AX13</f>
        <v>10433697</v>
      </c>
      <c r="AY54" s="20">
        <f>AY11+AY12+AY13</f>
        <v>15911526</v>
      </c>
      <c r="AZ54" s="20">
        <f>AZ11+AZ12+AZ13</f>
        <v>25229490</v>
      </c>
      <c r="BA54" s="20">
        <f>BA11+BA12+BA13</f>
        <v>41682270</v>
      </c>
      <c r="BB54" s="13">
        <f aca="true" t="shared" si="50" ref="BB54:BB66">BA54*100/BA$51</f>
        <v>0.43685958147105236</v>
      </c>
      <c r="BC54" s="14">
        <f aca="true" t="shared" si="51" ref="BC54:BC66">BA54*100/AT54-100</f>
        <v>22.460802778510143</v>
      </c>
      <c r="BE54" s="20">
        <f>BE11+BE12+BE13</f>
        <v>12608650</v>
      </c>
      <c r="BF54" s="20">
        <f>BF11+BF12+BF13</f>
        <v>17544961</v>
      </c>
      <c r="BG54" s="20">
        <f>BG11+BG12+BG13</f>
        <v>26075071</v>
      </c>
      <c r="BH54" s="20">
        <f>BH11+BH12+BH13</f>
        <v>41921096</v>
      </c>
      <c r="BI54" s="13">
        <f aca="true" t="shared" si="52" ref="BI54:BI66">BH54*100/BH$51</f>
        <v>0.3977586781247056</v>
      </c>
      <c r="BJ54" s="14">
        <f aca="true" t="shared" si="53" ref="BJ54:BJ66">BH54*100/BA54-100</f>
        <v>0.5729678350051444</v>
      </c>
      <c r="BL54" s="20">
        <f>BL11+BL12+BL13</f>
        <v>8795603</v>
      </c>
      <c r="BM54" s="20">
        <f>BM11+BM12+BM13</f>
        <v>11167677</v>
      </c>
      <c r="BN54" s="20">
        <f>BN11+BN12+BN13</f>
        <v>16600707</v>
      </c>
      <c r="BO54" s="20">
        <f>BO11+BO12+BO13</f>
        <v>30534981</v>
      </c>
      <c r="BP54" s="13">
        <f aca="true" t="shared" si="54" ref="BP54:BP66">BO54*100/BO$51</f>
        <v>0.28016201728435497</v>
      </c>
      <c r="BQ54" s="14">
        <f aca="true" t="shared" si="55" ref="BQ54:BQ66">BO54*100/BH54-100</f>
        <v>-27.160823753272098</v>
      </c>
      <c r="BS54" s="20">
        <f>BS11+BS12+BS13</f>
        <v>10403803</v>
      </c>
      <c r="BT54" s="20">
        <f>BT11+BT12+BT13</f>
        <v>12609427</v>
      </c>
      <c r="BU54" s="20">
        <f>BU11+BU12+BU13</f>
        <v>17746395</v>
      </c>
      <c r="BV54" s="20">
        <f>BV11+BV12+BV13</f>
        <v>29432313</v>
      </c>
      <c r="BW54" s="13">
        <f aca="true" t="shared" si="56" ref="BW54:BW66">BV54*100/BV$51</f>
        <v>0.36121002196743646</v>
      </c>
      <c r="BX54" s="14">
        <f aca="true" t="shared" si="57" ref="BX54:BX66">BV54*100/BO54-100</f>
        <v>-3.611163209828092</v>
      </c>
      <c r="BZ54" s="20">
        <f>BZ11+BZ12+BZ13</f>
        <v>9494491</v>
      </c>
      <c r="CA54" s="20">
        <f>CA11+CA12+CA13</f>
        <v>15454205</v>
      </c>
      <c r="CB54" s="20">
        <f>CB11+CB12+CB13</f>
        <v>24065853</v>
      </c>
      <c r="CC54" s="20">
        <f>CC11+CC12+CC13</f>
        <v>38348032</v>
      </c>
      <c r="CD54" s="13">
        <f aca="true" t="shared" si="58" ref="CD54:CD66">CC54*100/CC$51</f>
        <v>0.4118538254464047</v>
      </c>
      <c r="CE54" s="14">
        <f aca="true" t="shared" si="59" ref="CE54:CE66">CC54*100/BV54-100</f>
        <v>30.292281140119712</v>
      </c>
      <c r="CG54" s="20">
        <f>CG11+CG12+CG13</f>
        <v>11712461</v>
      </c>
      <c r="CH54" s="20">
        <f>CH11+CH12+CH13</f>
        <v>16920298</v>
      </c>
      <c r="CI54" s="20">
        <f>CI11+CI12+CI13</f>
        <v>25611147</v>
      </c>
      <c r="CJ54" s="20">
        <f>CJ11+CJ12+CJ13</f>
        <v>38227696</v>
      </c>
      <c r="CK54" s="13">
        <f aca="true" t="shared" si="60" ref="CK54:CK59">CJ54*100/CJ$51</f>
        <v>0.3780125522393883</v>
      </c>
      <c r="CL54" s="14">
        <f aca="true" t="shared" si="61" ref="CL54:CL66">CJ54*100/CC54-100</f>
        <v>-0.31379967556092936</v>
      </c>
      <c r="CN54" s="20">
        <f>CN11+CN12+CN13</f>
        <v>11379268</v>
      </c>
      <c r="CO54" s="20">
        <f>CO11+CO12+CO13</f>
        <v>16049102</v>
      </c>
      <c r="CP54" s="20">
        <f>CP11+CP12+CP13</f>
        <v>24333285</v>
      </c>
      <c r="CQ54" s="20">
        <f>CQ11+CQ12+CQ13</f>
        <v>38355621</v>
      </c>
      <c r="CR54" s="13">
        <f aca="true" t="shared" si="62" ref="CR54:CR66">CQ54*100/CQ$51</f>
        <v>0.36675103453628355</v>
      </c>
      <c r="CS54" s="14">
        <f aca="true" t="shared" si="63" ref="CS54:CS66">CQ54*100/CJ54-100</f>
        <v>0.3346395764997254</v>
      </c>
      <c r="CU54" s="20">
        <f>CU11+CU12+CU13</f>
        <v>10758195</v>
      </c>
      <c r="CV54" s="20">
        <f>CV11+CV12+CV13</f>
        <v>14120409</v>
      </c>
      <c r="CW54" s="20">
        <f>CW11+CW12+CW13</f>
        <v>21723837</v>
      </c>
      <c r="CX54" s="20">
        <f>CX11+CX12+CX13</f>
        <v>34596062</v>
      </c>
      <c r="CY54" s="13">
        <f aca="true" t="shared" si="64" ref="CY54:CY66">CX54*100/CX$51</f>
        <v>0.3228365299098919</v>
      </c>
      <c r="CZ54" s="14">
        <f aca="true" t="shared" si="65" ref="CZ54:CZ66">CX54*100/CQ54-100</f>
        <v>-9.801846253512622</v>
      </c>
      <c r="DB54" s="20">
        <f>DB11+DB12+DB13</f>
        <v>12498714</v>
      </c>
      <c r="DC54" s="20">
        <f>DC11+DC12+DC13</f>
        <v>17250230</v>
      </c>
      <c r="DD54" s="20">
        <f>DD11+DD12+DD13</f>
        <v>25379255</v>
      </c>
      <c r="DE54" s="20">
        <f>DE11+DE12+DE13</f>
        <v>40583798</v>
      </c>
      <c r="DF54" s="13">
        <f aca="true" t="shared" si="66" ref="DF54:DF66">DE54*100/DE$51</f>
        <v>0.3566605850080472</v>
      </c>
      <c r="DG54" s="14">
        <f aca="true" t="shared" si="67" ref="DG54:DG66">DE54*100/CX54-100</f>
        <v>17.307565236760183</v>
      </c>
      <c r="DI54" s="20">
        <f>DI11+DI12+DI13</f>
        <v>10516443</v>
      </c>
      <c r="DJ54" s="20">
        <f>DJ11+DJ12+DJ13</f>
        <v>14256711</v>
      </c>
      <c r="DK54" s="20">
        <f>DK11+DK12+DK13</f>
        <v>21670297</v>
      </c>
      <c r="DL54" s="20">
        <f>DL11+DL12+DL13</f>
        <v>34922137</v>
      </c>
      <c r="DM54" s="13">
        <f aca="true" t="shared" si="68" ref="DM54:DM66">DL54*100/DL$51</f>
        <v>0.296780945150098</v>
      </c>
      <c r="DN54" s="14">
        <f aca="true" t="shared" si="69" ref="DN54:DN66">DL54*100/DE54-100</f>
        <v>-13.950544993349311</v>
      </c>
      <c r="DP54" s="20">
        <f>DP11+DP12+DP13</f>
        <v>15404580</v>
      </c>
      <c r="DQ54" s="20">
        <f>DQ11+DQ12+DQ13</f>
        <v>22113592</v>
      </c>
      <c r="DR54" s="20">
        <f>DR11+DR12+DR13</f>
        <v>31414581</v>
      </c>
      <c r="DS54" s="20">
        <f>DS11+DS12+DS13</f>
        <v>0</v>
      </c>
      <c r="DT54" s="13" t="e">
        <f aca="true" t="shared" si="70" ref="DT54:DT66">DS54*100/DS$51</f>
        <v>#DIV/0!</v>
      </c>
      <c r="DU54" s="14">
        <f aca="true" t="shared" si="71" ref="DU54:DU66">DS54*100/DL54-100</f>
        <v>-100</v>
      </c>
    </row>
    <row r="55" spans="1:125" ht="12">
      <c r="A55" s="2" t="s">
        <v>48</v>
      </c>
      <c r="B55" s="20">
        <f>B11+B12+B13+B18+B19+B20</f>
        <v>92966438</v>
      </c>
      <c r="C55" s="20">
        <f>C11+C12+C13+C18+C19+C20</f>
        <v>181629030</v>
      </c>
      <c r="D55" s="20">
        <f>D11+D12+D13+D18+D19+D20</f>
        <v>278363589</v>
      </c>
      <c r="E55" s="20">
        <f>E11+E12+E13+E18+E19+E20</f>
        <v>387784214</v>
      </c>
      <c r="F55" s="13">
        <f t="shared" si="37"/>
        <v>5.992678122267329</v>
      </c>
      <c r="H55" s="20">
        <f>H11+H12+H13+H18+H19+H20</f>
        <v>109216612</v>
      </c>
      <c r="I55" s="20">
        <f>I11+I12+I13+I18+I19+I20</f>
        <v>220532230</v>
      </c>
      <c r="J55" s="20">
        <f>J11+J12+J13+J18+J19+J20</f>
        <v>350534784</v>
      </c>
      <c r="K55" s="20">
        <f>K11+K12+K13+K18+K19+K20</f>
        <v>495350225</v>
      </c>
      <c r="L55" s="13">
        <f t="shared" si="38"/>
        <v>6.567189598331134</v>
      </c>
      <c r="M55" s="14">
        <f t="shared" si="39"/>
        <v>27.738625533632472</v>
      </c>
      <c r="O55" s="20">
        <f>O11+O12+O13+O18+O19+O20</f>
        <v>103074411</v>
      </c>
      <c r="P55" s="20">
        <f>P11+P12+P13+P18+P19+P20</f>
        <v>216559263</v>
      </c>
      <c r="Q55" s="20">
        <f>Q11+Q12+Q13+Q18+Q19+Q20</f>
        <v>341289046</v>
      </c>
      <c r="R55" s="20">
        <f>R11+R12+R13+R18+R19+R20</f>
        <v>482290907</v>
      </c>
      <c r="S55" s="13">
        <f t="shared" si="40"/>
        <v>6.140019867551434</v>
      </c>
      <c r="T55" s="14">
        <f t="shared" si="41"/>
        <v>-2.636380754646879</v>
      </c>
      <c r="V55" s="20">
        <f>V11+V12+V13+V18+V19+V20</f>
        <v>120291509</v>
      </c>
      <c r="W55" s="20">
        <f>W11+W12+W13+W18+W19+W20</f>
        <v>244124533</v>
      </c>
      <c r="X55" s="20">
        <f>X11+X12+X13+X18+X19+X20</f>
        <v>372343541</v>
      </c>
      <c r="Y55" s="20">
        <f>Y11+Y12+Y13+Y18+Y19+Y20</f>
        <v>504002492</v>
      </c>
      <c r="Z55" s="13">
        <f t="shared" si="42"/>
        <v>6.296551959519077</v>
      </c>
      <c r="AA55" s="14">
        <f t="shared" si="43"/>
        <v>4.501761216078663</v>
      </c>
      <c r="AC55" s="20">
        <f>AC11+AC12+AC13+AC18+AC19+AC20</f>
        <v>117096984</v>
      </c>
      <c r="AD55" s="20">
        <f>AD11+AD12+AD13+AD18+AD19+AD20</f>
        <v>239632867</v>
      </c>
      <c r="AE55" s="20">
        <f>AE11+AE12+AE13+AE18+AE19+AE20</f>
        <v>368864021</v>
      </c>
      <c r="AF55" s="20">
        <f>AF11+AF12+AF13+AF18+AF19+AF20</f>
        <v>514278830</v>
      </c>
      <c r="AG55" s="13">
        <f t="shared" si="44"/>
        <v>6.586128009139393</v>
      </c>
      <c r="AH55" s="14">
        <f t="shared" si="45"/>
        <v>2.0389458709263693</v>
      </c>
      <c r="AJ55" s="20">
        <f>AJ11+AJ12+AJ13+AJ18+AJ19+AJ20</f>
        <v>131070943</v>
      </c>
      <c r="AK55" s="20">
        <f>AK11+AK12+AK13+AK18+AK19+AK20</f>
        <v>280379659</v>
      </c>
      <c r="AL55" s="20">
        <f>AL11+AL12+AL13+AL18+AL19+AL20</f>
        <v>429450782</v>
      </c>
      <c r="AM55" s="20">
        <f>AM11+AM12+AM13+AM18+AM19+AM20</f>
        <v>590089709</v>
      </c>
      <c r="AN55" s="13">
        <f t="shared" si="46"/>
        <v>7.023029138859926</v>
      </c>
      <c r="AO55" s="14">
        <f t="shared" si="47"/>
        <v>14.741201577362233</v>
      </c>
      <c r="AQ55" s="20">
        <f>AQ11+AQ12+AQ13+AQ18+AQ19+AQ20</f>
        <v>134747573</v>
      </c>
      <c r="AR55" s="20">
        <f>AR11+AR12+AR13+AR18+AR19+AR20</f>
        <v>287656982</v>
      </c>
      <c r="AS55" s="20">
        <f>AS11+AS12+AS13+AS18+AS19+AS20</f>
        <v>448514742</v>
      </c>
      <c r="AT55" s="20">
        <f>AT11+AT12+AT13+AT18+AT19+AT20</f>
        <v>634620292</v>
      </c>
      <c r="AU55" s="13">
        <f t="shared" si="48"/>
        <v>7.172062646015124</v>
      </c>
      <c r="AV55" s="14">
        <f t="shared" si="49"/>
        <v>7.546409015582412</v>
      </c>
      <c r="AX55" s="20">
        <f>AX11+AX12+AX13+AX18+AX19+AX20</f>
        <v>155501162</v>
      </c>
      <c r="AY55" s="20">
        <f>AY11+AY12+AY13+AY18+AY19+AY20</f>
        <v>322233736</v>
      </c>
      <c r="AZ55" s="20">
        <f>AZ11+AZ12+AZ13+AZ18+AZ19+AZ20</f>
        <v>587106467</v>
      </c>
      <c r="BA55" s="20">
        <f>BA11+BA12+BA13+BA18+BA19+BA20</f>
        <v>691181443</v>
      </c>
      <c r="BB55" s="13">
        <f t="shared" si="50"/>
        <v>7.244068902906152</v>
      </c>
      <c r="BC55" s="14">
        <f t="shared" si="51"/>
        <v>8.912597298417296</v>
      </c>
      <c r="BE55" s="20">
        <f>BE11+BE12+BE13+BE18+BE19+BE20</f>
        <v>174847426</v>
      </c>
      <c r="BF55" s="20">
        <f>BF11+BF12+BF13+BF18+BF19+BF20</f>
        <v>354110077</v>
      </c>
      <c r="BG55" s="20">
        <f>BG11+BG12+BG13+BG18+BG19+BG20</f>
        <v>647591062</v>
      </c>
      <c r="BH55" s="20">
        <f>BH11+BH12+BH13+BH18+BH19+BH20</f>
        <v>753624166</v>
      </c>
      <c r="BI55" s="13">
        <f t="shared" si="52"/>
        <v>7.150589575973722</v>
      </c>
      <c r="BJ55" s="14">
        <f t="shared" si="53"/>
        <v>9.034201313185434</v>
      </c>
      <c r="BL55" s="20">
        <f>BL11+BL12+BL13+BL18+BL19+BL20</f>
        <v>184723863</v>
      </c>
      <c r="BM55" s="20">
        <f>BM11+BM12+BM13+BM18+BM19+BM20</f>
        <v>378377485</v>
      </c>
      <c r="BN55" s="20">
        <f>BN11+BN12+BN13+BN18+BN19+BN20</f>
        <v>573195683</v>
      </c>
      <c r="BO55" s="20">
        <f>BO11+BO12+BO13+BO18+BO19+BO20</f>
        <v>781135976</v>
      </c>
      <c r="BP55" s="13">
        <f t="shared" si="54"/>
        <v>7.167013819643231</v>
      </c>
      <c r="BQ55" s="14">
        <f t="shared" si="55"/>
        <v>3.650600822160996</v>
      </c>
      <c r="BS55" s="20">
        <f>BS11+BS12+BS13+BS18+BS19+BS20</f>
        <v>179154427</v>
      </c>
      <c r="BT55" s="20">
        <f>BT11+BT12+BT13+BT18+BT19+BT20</f>
        <v>360500471</v>
      </c>
      <c r="BU55" s="20">
        <f>BU11+BU12+BU13+BU18+BU19+BU20</f>
        <v>557486080</v>
      </c>
      <c r="BV55" s="20">
        <f>BV11+BV12+BV13+BV18+BV19+BV20</f>
        <v>762988454</v>
      </c>
      <c r="BW55" s="13">
        <f t="shared" si="56"/>
        <v>9.363826629264251</v>
      </c>
      <c r="BX55" s="14">
        <f t="shared" si="57"/>
        <v>-2.323221891907849</v>
      </c>
      <c r="BZ55" s="20">
        <f>BZ11+BZ12+BZ13+BZ18+BZ19+BZ20</f>
        <v>197493827</v>
      </c>
      <c r="CA55" s="20">
        <f>CA11+CA12+CA13+CA18+CA19+CA20</f>
        <v>421445800</v>
      </c>
      <c r="CB55" s="20">
        <f>CB11+CB12+CB13+CB18+CB19+CB20</f>
        <v>661921989</v>
      </c>
      <c r="CC55" s="20">
        <f>CC11+CC12+CC13+CC18+CC19+CC20</f>
        <v>927393119</v>
      </c>
      <c r="CD55" s="13">
        <f t="shared" si="58"/>
        <v>9.960104439070637</v>
      </c>
      <c r="CE55" s="14">
        <f t="shared" si="59"/>
        <v>21.54746433423749</v>
      </c>
      <c r="CG55" s="20">
        <f>CG11+CG12+CG13+CG18+CG19+CG20</f>
        <v>226134607</v>
      </c>
      <c r="CH55" s="20">
        <f>CH11+CH12+CH13+CH18+CH19+CH20</f>
        <v>477008330</v>
      </c>
      <c r="CI55" s="20">
        <f>CI11+CI12+CI13+CI18+CI19+CI20</f>
        <v>733993583</v>
      </c>
      <c r="CJ55" s="20">
        <f>CJ11+CJ12+CJ13+CJ18+CJ19+CJ20</f>
        <v>1024847456</v>
      </c>
      <c r="CK55" s="13">
        <f t="shared" si="60"/>
        <v>10.134149923620932</v>
      </c>
      <c r="CL55" s="14">
        <f t="shared" si="61"/>
        <v>10.508417089085611</v>
      </c>
      <c r="CN55" s="20">
        <f>CN11+CN12+CN13+CN18+CN19+CN20</f>
        <v>247549329</v>
      </c>
      <c r="CO55" s="20">
        <f>CO11+CO12+CO13+CO18+CO19+CO20</f>
        <v>504250887</v>
      </c>
      <c r="CP55" s="20">
        <f>CP11+CP12+CP13+CP18+CP19+CP20</f>
        <v>781347551</v>
      </c>
      <c r="CQ55" s="20">
        <f>CQ11+CQ12+CQ13+CQ18+CQ19+CQ20</f>
        <v>1089507442</v>
      </c>
      <c r="CR55" s="13">
        <f t="shared" si="62"/>
        <v>10.417716388648223</v>
      </c>
      <c r="CS55" s="14">
        <f t="shared" si="63"/>
        <v>6.309230278266895</v>
      </c>
      <c r="CU55" s="20">
        <f>CU11+CU12+CU13+CU18+CU19+CU20</f>
        <v>276310472</v>
      </c>
      <c r="CV55" s="20">
        <f>CV11+CV12+CV13+CV18+CV19+CV20</f>
        <v>561752150</v>
      </c>
      <c r="CW55" s="20">
        <f>CW11+CW12+CW13+CW18+CW19+CW20</f>
        <v>861452512</v>
      </c>
      <c r="CX55" s="20">
        <f>CX11+CX12+CX13+CX18+CX19+CX20</f>
        <v>1177632132</v>
      </c>
      <c r="CY55" s="13">
        <f t="shared" si="64"/>
        <v>10.989189203247115</v>
      </c>
      <c r="CZ55" s="14">
        <f t="shared" si="65"/>
        <v>8.088489036681594</v>
      </c>
      <c r="DB55" s="20">
        <f>DB11+DB12+DB13+DB18+DB19+DB20</f>
        <v>271746658</v>
      </c>
      <c r="DC55" s="20">
        <f>DC11+DC12+DC13+DC18+DC19+DC20</f>
        <v>570671174</v>
      </c>
      <c r="DD55" s="20">
        <f>DD11+DD12+DD13+DD18+DD19+DD20</f>
        <v>888542265</v>
      </c>
      <c r="DE55" s="20">
        <f>DE11+DE12+DE13+DE18+DE19+DE20</f>
        <v>1198712295</v>
      </c>
      <c r="DF55" s="13">
        <f t="shared" si="66"/>
        <v>10.534583983269355</v>
      </c>
      <c r="DG55" s="14">
        <f t="shared" si="67"/>
        <v>1.7900465202320106</v>
      </c>
      <c r="DI55" s="20">
        <f>DI11+DI12+DI13+DI18+DI19+DI20</f>
        <v>285686618</v>
      </c>
      <c r="DJ55" s="20">
        <f>DJ11+DJ12+DJ13+DJ18+DJ19+DJ20</f>
        <v>610293986</v>
      </c>
      <c r="DK55" s="20">
        <f>DK11+DK12+DK13+DK18+DK19+DK20</f>
        <v>930499557</v>
      </c>
      <c r="DL55" s="20">
        <f>DL11+DL12+DL13+DL18+DL19+DL20</f>
        <v>1268574131</v>
      </c>
      <c r="DM55" s="13">
        <f t="shared" si="68"/>
        <v>10.780801575549178</v>
      </c>
      <c r="DN55" s="14">
        <f t="shared" si="69"/>
        <v>5.828073699702898</v>
      </c>
      <c r="DP55" s="20">
        <f>DP11+DP12+DP13+DP18+DP19+DP20</f>
        <v>295766210</v>
      </c>
      <c r="DQ55" s="20">
        <f>DQ11+DQ12+DQ13+DQ18+DQ19+DQ20</f>
        <v>618576512</v>
      </c>
      <c r="DR55" s="20">
        <f>DR11+DR12+DR13+DR18+DR19+DR20</f>
        <v>962188708</v>
      </c>
      <c r="DS55" s="20">
        <f>DS11+DS12+DS13+DS18+DS19+DS20</f>
        <v>0</v>
      </c>
      <c r="DT55" s="13" t="e">
        <f t="shared" si="70"/>
        <v>#DIV/0!</v>
      </c>
      <c r="DU55" s="14">
        <f t="shared" si="71"/>
        <v>-100</v>
      </c>
    </row>
    <row r="56" spans="1:125" ht="12">
      <c r="A56" s="2" t="s">
        <v>49</v>
      </c>
      <c r="B56" s="20">
        <f>SUM(B14:B17)</f>
        <v>966178</v>
      </c>
      <c r="C56" s="20">
        <f>SUM(C14:C17)</f>
        <v>1905609</v>
      </c>
      <c r="D56" s="20">
        <f>SUM(D14:D17)</f>
        <v>3306452</v>
      </c>
      <c r="E56" s="20">
        <f>SUM(E14:E17)</f>
        <v>5532003</v>
      </c>
      <c r="F56" s="13">
        <f t="shared" si="37"/>
        <v>0.08548958970881995</v>
      </c>
      <c r="H56" s="20">
        <f>SUM(H14:H17)</f>
        <v>2440818</v>
      </c>
      <c r="I56" s="20">
        <f>SUM(I14:I17)</f>
        <v>4904192</v>
      </c>
      <c r="J56" s="20">
        <f>SUM(J14:J17)</f>
        <v>6512262</v>
      </c>
      <c r="K56" s="20">
        <f>SUM(K14:K17)</f>
        <v>8956565</v>
      </c>
      <c r="L56" s="13">
        <f t="shared" si="38"/>
        <v>0.11874317914113533</v>
      </c>
      <c r="M56" s="14">
        <f t="shared" si="39"/>
        <v>61.9045578970221</v>
      </c>
      <c r="O56" s="20">
        <f>SUM(O14:O17)</f>
        <v>1516718</v>
      </c>
      <c r="P56" s="20">
        <f>SUM(P14:P17)</f>
        <v>2840887</v>
      </c>
      <c r="Q56" s="20">
        <f>SUM(Q14:Q17)</f>
        <v>3924061</v>
      </c>
      <c r="R56" s="20">
        <f>SUM(R14:R17)</f>
        <v>5495309</v>
      </c>
      <c r="S56" s="13">
        <f t="shared" si="40"/>
        <v>0.06996048639651048</v>
      </c>
      <c r="T56" s="14">
        <f t="shared" si="41"/>
        <v>-38.64490460349475</v>
      </c>
      <c r="V56" s="20">
        <f>SUM(V14:V17)</f>
        <v>915632</v>
      </c>
      <c r="W56" s="20">
        <f>SUM(W14:W17)</f>
        <v>2198402</v>
      </c>
      <c r="X56" s="20">
        <f>SUM(X14:X17)</f>
        <v>3582611</v>
      </c>
      <c r="Y56" s="20">
        <f>SUM(Y14:Y17)</f>
        <v>4946267</v>
      </c>
      <c r="Z56" s="13">
        <f t="shared" si="42"/>
        <v>0.06179419281751199</v>
      </c>
      <c r="AA56" s="14">
        <f t="shared" si="43"/>
        <v>-9.99110332103254</v>
      </c>
      <c r="AC56" s="20">
        <f>SUM(AC14:AC17)</f>
        <v>956922</v>
      </c>
      <c r="AD56" s="20">
        <f>SUM(AD14:AD17)</f>
        <v>1934114</v>
      </c>
      <c r="AE56" s="20">
        <f>SUM(AE14:AE17)</f>
        <v>3147324</v>
      </c>
      <c r="AF56" s="20">
        <f>SUM(AF14:AF17)</f>
        <v>4081386</v>
      </c>
      <c r="AG56" s="13">
        <f t="shared" si="44"/>
        <v>0.052268398158075824</v>
      </c>
      <c r="AH56" s="14">
        <f t="shared" si="45"/>
        <v>-17.485529996662123</v>
      </c>
      <c r="AJ56" s="20">
        <f>SUM(AJ14:AJ17)</f>
        <v>1169462</v>
      </c>
      <c r="AK56" s="20">
        <f>SUM(AK14:AK17)</f>
        <v>2497082</v>
      </c>
      <c r="AL56" s="20">
        <f>SUM(AL14:AL17)</f>
        <v>4456246</v>
      </c>
      <c r="AM56" s="20">
        <f>SUM(AM14:AM17)</f>
        <v>5949938</v>
      </c>
      <c r="AN56" s="13">
        <f t="shared" si="46"/>
        <v>0.07081395813396561</v>
      </c>
      <c r="AO56" s="14">
        <f t="shared" si="47"/>
        <v>45.782290623822405</v>
      </c>
      <c r="AQ56" s="20">
        <f>SUM(AQ14:AQ17)</f>
        <v>1461503</v>
      </c>
      <c r="AR56" s="20">
        <f>SUM(AR14:AR17)</f>
        <v>3139359</v>
      </c>
      <c r="AS56" s="20">
        <f>SUM(AS14:AS17)</f>
        <v>5160083</v>
      </c>
      <c r="AT56" s="20">
        <f>SUM(AT14:AT17)</f>
        <v>7104569</v>
      </c>
      <c r="AU56" s="13">
        <f t="shared" si="48"/>
        <v>0.08029118290616687</v>
      </c>
      <c r="AV56" s="14">
        <f t="shared" si="49"/>
        <v>19.40576523654532</v>
      </c>
      <c r="AX56" s="20">
        <f>SUM(AX14:AX17)</f>
        <v>2789162</v>
      </c>
      <c r="AY56" s="20">
        <f>SUM(AY14:AY17)</f>
        <v>5182830</v>
      </c>
      <c r="AZ56" s="20">
        <f>SUM(AZ14:AZ17)</f>
        <v>7161509</v>
      </c>
      <c r="BA56" s="20">
        <f>SUM(BA14:BA17)</f>
        <v>8872857</v>
      </c>
      <c r="BB56" s="13">
        <f t="shared" si="50"/>
        <v>0.09299379797387468</v>
      </c>
      <c r="BC56" s="14">
        <f t="shared" si="51"/>
        <v>24.88944790317329</v>
      </c>
      <c r="BE56" s="20">
        <f>SUM(BE14:BE17)</f>
        <v>2130119</v>
      </c>
      <c r="BF56" s="20">
        <f>SUM(BF14:BF17)</f>
        <v>4627872</v>
      </c>
      <c r="BG56" s="20">
        <f>SUM(BG14:BG17)</f>
        <v>7100524</v>
      </c>
      <c r="BH56" s="20">
        <f>SUM(BH14:BH17)</f>
        <v>9255405</v>
      </c>
      <c r="BI56" s="13">
        <f t="shared" si="52"/>
        <v>0.08781778172757675</v>
      </c>
      <c r="BJ56" s="14">
        <f t="shared" si="53"/>
        <v>4.311441061204974</v>
      </c>
      <c r="BL56" s="20">
        <f>SUM(BL14:BL17)</f>
        <v>2249065</v>
      </c>
      <c r="BM56" s="20">
        <f>SUM(BM14:BM17)</f>
        <v>4816791</v>
      </c>
      <c r="BN56" s="20">
        <f>SUM(BN14:BN17)</f>
        <v>7048182</v>
      </c>
      <c r="BO56" s="20">
        <f>SUM(BO14:BO17)</f>
        <v>9161337</v>
      </c>
      <c r="BP56" s="13">
        <f t="shared" si="54"/>
        <v>0.08405633705623726</v>
      </c>
      <c r="BQ56" s="14">
        <f t="shared" si="55"/>
        <v>-1.0163574689600239</v>
      </c>
      <c r="BS56" s="20">
        <f>SUM(BS14:BS17)</f>
        <v>1778015</v>
      </c>
      <c r="BT56" s="20">
        <f>SUM(BT14:BT17)</f>
        <v>3293768</v>
      </c>
      <c r="BU56" s="20">
        <f>SUM(BU14:BU17)</f>
        <v>4448148</v>
      </c>
      <c r="BV56" s="20">
        <f>SUM(BV14:BV17)</f>
        <v>5589600</v>
      </c>
      <c r="BW56" s="13">
        <f t="shared" si="56"/>
        <v>0.06859873835906756</v>
      </c>
      <c r="BX56" s="14">
        <f t="shared" si="57"/>
        <v>-38.98707142854804</v>
      </c>
      <c r="BZ56" s="20">
        <f>SUM(BZ14:BZ17)</f>
        <v>1677052</v>
      </c>
      <c r="CA56" s="20">
        <f>SUM(CA14:CA17)</f>
        <v>2986166</v>
      </c>
      <c r="CB56" s="20">
        <f>SUM(CB14:CB17)</f>
        <v>4366699</v>
      </c>
      <c r="CC56" s="20">
        <f>SUM(CC14:CC17)</f>
        <v>7144373</v>
      </c>
      <c r="CD56" s="13">
        <f t="shared" si="58"/>
        <v>0.07672981368290313</v>
      </c>
      <c r="CE56" s="14">
        <f t="shared" si="59"/>
        <v>27.8154608558752</v>
      </c>
      <c r="CG56" s="20">
        <f>SUM(CG14:CG17)</f>
        <v>3910678</v>
      </c>
      <c r="CH56" s="20">
        <f>SUM(CH14:CH17)</f>
        <v>7376861</v>
      </c>
      <c r="CI56" s="20">
        <f>SUM(CI14:CI17)</f>
        <v>11511485</v>
      </c>
      <c r="CJ56" s="20">
        <f>SUM(CJ14:CJ17)</f>
        <v>16248189</v>
      </c>
      <c r="CK56" s="13">
        <f t="shared" si="60"/>
        <v>0.1606693584975133</v>
      </c>
      <c r="CL56" s="14">
        <f t="shared" si="61"/>
        <v>127.4263815733025</v>
      </c>
      <c r="CN56" s="20">
        <f>SUM(CN14:CN17)</f>
        <v>2175048</v>
      </c>
      <c r="CO56" s="20">
        <f>SUM(CO14:CO17)</f>
        <v>5131110</v>
      </c>
      <c r="CP56" s="20">
        <f>SUM(CP14:CP17)</f>
        <v>8269174</v>
      </c>
      <c r="CQ56" s="20">
        <f>SUM(CQ14:CQ17)</f>
        <v>10653417</v>
      </c>
      <c r="CR56" s="13">
        <f t="shared" si="62"/>
        <v>0.10186646974367669</v>
      </c>
      <c r="CS56" s="14">
        <f t="shared" si="63"/>
        <v>-34.43320360195219</v>
      </c>
      <c r="CU56" s="20">
        <f>SUM(CU14:CU17)</f>
        <v>2517904</v>
      </c>
      <c r="CV56" s="20">
        <f>SUM(CV14:CV17)</f>
        <v>4221410</v>
      </c>
      <c r="CW56" s="20">
        <f>SUM(CW14:CW17)</f>
        <v>5781040</v>
      </c>
      <c r="CX56" s="20">
        <f>SUM(CX14:CX17)</f>
        <v>6950170</v>
      </c>
      <c r="CY56" s="13">
        <f t="shared" si="64"/>
        <v>0.06485618984853922</v>
      </c>
      <c r="CZ56" s="14">
        <f t="shared" si="65"/>
        <v>-34.761119366678315</v>
      </c>
      <c r="DB56" s="20">
        <f>SUM(DB14:DB17)</f>
        <v>2200078</v>
      </c>
      <c r="DC56" s="20">
        <f>SUM(DC14:DC17)</f>
        <v>6232223</v>
      </c>
      <c r="DD56" s="20">
        <f>SUM(DD14:DD17)</f>
        <v>8753533</v>
      </c>
      <c r="DE56" s="20">
        <f>SUM(DE14:DE17)</f>
        <v>11371658</v>
      </c>
      <c r="DF56" s="13">
        <f t="shared" si="66"/>
        <v>0.09993697964866276</v>
      </c>
      <c r="DG56" s="14">
        <f t="shared" si="67"/>
        <v>63.61697627540045</v>
      </c>
      <c r="DI56" s="20">
        <f>SUM(DI14:DI17)</f>
        <v>2323401</v>
      </c>
      <c r="DJ56" s="20">
        <f>SUM(DJ14:DJ17)</f>
        <v>4992881</v>
      </c>
      <c r="DK56" s="20">
        <f>SUM(DK14:DK17)</f>
        <v>7440017</v>
      </c>
      <c r="DL56" s="20">
        <f>SUM(DL14:DL17)</f>
        <v>9743877</v>
      </c>
      <c r="DM56" s="13">
        <f t="shared" si="68"/>
        <v>0.08280698931701407</v>
      </c>
      <c r="DN56" s="14">
        <f t="shared" si="69"/>
        <v>-14.314368230208828</v>
      </c>
      <c r="DP56" s="20">
        <f>SUM(DP14:DP17)</f>
        <v>1444986</v>
      </c>
      <c r="DQ56" s="20">
        <f>SUM(DQ14:DQ17)</f>
        <v>2694534</v>
      </c>
      <c r="DR56" s="20">
        <f>SUM(DR14:DR17)</f>
        <v>3846877</v>
      </c>
      <c r="DS56" s="20">
        <f>SUM(DS14:DS17)</f>
        <v>0</v>
      </c>
      <c r="DT56" s="13" t="e">
        <f t="shared" si="70"/>
        <v>#DIV/0!</v>
      </c>
      <c r="DU56" s="14">
        <f t="shared" si="71"/>
        <v>-100</v>
      </c>
    </row>
    <row r="57" spans="1:125" ht="12">
      <c r="A57" s="2" t="s">
        <v>50</v>
      </c>
      <c r="B57" s="20">
        <f>SUM(B18:B40)</f>
        <v>1516053100</v>
      </c>
      <c r="C57" s="20">
        <f>SUM(C18:C40)</f>
        <v>3091149820</v>
      </c>
      <c r="D57" s="20">
        <f>SUM(D18:D40)</f>
        <v>4672532932</v>
      </c>
      <c r="E57" s="20">
        <f>SUM(E18:E40)</f>
        <v>6365001402</v>
      </c>
      <c r="F57" s="13">
        <f t="shared" si="37"/>
        <v>98.36244816805844</v>
      </c>
      <c r="H57" s="20">
        <f>SUM(H18:H40)</f>
        <v>1820188615</v>
      </c>
      <c r="I57" s="20">
        <f>SUM(I18:I40)</f>
        <v>3673651584</v>
      </c>
      <c r="J57" s="20">
        <f>SUM(J18:J40)</f>
        <v>5490414797</v>
      </c>
      <c r="K57" s="20">
        <f>SUM(K18:K40)</f>
        <v>7402515804</v>
      </c>
      <c r="L57" s="13">
        <f t="shared" si="38"/>
        <v>98.14010842431864</v>
      </c>
      <c r="M57" s="14">
        <f t="shared" si="39"/>
        <v>16.30030123283231</v>
      </c>
      <c r="O57" s="20">
        <f>SUM(O18:O40)</f>
        <v>1946384218</v>
      </c>
      <c r="P57" s="20">
        <f>SUM(P18:P40)</f>
        <v>3917214171</v>
      </c>
      <c r="Q57" s="20">
        <f>SUM(Q18:Q40)</f>
        <v>5793241075</v>
      </c>
      <c r="R57" s="20">
        <f>SUM(R18:R40)</f>
        <v>7711596223</v>
      </c>
      <c r="S57" s="13">
        <f t="shared" si="40"/>
        <v>98.17592107278647</v>
      </c>
      <c r="T57" s="14">
        <f t="shared" si="41"/>
        <v>4.175342912918694</v>
      </c>
      <c r="V57" s="20">
        <f>SUM(V18:V40)</f>
        <v>1917307341</v>
      </c>
      <c r="W57" s="20">
        <f>SUM(W18:W40)</f>
        <v>3997801021</v>
      </c>
      <c r="X57" s="20">
        <f>SUM(X18:X40)</f>
        <v>5958067434</v>
      </c>
      <c r="Y57" s="20">
        <f>SUM(Y18:Y40)</f>
        <v>7833936148</v>
      </c>
      <c r="Z57" s="13">
        <f t="shared" si="42"/>
        <v>97.87012323628893</v>
      </c>
      <c r="AA57" s="14">
        <f t="shared" si="43"/>
        <v>1.5864410099055561</v>
      </c>
      <c r="AC57" s="20">
        <f>SUM(AC18:AC40)</f>
        <v>1878603304</v>
      </c>
      <c r="AD57" s="20">
        <f>SUM(AD18:AD40)</f>
        <v>3771811069</v>
      </c>
      <c r="AE57" s="20">
        <f>SUM(AE18:AE40)</f>
        <v>5643075911</v>
      </c>
      <c r="AF57" s="20">
        <f>SUM(AF18:AF40)</f>
        <v>7607601699</v>
      </c>
      <c r="AG57" s="13">
        <f t="shared" si="44"/>
        <v>97.42699039771932</v>
      </c>
      <c r="AH57" s="14">
        <f t="shared" si="45"/>
        <v>-2.889153609680406</v>
      </c>
      <c r="AJ57" s="20">
        <f>SUM(AJ18:AJ40)</f>
        <v>1975268174</v>
      </c>
      <c r="AK57" s="20">
        <f>SUM(AK18:AK40)</f>
        <v>4168860347</v>
      </c>
      <c r="AL57" s="20">
        <f>SUM(AL18:AL40)</f>
        <v>6183537216</v>
      </c>
      <c r="AM57" s="20">
        <f>SUM(AM18:AM40)</f>
        <v>8297440641</v>
      </c>
      <c r="AN57" s="13">
        <f t="shared" si="46"/>
        <v>98.7530650186336</v>
      </c>
      <c r="AO57" s="14">
        <f t="shared" si="47"/>
        <v>9.067758398690586</v>
      </c>
      <c r="AQ57" s="20">
        <f>SUM(AQ18:AQ40)</f>
        <v>2104316209</v>
      </c>
      <c r="AR57" s="20">
        <f>SUM(AR18:AR40)</f>
        <v>4364745501</v>
      </c>
      <c r="AS57" s="20">
        <f>SUM(AS18:AS40)</f>
        <v>6528639080</v>
      </c>
      <c r="AT57" s="20">
        <f>SUM(AT18:AT40)</f>
        <v>8737596090</v>
      </c>
      <c r="AU57" s="13">
        <f t="shared" si="48"/>
        <v>98.74658488395264</v>
      </c>
      <c r="AV57" s="14">
        <f t="shared" si="49"/>
        <v>5.3047134416975155</v>
      </c>
      <c r="AX57" s="20">
        <f>SUM(AX18:AX40)</f>
        <v>2323788158</v>
      </c>
      <c r="AY57" s="20">
        <f>SUM(AY18:AY40)</f>
        <v>4754081529</v>
      </c>
      <c r="AZ57" s="20">
        <f>SUM(AZ18:AZ40)</f>
        <v>6957118175</v>
      </c>
      <c r="BA57" s="20">
        <f>SUM(BA18:BA40)</f>
        <v>9362511521</v>
      </c>
      <c r="BB57" s="13">
        <f t="shared" si="50"/>
        <v>98.12572262935693</v>
      </c>
      <c r="BC57" s="14">
        <f t="shared" si="51"/>
        <v>7.152029283148067</v>
      </c>
      <c r="BE57" s="20">
        <f>SUM(BE18:BE40)</f>
        <v>2576887967</v>
      </c>
      <c r="BF57" s="20">
        <f>SUM(BF18:BF40)</f>
        <v>5199655401</v>
      </c>
      <c r="BG57" s="20">
        <f>SUM(BG18:BG40)</f>
        <v>7767140212</v>
      </c>
      <c r="BH57" s="20">
        <f>SUM(BH18:BH40)</f>
        <v>10375396526</v>
      </c>
      <c r="BI57" s="13">
        <f t="shared" si="52"/>
        <v>98.44456373949342</v>
      </c>
      <c r="BJ57" s="14">
        <f t="shared" si="53"/>
        <v>10.818518115872124</v>
      </c>
      <c r="BL57" s="20">
        <f>SUM(BL18:BL40)</f>
        <v>2771843513</v>
      </c>
      <c r="BM57" s="20">
        <f>SUM(BM18:BM40)</f>
        <v>5530987443</v>
      </c>
      <c r="BN57" s="20">
        <f>SUM(BN18:BN40)</f>
        <v>8145682172</v>
      </c>
      <c r="BO57" s="20">
        <f>SUM(BO18:BO40)</f>
        <v>10664636517</v>
      </c>
      <c r="BP57" s="13">
        <f t="shared" si="54"/>
        <v>97.84928571617965</v>
      </c>
      <c r="BQ57" s="14">
        <f t="shared" si="55"/>
        <v>2.787748788927587</v>
      </c>
      <c r="BS57" s="20">
        <f>SUM(BS18:BS40)</f>
        <v>2105880898</v>
      </c>
      <c r="BT57" s="20">
        <f>SUM(BT18:BT40)</f>
        <v>4122890249</v>
      </c>
      <c r="BU57" s="20">
        <f>SUM(BU18:BU40)</f>
        <v>6038575591</v>
      </c>
      <c r="BV57" s="20">
        <f>SUM(BV18:BV40)</f>
        <v>7992584095</v>
      </c>
      <c r="BW57" s="13">
        <f t="shared" si="56"/>
        <v>98.08952074312111</v>
      </c>
      <c r="BX57" s="14">
        <f t="shared" si="57"/>
        <v>-25.05526013700144</v>
      </c>
      <c r="BZ57" s="20">
        <f>SUM(BZ18:BZ40)</f>
        <v>2040088639</v>
      </c>
      <c r="CA57" s="20">
        <f>SUM(CA18:CA40)</f>
        <v>4379910036</v>
      </c>
      <c r="CB57" s="20">
        <f>SUM(CB18:CB40)</f>
        <v>6681592969</v>
      </c>
      <c r="CC57" s="20">
        <f>SUM(CC18:CC40)</f>
        <v>9083155652</v>
      </c>
      <c r="CD57" s="13">
        <f t="shared" si="58"/>
        <v>97.55213520217498</v>
      </c>
      <c r="CE57" s="14">
        <f t="shared" si="59"/>
        <v>13.644793023600954</v>
      </c>
      <c r="CG57" s="20">
        <f>SUM(CG18:CG40)</f>
        <v>2381632914</v>
      </c>
      <c r="CH57" s="20">
        <f>SUM(CH18:CH40)</f>
        <v>4962776366</v>
      </c>
      <c r="CI57" s="20">
        <f>SUM(CI18:CI40)</f>
        <v>7417890168</v>
      </c>
      <c r="CJ57" s="20">
        <f>SUM(CJ18:CJ40)</f>
        <v>9937459434</v>
      </c>
      <c r="CK57" s="13">
        <f t="shared" si="60"/>
        <v>98.26604259439875</v>
      </c>
      <c r="CL57" s="14">
        <f t="shared" si="61"/>
        <v>9.4053632320161</v>
      </c>
      <c r="CN57" s="20">
        <f>SUM(CN18:CN40)</f>
        <v>2524849922</v>
      </c>
      <c r="CO57" s="20">
        <f>SUM(CO18:CO40)</f>
        <v>5128917462</v>
      </c>
      <c r="CP57" s="20">
        <f>SUM(CP18:CP40)</f>
        <v>7629039501</v>
      </c>
      <c r="CQ57" s="20">
        <f>SUM(CQ18:CQ40)</f>
        <v>10238236634</v>
      </c>
      <c r="CR57" s="13">
        <f t="shared" si="62"/>
        <v>97.89657368203677</v>
      </c>
      <c r="CS57" s="14">
        <f t="shared" si="63"/>
        <v>3.0267011603682334</v>
      </c>
      <c r="CU57" s="20">
        <f>SUM(CU18:CU40)</f>
        <v>2596657262</v>
      </c>
      <c r="CV57" s="20">
        <f>SUM(CV18:CV40)</f>
        <v>5342594428</v>
      </c>
      <c r="CW57" s="20">
        <f>SUM(CW18:CW40)</f>
        <v>7908415946</v>
      </c>
      <c r="CX57" s="20">
        <f>SUM(CX18:CX40)</f>
        <v>10539006978</v>
      </c>
      <c r="CY57" s="13">
        <f t="shared" si="64"/>
        <v>98.3457724602776</v>
      </c>
      <c r="CZ57" s="14">
        <f t="shared" si="65"/>
        <v>2.9377162762694553</v>
      </c>
      <c r="DB57" s="20">
        <f>SUM(DB18:DB40)</f>
        <v>2704297432</v>
      </c>
      <c r="DC57" s="20">
        <f>SUM(DC18:DC40)</f>
        <v>5583029040</v>
      </c>
      <c r="DD57" s="20">
        <f>SUM(DD18:DD40)</f>
        <v>8299758740</v>
      </c>
      <c r="DE57" s="20">
        <f>SUM(DE18:DE40)</f>
        <v>11101635261</v>
      </c>
      <c r="DF57" s="13">
        <f t="shared" si="66"/>
        <v>97.56395216470929</v>
      </c>
      <c r="DG57" s="14">
        <f t="shared" si="67"/>
        <v>5.338532218210659</v>
      </c>
      <c r="DI57" s="20">
        <f>SUM(DI18:DI40)</f>
        <v>2818764168</v>
      </c>
      <c r="DJ57" s="20">
        <f>SUM(DJ18:DJ40)</f>
        <v>5875297661</v>
      </c>
      <c r="DK57" s="20">
        <f>SUM(DK18:DK40)</f>
        <v>8684555368</v>
      </c>
      <c r="DL57" s="20">
        <f>SUM(DL18:DL40)</f>
        <v>11574203452</v>
      </c>
      <c r="DM57" s="13">
        <f t="shared" si="68"/>
        <v>98.36176519907951</v>
      </c>
      <c r="DN57" s="14">
        <f t="shared" si="69"/>
        <v>4.256743983115086</v>
      </c>
      <c r="DP57" s="20">
        <f>SUM(DP18:DP40)</f>
        <v>2811258737</v>
      </c>
      <c r="DQ57" s="20">
        <f>SUM(DQ18:DQ40)</f>
        <v>5898643000</v>
      </c>
      <c r="DR57" s="20">
        <f>SUM(DR18:DR40)</f>
        <v>8814632449</v>
      </c>
      <c r="DS57" s="20">
        <f>SUM(DS18:DS40)</f>
        <v>0</v>
      </c>
      <c r="DT57" s="13" t="e">
        <f t="shared" si="70"/>
        <v>#DIV/0!</v>
      </c>
      <c r="DU57" s="14">
        <f t="shared" si="71"/>
        <v>-100</v>
      </c>
    </row>
    <row r="58" spans="1:125" ht="12">
      <c r="A58" s="18" t="s">
        <v>51</v>
      </c>
      <c r="B58" s="20">
        <f>B18+B19+B20</f>
        <v>75053137</v>
      </c>
      <c r="C58" s="20">
        <f>C18+C19+C20</f>
        <v>156950166</v>
      </c>
      <c r="D58" s="20">
        <f>D18+D19+D20</f>
        <v>241846223</v>
      </c>
      <c r="E58" s="20">
        <f>E18+E19+E20</f>
        <v>331381392</v>
      </c>
      <c r="F58" s="13">
        <f t="shared" si="37"/>
        <v>5.12104914607198</v>
      </c>
      <c r="H58" s="20">
        <f>H18+H19+H20</f>
        <v>93580482</v>
      </c>
      <c r="I58" s="20">
        <f>I18+I19+I20</f>
        <v>198944540</v>
      </c>
      <c r="J58" s="20">
        <f>J18+J19+J20</f>
        <v>316985976</v>
      </c>
      <c r="K58" s="20">
        <f>K18+K19+K20</f>
        <v>442396454</v>
      </c>
      <c r="L58" s="13">
        <f t="shared" si="38"/>
        <v>5.865146000584492</v>
      </c>
      <c r="M58" s="14">
        <f t="shared" si="39"/>
        <v>33.50069276068464</v>
      </c>
      <c r="O58" s="20">
        <f>O18+O19+O20</f>
        <v>90707997</v>
      </c>
      <c r="P58" s="20">
        <f>P18+P19+P20</f>
        <v>198224118</v>
      </c>
      <c r="Q58" s="20">
        <f>Q18+Q19+Q20</f>
        <v>308420094</v>
      </c>
      <c r="R58" s="20">
        <f>R18+R19+R20</f>
        <v>429299968</v>
      </c>
      <c r="S58" s="13">
        <f t="shared" si="40"/>
        <v>5.4653950435337455</v>
      </c>
      <c r="T58" s="14">
        <f t="shared" si="41"/>
        <v>-2.960350581833552</v>
      </c>
      <c r="V58" s="20">
        <f>V18+V19+V20</f>
        <v>103490900</v>
      </c>
      <c r="W58" s="20">
        <f>W18+W19+W20</f>
        <v>219469798</v>
      </c>
      <c r="X58" s="20">
        <f>X18+X19+X20</f>
        <v>336185984</v>
      </c>
      <c r="Y58" s="20">
        <f>Y18+Y19+Y20</f>
        <v>450151822</v>
      </c>
      <c r="Z58" s="13">
        <f t="shared" si="42"/>
        <v>5.623790322241468</v>
      </c>
      <c r="AA58" s="14">
        <f t="shared" si="43"/>
        <v>4.8571757638705435</v>
      </c>
      <c r="AC58" s="20">
        <f>AC18+AC19+AC20</f>
        <v>106846584</v>
      </c>
      <c r="AD58" s="20">
        <f>AD18+AD19+AD20</f>
        <v>225415564</v>
      </c>
      <c r="AE58" s="20">
        <f>AE18+AE19+AE20</f>
        <v>344647715</v>
      </c>
      <c r="AF58" s="20">
        <f>AF18+AF19+AF20</f>
        <v>472961654</v>
      </c>
      <c r="AG58" s="13">
        <f t="shared" si="44"/>
        <v>6.056998295376642</v>
      </c>
      <c r="AH58" s="14">
        <f t="shared" si="45"/>
        <v>5.067141991930001</v>
      </c>
      <c r="AJ58" s="20">
        <f>AJ18+AJ19+AJ20</f>
        <v>121738979</v>
      </c>
      <c r="AK58" s="20">
        <f>AK18+AK19+AK20</f>
        <v>266961412</v>
      </c>
      <c r="AL58" s="20">
        <f>AL18+AL19+AL20</f>
        <v>410269476</v>
      </c>
      <c r="AM58" s="20">
        <f>AM18+AM19+AM20</f>
        <v>559143284</v>
      </c>
      <c r="AN58" s="13">
        <f t="shared" si="46"/>
        <v>6.654716251507838</v>
      </c>
      <c r="AO58" s="14">
        <f t="shared" si="47"/>
        <v>18.22169498756024</v>
      </c>
      <c r="AQ58" s="20">
        <f>AQ18+AQ19+AQ20</f>
        <v>126579447</v>
      </c>
      <c r="AR58" s="20">
        <f>AR18+AR19+AR20</f>
        <v>276358503</v>
      </c>
      <c r="AS58" s="20">
        <f>AS18+AS19+AS20</f>
        <v>430958947</v>
      </c>
      <c r="AT58" s="20">
        <f>AT18+AT19+AT20</f>
        <v>600583058</v>
      </c>
      <c r="AU58" s="13">
        <f t="shared" si="48"/>
        <v>6.787396133421046</v>
      </c>
      <c r="AV58" s="14">
        <f t="shared" si="49"/>
        <v>7.411297816822213</v>
      </c>
      <c r="AX58" s="20">
        <f>AX18+AX19+AX20</f>
        <v>145067465</v>
      </c>
      <c r="AY58" s="20">
        <f>AY18+AY19+AY20</f>
        <v>306322210</v>
      </c>
      <c r="AZ58" s="20">
        <f>AZ18+AZ19+AZ20</f>
        <v>561876977</v>
      </c>
      <c r="BA58" s="20">
        <f>BA18+BA19+BA20</f>
        <v>649499173</v>
      </c>
      <c r="BB58" s="13">
        <f t="shared" si="50"/>
        <v>6.8072093214351</v>
      </c>
      <c r="BC58" s="14">
        <f t="shared" si="51"/>
        <v>8.14477104347489</v>
      </c>
      <c r="BE58" s="20">
        <f>BE18+BE19+BE20</f>
        <v>162238776</v>
      </c>
      <c r="BF58" s="20">
        <f>BF18+BF19+BF20</f>
        <v>336565116</v>
      </c>
      <c r="BG58" s="20">
        <f>BG18+BG19+BG20</f>
        <v>621515991</v>
      </c>
      <c r="BH58" s="20">
        <f>BH18+BH19+BH20</f>
        <v>711703070</v>
      </c>
      <c r="BI58" s="13">
        <f t="shared" si="52"/>
        <v>6.752830897849016</v>
      </c>
      <c r="BJ58" s="14">
        <f t="shared" si="53"/>
        <v>9.577209577139826</v>
      </c>
      <c r="BL58" s="20">
        <f>BL18+BL19+BL20</f>
        <v>175928260</v>
      </c>
      <c r="BM58" s="20">
        <f>BM18+BM19+BM20</f>
        <v>367209808</v>
      </c>
      <c r="BN58" s="20">
        <f>BN18+BN19+BN20</f>
        <v>556594976</v>
      </c>
      <c r="BO58" s="20">
        <f>BO18+BO19+BO20</f>
        <v>750600995</v>
      </c>
      <c r="BP58" s="13">
        <f t="shared" si="54"/>
        <v>6.886851802358876</v>
      </c>
      <c r="BQ58" s="14">
        <f t="shared" si="55"/>
        <v>5.465471014477984</v>
      </c>
      <c r="BS58" s="20">
        <f>BS18+BS19+BS20</f>
        <v>168750624</v>
      </c>
      <c r="BT58" s="20">
        <f>BT18+BT19+BT20</f>
        <v>347891044</v>
      </c>
      <c r="BU58" s="20">
        <f>BU18+BU19+BU20</f>
        <v>539739685</v>
      </c>
      <c r="BV58" s="20">
        <f>BV18+BV19+BV20</f>
        <v>733556141</v>
      </c>
      <c r="BW58" s="13">
        <f t="shared" si="56"/>
        <v>9.002616607296815</v>
      </c>
      <c r="BX58" s="14">
        <f t="shared" si="57"/>
        <v>-2.270827525348537</v>
      </c>
      <c r="BZ58" s="20">
        <f>BZ18+BZ19+BZ20</f>
        <v>187999336</v>
      </c>
      <c r="CA58" s="20">
        <f>CA18+CA19+CA20</f>
        <v>405991595</v>
      </c>
      <c r="CB58" s="20">
        <f>CB18+CB19+CB20</f>
        <v>637856136</v>
      </c>
      <c r="CC58" s="20">
        <f>CC18+CC19+CC20</f>
        <v>889045087</v>
      </c>
      <c r="CD58" s="13">
        <f t="shared" si="58"/>
        <v>9.548250613624232</v>
      </c>
      <c r="CE58" s="14">
        <f t="shared" si="59"/>
        <v>21.196597957456135</v>
      </c>
      <c r="CG58" s="20">
        <f>CG18+CG19+CG20</f>
        <v>214422146</v>
      </c>
      <c r="CH58" s="20">
        <f>CH18+CH19+CH20</f>
        <v>460088032</v>
      </c>
      <c r="CI58" s="20">
        <f>CI18+CI19+CI20</f>
        <v>708382436</v>
      </c>
      <c r="CJ58" s="20">
        <f>CJ18+CJ19+CJ20</f>
        <v>986619760</v>
      </c>
      <c r="CK58" s="13">
        <f t="shared" si="60"/>
        <v>9.756137371381543</v>
      </c>
      <c r="CL58" s="14">
        <f t="shared" si="61"/>
        <v>10.975222114916207</v>
      </c>
      <c r="CN58" s="20">
        <f>CN18+CN19+CN20</f>
        <v>236170061</v>
      </c>
      <c r="CO58" s="20">
        <f>CO18+CO19+CO20</f>
        <v>488201785</v>
      </c>
      <c r="CP58" s="20">
        <f>CP18+CP19+CP20</f>
        <v>757014266</v>
      </c>
      <c r="CQ58" s="20">
        <f>CQ18+CQ19+CQ20</f>
        <v>1051151821</v>
      </c>
      <c r="CR58" s="13">
        <f t="shared" si="62"/>
        <v>10.05096535411194</v>
      </c>
      <c r="CS58" s="14">
        <f t="shared" si="63"/>
        <v>6.540722537322793</v>
      </c>
      <c r="CU58" s="20">
        <f>CU18+CU19+CU20</f>
        <v>265552277</v>
      </c>
      <c r="CV58" s="20">
        <f>CV18+CV19+CV20</f>
        <v>547631741</v>
      </c>
      <c r="CW58" s="20">
        <f>CW18+CW19+CW20</f>
        <v>839728675</v>
      </c>
      <c r="CX58" s="20">
        <f>CX18+CX19+CX20</f>
        <v>1143036070</v>
      </c>
      <c r="CY58" s="13">
        <f t="shared" si="64"/>
        <v>10.666352673337222</v>
      </c>
      <c r="CZ58" s="14">
        <f t="shared" si="65"/>
        <v>8.741291901353236</v>
      </c>
      <c r="DB58" s="20">
        <f>DB18+DB19+DB20</f>
        <v>259247944</v>
      </c>
      <c r="DC58" s="20">
        <f>DC18+DC19+DC20</f>
        <v>553420944</v>
      </c>
      <c r="DD58" s="20">
        <f>DD18+DD19+DD20</f>
        <v>863163010</v>
      </c>
      <c r="DE58" s="20">
        <f>DE18+DE19+DE20</f>
        <v>1158128497</v>
      </c>
      <c r="DF58" s="13">
        <f t="shared" si="66"/>
        <v>10.177923398261308</v>
      </c>
      <c r="DG58" s="14">
        <f t="shared" si="67"/>
        <v>1.3203806420562074</v>
      </c>
      <c r="DI58" s="20">
        <f>DI18+DI19+DI20</f>
        <v>275170175</v>
      </c>
      <c r="DJ58" s="20">
        <f>DJ18+DJ19+DJ20</f>
        <v>596037275</v>
      </c>
      <c r="DK58" s="20">
        <f>DK18+DK19+DK20</f>
        <v>908829260</v>
      </c>
      <c r="DL58" s="20">
        <f>DL18+DL19+DL20</f>
        <v>1233651994</v>
      </c>
      <c r="DM58" s="13">
        <f t="shared" si="68"/>
        <v>10.48402063039908</v>
      </c>
      <c r="DN58" s="14">
        <f t="shared" si="69"/>
        <v>6.521167313958259</v>
      </c>
      <c r="DP58" s="20">
        <f>DP18+DP19+DP20</f>
        <v>280361630</v>
      </c>
      <c r="DQ58" s="20">
        <f>DQ18+DQ19+DQ20</f>
        <v>596462920</v>
      </c>
      <c r="DR58" s="20">
        <f>DR18+DR19+DR20</f>
        <v>930774127</v>
      </c>
      <c r="DS58" s="20">
        <f>DS18+DS19+DS20</f>
        <v>0</v>
      </c>
      <c r="DT58" s="13" t="e">
        <f t="shared" si="70"/>
        <v>#DIV/0!</v>
      </c>
      <c r="DU58" s="14">
        <f t="shared" si="71"/>
        <v>-100</v>
      </c>
    </row>
    <row r="59" spans="1:125" ht="12">
      <c r="A59" s="18" t="s">
        <v>52</v>
      </c>
      <c r="B59" s="20">
        <f>B21+B22+B23</f>
        <v>201930518</v>
      </c>
      <c r="C59" s="20">
        <f>C21+C22+C23</f>
        <v>335251454</v>
      </c>
      <c r="D59" s="20">
        <f>D21+D22+D23</f>
        <v>588595066</v>
      </c>
      <c r="E59" s="20">
        <f>E21+E22+E23</f>
        <v>770040685</v>
      </c>
      <c r="F59" s="13">
        <f>E59*100/E$51</f>
        <v>11.899932487337528</v>
      </c>
      <c r="H59" s="20">
        <f>H21+H22+H23</f>
        <v>223613807</v>
      </c>
      <c r="I59" s="20">
        <f>I21+I22+I23</f>
        <v>368112908</v>
      </c>
      <c r="J59" s="20">
        <f>J21+J22+J23</f>
        <v>637202999</v>
      </c>
      <c r="K59" s="20">
        <f>K21+K22+K23</f>
        <v>817402245</v>
      </c>
      <c r="L59" s="13">
        <f>K59*100/K$51</f>
        <v>10.83684885984763</v>
      </c>
      <c r="M59" s="14">
        <f t="shared" si="39"/>
        <v>6.150526968584785</v>
      </c>
      <c r="O59" s="20">
        <f>O21+O22+O23</f>
        <v>248587144</v>
      </c>
      <c r="P59" s="20">
        <f>P21+P22+P23</f>
        <v>403559647</v>
      </c>
      <c r="Q59" s="20">
        <f>Q21+Q22+Q23</f>
        <v>686031209</v>
      </c>
      <c r="R59" s="20">
        <f>R21+R22+R23</f>
        <v>862542858</v>
      </c>
      <c r="S59" s="13">
        <f>R59*100/R$51</f>
        <v>10.980987217191293</v>
      </c>
      <c r="T59" s="14">
        <f t="shared" si="41"/>
        <v>5.52244788610777</v>
      </c>
      <c r="V59" s="20">
        <f>V21+V22+V23</f>
        <v>244333048</v>
      </c>
      <c r="W59" s="20">
        <f>W21+W22+W23</f>
        <v>404710638</v>
      </c>
      <c r="X59" s="20">
        <f>X21+X22+X23</f>
        <v>710717601</v>
      </c>
      <c r="Y59" s="20">
        <f>Y21+Y22+Y23</f>
        <v>889981454</v>
      </c>
      <c r="Z59" s="13">
        <f>Y59*100/Y$51</f>
        <v>11.118624524815518</v>
      </c>
      <c r="AA59" s="14">
        <f t="shared" si="43"/>
        <v>3.181128421099274</v>
      </c>
      <c r="AC59" s="20">
        <f>AC21+AC22+AC23</f>
        <v>250170657</v>
      </c>
      <c r="AD59" s="20">
        <f>AD21+AD22+AD23</f>
        <v>392318831</v>
      </c>
      <c r="AE59" s="20">
        <f>AE21+AE22+AE23</f>
        <v>611044627</v>
      </c>
      <c r="AF59" s="20">
        <f>AF21+AF22+AF23</f>
        <v>815355467</v>
      </c>
      <c r="AG59" s="13">
        <f>AF59*100/AF$51</f>
        <v>10.441875428964536</v>
      </c>
      <c r="AH59" s="14">
        <f t="shared" si="45"/>
        <v>-8.385117090316356</v>
      </c>
      <c r="AJ59" s="20">
        <f>AJ21+AJ22+AJ23</f>
        <v>168019680</v>
      </c>
      <c r="AK59" s="20">
        <f>AK21+AK22+AK23</f>
        <v>315801772</v>
      </c>
      <c r="AL59" s="20">
        <f>AL21+AL22+AL23</f>
        <v>587246914</v>
      </c>
      <c r="AM59" s="20">
        <f>AM21+AM22+AM23</f>
        <v>755664626</v>
      </c>
      <c r="AN59" s="13">
        <f>AM59*100/AM$51</f>
        <v>8.993640469679312</v>
      </c>
      <c r="AO59" s="14">
        <f t="shared" si="47"/>
        <v>-7.3208365450255855</v>
      </c>
      <c r="AQ59" s="20">
        <f>AQ21+AQ22+AQ23</f>
        <v>229675773</v>
      </c>
      <c r="AR59" s="20">
        <f>AR21+AR22+AR23</f>
        <v>377282756</v>
      </c>
      <c r="AS59" s="20">
        <f>AS21+AS22+AS23</f>
        <v>644741733</v>
      </c>
      <c r="AT59" s="20">
        <f>AT21+AT22+AT23</f>
        <v>797175584</v>
      </c>
      <c r="AU59" s="13">
        <f>AT59*100/AT$51</f>
        <v>9.00915602667444</v>
      </c>
      <c r="AV59" s="14">
        <f t="shared" si="49"/>
        <v>5.49330438024235</v>
      </c>
      <c r="AX59" s="20">
        <f>AX21+AX22+AX23</f>
        <v>228558551</v>
      </c>
      <c r="AY59" s="20">
        <f>AY21+AY22+AY23</f>
        <v>374485013</v>
      </c>
      <c r="AZ59" s="20">
        <f>AZ21+AZ22+AZ23</f>
        <v>540065113</v>
      </c>
      <c r="BA59" s="20">
        <f>BA21+BA22+BA23</f>
        <v>805862444</v>
      </c>
      <c r="BB59" s="13">
        <f>BA59*100/BA$51</f>
        <v>8.446006659644</v>
      </c>
      <c r="BC59" s="14">
        <f t="shared" si="51"/>
        <v>1.0897047243233118</v>
      </c>
      <c r="BE59" s="20">
        <f>BE21+BE22+BE23</f>
        <v>286812308</v>
      </c>
      <c r="BF59" s="20">
        <f>BF21+BF22+BF23</f>
        <v>457760452</v>
      </c>
      <c r="BG59" s="20">
        <f>BG21+BG22+BG23</f>
        <v>662604656</v>
      </c>
      <c r="BH59" s="20">
        <f>BH21+BH22+BH23</f>
        <v>959622356</v>
      </c>
      <c r="BI59" s="13">
        <f>BH59*100/BH$51</f>
        <v>9.105156025058973</v>
      </c>
      <c r="BJ59" s="14">
        <f t="shared" si="53"/>
        <v>19.08016847599862</v>
      </c>
      <c r="BL59" s="20">
        <f>BL21+BL22+BL23</f>
        <v>315192052</v>
      </c>
      <c r="BM59" s="20">
        <f>BM21+BM22+BM23</f>
        <v>487480276</v>
      </c>
      <c r="BN59" s="20">
        <f>BN21+BN22+BN23</f>
        <v>798323726</v>
      </c>
      <c r="BO59" s="20">
        <f>BO21+BO22+BO23</f>
        <v>1026045003</v>
      </c>
      <c r="BP59" s="13">
        <f>BO59*100/BO$51</f>
        <v>9.414082748733724</v>
      </c>
      <c r="BQ59" s="14">
        <f t="shared" si="55"/>
        <v>6.921748600863154</v>
      </c>
      <c r="BS59" s="20">
        <f>BS21+BS22+BS23</f>
        <v>295872352</v>
      </c>
      <c r="BT59" s="20">
        <f>BT21+BT22+BT23</f>
        <v>491253380</v>
      </c>
      <c r="BU59" s="20">
        <f>BU21+BU22+BU23</f>
        <v>768249825</v>
      </c>
      <c r="BV59" s="20">
        <f>BV21+BV22+BV23</f>
        <v>932354375</v>
      </c>
      <c r="BW59" s="13">
        <f>BV59*100/BV$51</f>
        <v>11.442381177285846</v>
      </c>
      <c r="BX59" s="14">
        <f t="shared" si="57"/>
        <v>-9.131239636279389</v>
      </c>
      <c r="BZ59" s="20">
        <f>BZ21+BZ22+BZ23</f>
        <v>227853985</v>
      </c>
      <c r="CA59" s="20">
        <f>CA21+CA22+CA23</f>
        <v>371078931</v>
      </c>
      <c r="CB59" s="20">
        <f>CB21+CB22+CB23</f>
        <v>629557420</v>
      </c>
      <c r="CC59" s="20">
        <f>CC21+CC22+CC23</f>
        <v>796390343</v>
      </c>
      <c r="CD59" s="13">
        <f>CC59*100/CC$51</f>
        <v>8.55314842005776</v>
      </c>
      <c r="CE59" s="14">
        <f t="shared" si="59"/>
        <v>-14.582870595743174</v>
      </c>
      <c r="CG59" s="20">
        <f>CG21+CG22+CG23</f>
        <v>232318851</v>
      </c>
      <c r="CH59" s="20">
        <f>CH21+CH22+CH23</f>
        <v>400248946</v>
      </c>
      <c r="CI59" s="20">
        <f>CI21+CI22+CI23</f>
        <v>690578438</v>
      </c>
      <c r="CJ59" s="20">
        <f>CJ21+CJ22+CJ23</f>
        <v>852423678</v>
      </c>
      <c r="CK59" s="13">
        <f t="shared" si="60"/>
        <v>8.42914650441048</v>
      </c>
      <c r="CL59" s="14">
        <f t="shared" si="61"/>
        <v>7.035913417649269</v>
      </c>
      <c r="CN59" s="20">
        <f>CN21+CN22+CN23</f>
        <v>243477720</v>
      </c>
      <c r="CO59" s="20">
        <f>CO21+CO22+CO23</f>
        <v>402482651</v>
      </c>
      <c r="CP59" s="20">
        <f>CP21+CP22+CP23</f>
        <v>674967298</v>
      </c>
      <c r="CQ59" s="20">
        <f>CQ21+CQ22+CQ23</f>
        <v>857322618</v>
      </c>
      <c r="CR59" s="13">
        <f t="shared" si="62"/>
        <v>8.197597871844</v>
      </c>
      <c r="CS59" s="14">
        <f t="shared" si="63"/>
        <v>0.5747071704406608</v>
      </c>
      <c r="CU59" s="20">
        <f>CU21+CU22+CU23</f>
        <v>247894705</v>
      </c>
      <c r="CV59" s="20">
        <f>CV21+CV22+CV23</f>
        <v>415536261</v>
      </c>
      <c r="CW59" s="20">
        <f>CW21+CW22+CW23</f>
        <v>673606381</v>
      </c>
      <c r="CX59" s="20">
        <f>CX21+CX22+CX23</f>
        <v>848423187</v>
      </c>
      <c r="CY59" s="13">
        <f t="shared" si="64"/>
        <v>7.917143794752459</v>
      </c>
      <c r="CZ59" s="14">
        <f t="shared" si="65"/>
        <v>-1.0380492492733993</v>
      </c>
      <c r="DB59" s="20">
        <f>DB21+DB22+DB23</f>
        <v>239830178</v>
      </c>
      <c r="DC59" s="20">
        <f>DC21+DC22+DC23</f>
        <v>397555759</v>
      </c>
      <c r="DD59" s="20">
        <f>DD21+DD22+DD23</f>
        <v>667778043</v>
      </c>
      <c r="DE59" s="20">
        <f>DE21+DE22+DE23</f>
        <v>829638646</v>
      </c>
      <c r="DF59" s="13">
        <f t="shared" si="66"/>
        <v>7.291072285241618</v>
      </c>
      <c r="DG59" s="14">
        <f t="shared" si="67"/>
        <v>-2.2140532328473483</v>
      </c>
      <c r="DI59" s="20">
        <f>DI21+DI22+DI23</f>
        <v>236021342</v>
      </c>
      <c r="DJ59" s="20">
        <f>DJ21+DJ22+DJ23</f>
        <v>395005566</v>
      </c>
      <c r="DK59" s="20">
        <f>DK21+DK22+DK23</f>
        <v>640941015</v>
      </c>
      <c r="DL59" s="20">
        <f>DL21+DL22+DL23</f>
        <v>801306024</v>
      </c>
      <c r="DM59" s="13">
        <f t="shared" si="68"/>
        <v>6.809788277194695</v>
      </c>
      <c r="DN59" s="14">
        <f t="shared" si="69"/>
        <v>-3.4150557157145727</v>
      </c>
      <c r="DP59" s="20">
        <f>DP21+DP22+DP23</f>
        <v>226208205</v>
      </c>
      <c r="DQ59" s="20">
        <f>DQ21+DQ22+DQ23</f>
        <v>388120647</v>
      </c>
      <c r="DR59" s="20">
        <f>DR21+DR22+DR23</f>
        <v>665574857</v>
      </c>
      <c r="DS59" s="20">
        <f>DS21+DS22+DS23</f>
        <v>0</v>
      </c>
      <c r="DT59" s="13" t="e">
        <f t="shared" si="70"/>
        <v>#DIV/0!</v>
      </c>
      <c r="DU59" s="14">
        <f t="shared" si="71"/>
        <v>-100</v>
      </c>
    </row>
    <row r="60" spans="1:125" ht="12">
      <c r="A60" s="18" t="s">
        <v>53</v>
      </c>
      <c r="B60" s="20">
        <f>B25+B26</f>
        <v>18495114</v>
      </c>
      <c r="C60" s="20">
        <f>C25+C26</f>
        <v>38380656</v>
      </c>
      <c r="D60" s="20">
        <f>D25+D26</f>
        <v>60761564</v>
      </c>
      <c r="E60" s="20">
        <f>E25+E26</f>
        <v>85398108</v>
      </c>
      <c r="F60" s="13">
        <f t="shared" si="37"/>
        <v>1.3197117237336087</v>
      </c>
      <c r="H60" s="20">
        <f>H25+H26</f>
        <v>22849973</v>
      </c>
      <c r="I60" s="20">
        <f>I25+I26</f>
        <v>46474863</v>
      </c>
      <c r="J60" s="20">
        <f>J25+J26</f>
        <v>70319840</v>
      </c>
      <c r="K60" s="20">
        <f>K25+K26</f>
        <v>96741434</v>
      </c>
      <c r="L60" s="13">
        <f t="shared" si="38"/>
        <v>1.2825659645000422</v>
      </c>
      <c r="M60" s="14">
        <f t="shared" si="39"/>
        <v>13.282877414567551</v>
      </c>
      <c r="O60" s="20">
        <f>O25+O26</f>
        <v>23239995</v>
      </c>
      <c r="P60" s="20">
        <f>P25+P26</f>
        <v>46127897</v>
      </c>
      <c r="Q60" s="20">
        <f>Q25+Q26</f>
        <v>66389135</v>
      </c>
      <c r="R60" s="20">
        <f>R25+R26</f>
        <v>90238509</v>
      </c>
      <c r="S60" s="13">
        <f t="shared" si="40"/>
        <v>1.1488216552219153</v>
      </c>
      <c r="T60" s="14">
        <f t="shared" si="41"/>
        <v>-6.721964654772435</v>
      </c>
      <c r="V60" s="20">
        <f>V25+V26</f>
        <v>24713724</v>
      </c>
      <c r="W60" s="20">
        <f>W25+W26</f>
        <v>49866467</v>
      </c>
      <c r="X60" s="20">
        <f>X25+X26</f>
        <v>72709599</v>
      </c>
      <c r="Y60" s="20">
        <f>Y25+Y26</f>
        <v>95731370</v>
      </c>
      <c r="Z60" s="13">
        <f t="shared" si="42"/>
        <v>1.1959812797134857</v>
      </c>
      <c r="AA60" s="14">
        <f t="shared" si="43"/>
        <v>6.087047604033444</v>
      </c>
      <c r="AC60" s="20">
        <f>AC25+AC26</f>
        <v>21644021</v>
      </c>
      <c r="AD60" s="20">
        <f>AD25+AD26</f>
        <v>41049407</v>
      </c>
      <c r="AE60" s="20">
        <f>AE25+AE26</f>
        <v>61941786</v>
      </c>
      <c r="AF60" s="20">
        <f>AF25+AF26</f>
        <v>80058987</v>
      </c>
      <c r="AG60" s="13">
        <f t="shared" si="44"/>
        <v>1.0252779346644048</v>
      </c>
      <c r="AH60" s="14">
        <f t="shared" si="45"/>
        <v>-16.371209353840854</v>
      </c>
      <c r="AJ60" s="20">
        <f>AJ25+AJ26</f>
        <v>15116660</v>
      </c>
      <c r="AK60" s="20">
        <f>AK25+AK26</f>
        <v>30960781</v>
      </c>
      <c r="AL60" s="20">
        <f>AL25+AL26</f>
        <v>43824417</v>
      </c>
      <c r="AM60" s="20">
        <f>AM25+AM26</f>
        <v>57235372</v>
      </c>
      <c r="AN60" s="13">
        <f t="shared" si="46"/>
        <v>0.6811941967445624</v>
      </c>
      <c r="AO60" s="14">
        <f t="shared" si="47"/>
        <v>-28.508498365086737</v>
      </c>
      <c r="AQ60" s="20">
        <f>AQ25+AQ26</f>
        <v>12894162</v>
      </c>
      <c r="AR60" s="20">
        <f>AR25+AR26</f>
        <v>23080825</v>
      </c>
      <c r="AS60" s="20">
        <f>AS25+AS26</f>
        <v>35132152</v>
      </c>
      <c r="AT60" s="20">
        <f>AT25+AT26</f>
        <v>51400960</v>
      </c>
      <c r="AU60" s="13">
        <f t="shared" si="48"/>
        <v>0.5808999646442405</v>
      </c>
      <c r="AV60" s="14">
        <f t="shared" si="49"/>
        <v>-10.193717269803017</v>
      </c>
      <c r="AX60" s="20">
        <f>AX25+AX26</f>
        <v>15165592</v>
      </c>
      <c r="AY60" s="20">
        <f>AY25+AY26</f>
        <v>32763387</v>
      </c>
      <c r="AZ60" s="20">
        <f>AZ25+AZ26</f>
        <v>45833536</v>
      </c>
      <c r="BA60" s="20">
        <f>BA25+BA26</f>
        <v>62464648</v>
      </c>
      <c r="BB60" s="13">
        <f t="shared" si="50"/>
        <v>0.654673557414618</v>
      </c>
      <c r="BC60" s="14">
        <f t="shared" si="51"/>
        <v>21.52428281495132</v>
      </c>
      <c r="BE60" s="20">
        <f>BE25+BE26</f>
        <v>17901247</v>
      </c>
      <c r="BF60" s="20">
        <f>BF25+BF26</f>
        <v>30508192</v>
      </c>
      <c r="BG60" s="20">
        <f>BG25+BG26</f>
        <v>43472246</v>
      </c>
      <c r="BH60" s="20">
        <f>BH25+BH26</f>
        <v>59306013</v>
      </c>
      <c r="BI60" s="13">
        <f t="shared" si="52"/>
        <v>0.5627114647891507</v>
      </c>
      <c r="BJ60" s="14">
        <f t="shared" si="53"/>
        <v>-5.056676217882469</v>
      </c>
      <c r="BL60" s="20">
        <f>BL25+BL26</f>
        <v>14555161</v>
      </c>
      <c r="BM60" s="20">
        <f>BM25+BM26</f>
        <v>29338253</v>
      </c>
      <c r="BN60" s="20">
        <f>BN25+BN26</f>
        <v>44661450</v>
      </c>
      <c r="BO60" s="20">
        <f>BO25+BO26</f>
        <v>62188145</v>
      </c>
      <c r="BP60" s="13">
        <f t="shared" si="54"/>
        <v>0.5705834942020096</v>
      </c>
      <c r="BQ60" s="14">
        <f t="shared" si="55"/>
        <v>4.859763545392937</v>
      </c>
      <c r="BS60" s="20">
        <f>BS25+BS26</f>
        <v>10457702</v>
      </c>
      <c r="BT60" s="20">
        <f>BT25+BT26</f>
        <v>22761252</v>
      </c>
      <c r="BU60" s="20">
        <f>BU25+BU26</f>
        <v>33185898</v>
      </c>
      <c r="BV60" s="20">
        <f>BV25+BV26</f>
        <v>46284214</v>
      </c>
      <c r="BW60" s="13">
        <f t="shared" si="56"/>
        <v>0.5680260996030292</v>
      </c>
      <c r="BX60" s="14">
        <f t="shared" si="57"/>
        <v>-25.573895153167854</v>
      </c>
      <c r="BZ60" s="20">
        <f>BZ25+BZ26</f>
        <v>14129156</v>
      </c>
      <c r="CA60" s="20">
        <f>CA25+CA26</f>
        <v>30196829</v>
      </c>
      <c r="CB60" s="20">
        <f>CB25+CB26</f>
        <v>44486082</v>
      </c>
      <c r="CC60" s="20">
        <f>CC25+CC26</f>
        <v>60424081</v>
      </c>
      <c r="CD60" s="13">
        <f t="shared" si="58"/>
        <v>0.6489482669914696</v>
      </c>
      <c r="CE60" s="14">
        <f t="shared" si="59"/>
        <v>30.55008560802179</v>
      </c>
      <c r="CG60" s="20">
        <f>CG25+CG26</f>
        <v>12406366</v>
      </c>
      <c r="CH60" s="20">
        <f>CH25+CH26</f>
        <v>25455563</v>
      </c>
      <c r="CI60" s="20">
        <f>CI25+CI26</f>
        <v>39707410</v>
      </c>
      <c r="CJ60" s="20">
        <f>CJ25+CJ26</f>
        <v>54554966</v>
      </c>
      <c r="CK60" s="13">
        <f aca="true" t="shared" si="72" ref="CK60:CK66">CJ60*100/CJ$51</f>
        <v>0.5394638990273715</v>
      </c>
      <c r="CL60" s="14">
        <f t="shared" si="61"/>
        <v>-9.71320523683265</v>
      </c>
      <c r="CN60" s="20">
        <f>CN25+CN26</f>
        <v>13261115</v>
      </c>
      <c r="CO60" s="20">
        <f>CO25+CO26</f>
        <v>26154719</v>
      </c>
      <c r="CP60" s="20">
        <f>CP25+CP26</f>
        <v>40760137</v>
      </c>
      <c r="CQ60" s="20">
        <f>CQ25+CQ26</f>
        <v>54833643</v>
      </c>
      <c r="CR60" s="13">
        <f t="shared" si="62"/>
        <v>0.5243115552122919</v>
      </c>
      <c r="CS60" s="14">
        <f t="shared" si="63"/>
        <v>0.5108187584609567</v>
      </c>
      <c r="CU60" s="20">
        <f>CU25+CU26</f>
        <v>12462970</v>
      </c>
      <c r="CV60" s="20">
        <f>CV25+CV26</f>
        <v>25259409</v>
      </c>
      <c r="CW60" s="20">
        <f>CW25+CW26</f>
        <v>40453746</v>
      </c>
      <c r="CX60" s="20">
        <f>CX25+CX26</f>
        <v>56049822</v>
      </c>
      <c r="CY60" s="13">
        <f t="shared" si="64"/>
        <v>0.5230343857213321</v>
      </c>
      <c r="CZ60" s="14">
        <f t="shared" si="65"/>
        <v>2.21794309745205</v>
      </c>
      <c r="DB60" s="20">
        <f>DB25+DB26</f>
        <v>14553123</v>
      </c>
      <c r="DC60" s="20">
        <f>DC25+DC26</f>
        <v>27996397</v>
      </c>
      <c r="DD60" s="20">
        <f>DD25+DD26</f>
        <v>40121602</v>
      </c>
      <c r="DE60" s="20">
        <f>DE25+DE26</f>
        <v>55232212</v>
      </c>
      <c r="DF60" s="13">
        <f t="shared" si="66"/>
        <v>0.48539451736893835</v>
      </c>
      <c r="DG60" s="14">
        <f t="shared" si="67"/>
        <v>-1.45872006515917</v>
      </c>
      <c r="DI60" s="20">
        <f>DI25+DI26</f>
        <v>13427092</v>
      </c>
      <c r="DJ60" s="20">
        <f>DJ25+DJ26</f>
        <v>26349448</v>
      </c>
      <c r="DK60" s="20">
        <f>DK25+DK26</f>
        <v>41784653</v>
      </c>
      <c r="DL60" s="20">
        <f>DL25+DL26</f>
        <v>57821455</v>
      </c>
      <c r="DM60" s="13">
        <f t="shared" si="68"/>
        <v>0.4913876279923494</v>
      </c>
      <c r="DN60" s="14">
        <f t="shared" si="69"/>
        <v>4.687921968433926</v>
      </c>
      <c r="DP60" s="20">
        <f>DP25+DP26</f>
        <v>15083985</v>
      </c>
      <c r="DQ60" s="20">
        <f>DQ25+DQ26</f>
        <v>29454203</v>
      </c>
      <c r="DR60" s="20">
        <f>DR25+DR26</f>
        <v>48509303</v>
      </c>
      <c r="DS60" s="20">
        <f>DS25+DS26</f>
        <v>0</v>
      </c>
      <c r="DT60" s="13" t="e">
        <f t="shared" si="70"/>
        <v>#DIV/0!</v>
      </c>
      <c r="DU60" s="14">
        <f t="shared" si="71"/>
        <v>-100</v>
      </c>
    </row>
    <row r="61" spans="1:125" ht="12">
      <c r="A61" s="18" t="s">
        <v>54</v>
      </c>
      <c r="B61" s="20">
        <f>SUM(B32:B38)</f>
        <v>634146493</v>
      </c>
      <c r="C61" s="20">
        <f>SUM(C32:C38)</f>
        <v>1326417507</v>
      </c>
      <c r="D61" s="20">
        <f>SUM(D32:D38)</f>
        <v>1932791149</v>
      </c>
      <c r="E61" s="20">
        <f>SUM(E32:E38)</f>
        <v>2707938622</v>
      </c>
      <c r="F61" s="13">
        <f t="shared" si="37"/>
        <v>41.84751196834985</v>
      </c>
      <c r="H61" s="20">
        <f>SUM(H32:H38)</f>
        <v>791114379</v>
      </c>
      <c r="I61" s="20">
        <f>SUM(I32:I38)</f>
        <v>1628683845</v>
      </c>
      <c r="J61" s="20">
        <f>SUM(J32:J38)</f>
        <v>2352844861</v>
      </c>
      <c r="K61" s="20">
        <f>SUM(K32:K38)</f>
        <v>3248713087</v>
      </c>
      <c r="L61" s="13">
        <f t="shared" si="38"/>
        <v>43.070364594885625</v>
      </c>
      <c r="M61" s="14">
        <f t="shared" si="39"/>
        <v>19.969967583703976</v>
      </c>
      <c r="O61" s="20">
        <f>SUM(O32:O38)</f>
        <v>870140151</v>
      </c>
      <c r="P61" s="20">
        <f>SUM(P32:P38)</f>
        <v>1786967053</v>
      </c>
      <c r="Q61" s="20">
        <f>SUM(Q32:Q38)</f>
        <v>2557301650</v>
      </c>
      <c r="R61" s="20">
        <f>SUM(R32:R38)</f>
        <v>3453782867</v>
      </c>
      <c r="S61" s="13">
        <f t="shared" si="40"/>
        <v>43.96992585553505</v>
      </c>
      <c r="T61" s="14">
        <f t="shared" si="41"/>
        <v>6.312338901844058</v>
      </c>
      <c r="V61" s="20">
        <f>SUM(V32:V38)</f>
        <v>816790672</v>
      </c>
      <c r="W61" s="20">
        <f>SUM(W32:W38)</f>
        <v>1799855286</v>
      </c>
      <c r="X61" s="20">
        <f>SUM(X32:X38)</f>
        <v>2619952497</v>
      </c>
      <c r="Y61" s="20">
        <f>SUM(Y32:Y38)</f>
        <v>3499709364</v>
      </c>
      <c r="Z61" s="13">
        <f t="shared" si="42"/>
        <v>43.72220813075159</v>
      </c>
      <c r="AA61" s="14">
        <f t="shared" si="43"/>
        <v>1.329744768810329</v>
      </c>
      <c r="AC61" s="20">
        <f>SUM(AC32:AC38)</f>
        <v>845867554</v>
      </c>
      <c r="AD61" s="20">
        <f>SUM(AD32:AD38)</f>
        <v>1746111707</v>
      </c>
      <c r="AE61" s="20">
        <f>SUM(AE32:AE38)</f>
        <v>2592634278</v>
      </c>
      <c r="AF61" s="20">
        <f>SUM(AF32:AF38)</f>
        <v>3549503212</v>
      </c>
      <c r="AG61" s="13">
        <f t="shared" si="44"/>
        <v>45.4568245072103</v>
      </c>
      <c r="AH61" s="14">
        <f t="shared" si="45"/>
        <v>1.422799519074573</v>
      </c>
      <c r="AJ61" s="20">
        <f>SUM(AJ32:AJ38)</f>
        <v>977280450</v>
      </c>
      <c r="AK61" s="20">
        <f>SUM(AK32:AK38)</f>
        <v>2075064149</v>
      </c>
      <c r="AL61" s="20">
        <f>SUM(AL32:AL38)</f>
        <v>2982545997</v>
      </c>
      <c r="AM61" s="20">
        <f>SUM(AM32:AM38)</f>
        <v>4096559067</v>
      </c>
      <c r="AN61" s="13">
        <f t="shared" si="46"/>
        <v>48.75572859143326</v>
      </c>
      <c r="AO61" s="14">
        <f t="shared" si="47"/>
        <v>15.412180869439368</v>
      </c>
      <c r="AQ61" s="20">
        <f>SUM(AQ32:AQ38)</f>
        <v>1068244870</v>
      </c>
      <c r="AR61" s="20">
        <f>SUM(AR32:AR38)</f>
        <v>2259298386</v>
      </c>
      <c r="AS61" s="20">
        <f>SUM(AS32:AS38)</f>
        <v>3293909621</v>
      </c>
      <c r="AT61" s="20">
        <f>SUM(AT32:AT38)</f>
        <v>4466758224</v>
      </c>
      <c r="AU61" s="13">
        <f t="shared" si="48"/>
        <v>50.48037418748542</v>
      </c>
      <c r="AV61" s="14">
        <f t="shared" si="49"/>
        <v>9.036831910521059</v>
      </c>
      <c r="AX61" s="20">
        <f>SUM(AX32:AX38)</f>
        <v>1197854504</v>
      </c>
      <c r="AY61" s="20">
        <f>SUM(AY32:AY38)</f>
        <v>2504913180</v>
      </c>
      <c r="AZ61" s="20">
        <f>SUM(AZ32:AZ38)</f>
        <v>3559518476</v>
      </c>
      <c r="BA61" s="20">
        <f>SUM(BA32:BA38)</f>
        <v>4871892079</v>
      </c>
      <c r="BB61" s="13">
        <f t="shared" si="50"/>
        <v>51.06086435801301</v>
      </c>
      <c r="BC61" s="14">
        <f t="shared" si="51"/>
        <v>9.069975017300152</v>
      </c>
      <c r="BE61" s="20">
        <f>SUM(BE32:BE38)</f>
        <v>1348766819</v>
      </c>
      <c r="BF61" s="20">
        <f>SUM(BF32:BF38)</f>
        <v>2779940575</v>
      </c>
      <c r="BG61" s="20">
        <f>SUM(BG32:BG38)</f>
        <v>4069401195</v>
      </c>
      <c r="BH61" s="20">
        <f>SUM(BH32:BH38)</f>
        <v>5542865369</v>
      </c>
      <c r="BI61" s="13">
        <f t="shared" si="52"/>
        <v>52.5922032715139</v>
      </c>
      <c r="BJ61" s="14">
        <f t="shared" si="53"/>
        <v>13.772334836647758</v>
      </c>
      <c r="BL61" s="20">
        <f>SUM(BL32:BL38)</f>
        <v>1509715640</v>
      </c>
      <c r="BM61" s="20">
        <f>SUM(BM32:BM38)</f>
        <v>3053155910</v>
      </c>
      <c r="BN61" s="20">
        <f>SUM(BN32:BN38)</f>
        <v>4415946857</v>
      </c>
      <c r="BO61" s="20">
        <f>SUM(BO32:BO38)</f>
        <v>5803207975</v>
      </c>
      <c r="BP61" s="13">
        <f t="shared" si="54"/>
        <v>53.24511100880189</v>
      </c>
      <c r="BQ61" s="14">
        <f t="shared" si="55"/>
        <v>4.696895714913765</v>
      </c>
      <c r="BS61" s="20">
        <f>SUM(BS32:BS38)</f>
        <v>1031360933</v>
      </c>
      <c r="BT61" s="20">
        <f>SUM(BT32:BT38)</f>
        <v>1990962037</v>
      </c>
      <c r="BU61" s="20">
        <f>SUM(BU32:BU38)</f>
        <v>2801166952</v>
      </c>
      <c r="BV61" s="20">
        <f>SUM(BV32:BV38)</f>
        <v>3763274337</v>
      </c>
      <c r="BW61" s="13">
        <f t="shared" si="56"/>
        <v>46.18503499664671</v>
      </c>
      <c r="BX61" s="14">
        <f t="shared" si="57"/>
        <v>-35.15182717538225</v>
      </c>
      <c r="BZ61" s="20">
        <f>SUM(BZ32:BZ38)</f>
        <v>983386144</v>
      </c>
      <c r="CA61" s="20">
        <f>SUM(CA32:CA38)</f>
        <v>2195325311</v>
      </c>
      <c r="CB61" s="20">
        <f>SUM(CB32:CB38)</f>
        <v>3313889971</v>
      </c>
      <c r="CC61" s="20">
        <f>SUM(CC32:CC38)</f>
        <v>4619270047</v>
      </c>
      <c r="CD61" s="13">
        <f t="shared" si="58"/>
        <v>49.61047387326014</v>
      </c>
      <c r="CE61" s="14">
        <f t="shared" si="59"/>
        <v>22.74603532312186</v>
      </c>
      <c r="CG61" s="20">
        <f>SUM(CG32:CG38)</f>
        <v>1252859891</v>
      </c>
      <c r="CH61" s="20">
        <f>SUM(CH32:CH38)</f>
        <v>2657140187</v>
      </c>
      <c r="CI61" s="20">
        <f>SUM(CI32:CI38)</f>
        <v>3882544311</v>
      </c>
      <c r="CJ61" s="20">
        <f>SUM(CJ32:CJ38)</f>
        <v>5285244946</v>
      </c>
      <c r="CK61" s="13">
        <f t="shared" si="72"/>
        <v>52.26286541694242</v>
      </c>
      <c r="CL61" s="14">
        <f t="shared" si="61"/>
        <v>14.417319018456595</v>
      </c>
      <c r="CN61" s="20">
        <f>SUM(CN32:CN38)</f>
        <v>1364417487</v>
      </c>
      <c r="CO61" s="20">
        <f>SUM(CO32:CO38)</f>
        <v>2837778314</v>
      </c>
      <c r="CP61" s="20">
        <f>SUM(CP32:CP38)</f>
        <v>4147130492</v>
      </c>
      <c r="CQ61" s="20">
        <f>SUM(CQ32:CQ38)</f>
        <v>5626371310</v>
      </c>
      <c r="CR61" s="13">
        <f t="shared" si="62"/>
        <v>53.79856836701366</v>
      </c>
      <c r="CS61" s="14">
        <f t="shared" si="63"/>
        <v>6.454315126078924</v>
      </c>
      <c r="CU61" s="20">
        <f>SUM(CU32:CU38)</f>
        <v>1415817685</v>
      </c>
      <c r="CV61" s="20">
        <f>SUM(CV32:CV38)</f>
        <v>2941780124</v>
      </c>
      <c r="CW61" s="20">
        <f>SUM(CW32:CW38)</f>
        <v>4268402103</v>
      </c>
      <c r="CX61" s="20">
        <f>SUM(CX32:CX38)</f>
        <v>5725338007</v>
      </c>
      <c r="CY61" s="13">
        <f t="shared" si="64"/>
        <v>53.42655053459831</v>
      </c>
      <c r="CZ61" s="14">
        <f t="shared" si="65"/>
        <v>1.7589791278812754</v>
      </c>
      <c r="DB61" s="20">
        <f>SUM(DB32:DB38)</f>
        <v>1496324219</v>
      </c>
      <c r="DC61" s="20">
        <f>SUM(DC32:DC38)</f>
        <v>3121665822</v>
      </c>
      <c r="DD61" s="20">
        <f>SUM(DD32:DD38)</f>
        <v>4531063703</v>
      </c>
      <c r="DE61" s="20">
        <f>SUM(DE32:DE38)</f>
        <v>6113647112</v>
      </c>
      <c r="DF61" s="13">
        <f t="shared" si="66"/>
        <v>53.72826258150305</v>
      </c>
      <c r="DG61" s="14">
        <f t="shared" si="67"/>
        <v>6.782291360357064</v>
      </c>
      <c r="DI61" s="20">
        <f>SUM(DI32:DI38)</f>
        <v>1533024901</v>
      </c>
      <c r="DJ61" s="20">
        <f>SUM(DJ32:DJ38)</f>
        <v>3224739927</v>
      </c>
      <c r="DK61" s="20">
        <f>SUM(DK32:DK38)</f>
        <v>4680230607</v>
      </c>
      <c r="DL61" s="20">
        <f>SUM(DL32:DL38)</f>
        <v>6283542374</v>
      </c>
      <c r="DM61" s="13">
        <f t="shared" si="68"/>
        <v>53.39981469766328</v>
      </c>
      <c r="DN61" s="14">
        <f t="shared" si="69"/>
        <v>2.7789510726997264</v>
      </c>
      <c r="DP61" s="20">
        <f>SUM(DP32:DP38)</f>
        <v>1475860349</v>
      </c>
      <c r="DQ61" s="20">
        <f>SUM(DQ32:DQ38)</f>
        <v>3151521524</v>
      </c>
      <c r="DR61" s="20">
        <f>SUM(DR32:DR38)</f>
        <v>4624825019</v>
      </c>
      <c r="DS61" s="20">
        <f>SUM(DS32:DS38)</f>
        <v>0</v>
      </c>
      <c r="DT61" s="13" t="e">
        <f t="shared" si="70"/>
        <v>#DIV/0!</v>
      </c>
      <c r="DU61" s="14">
        <f t="shared" si="71"/>
        <v>-100</v>
      </c>
    </row>
    <row r="62" spans="1:125" ht="12">
      <c r="A62" s="1" t="s">
        <v>55</v>
      </c>
      <c r="B62" s="20">
        <f>B37+B38</f>
        <v>195980203</v>
      </c>
      <c r="C62" s="20">
        <f>C37+C38</f>
        <v>425391080</v>
      </c>
      <c r="D62" s="20">
        <f>D37+D38</f>
        <v>623384431</v>
      </c>
      <c r="E62" s="20">
        <f>E37+E38</f>
        <v>884260794</v>
      </c>
      <c r="F62" s="13">
        <f t="shared" si="37"/>
        <v>13.665049074386864</v>
      </c>
      <c r="H62" s="20">
        <f>H37+H38</f>
        <v>242052915</v>
      </c>
      <c r="I62" s="20">
        <f>I37+I38</f>
        <v>534730447</v>
      </c>
      <c r="J62" s="20">
        <f>J37+J38</f>
        <v>763940731</v>
      </c>
      <c r="K62" s="20">
        <f>K37+K38</f>
        <v>1046976486</v>
      </c>
      <c r="L62" s="13">
        <f t="shared" si="38"/>
        <v>13.88046828596168</v>
      </c>
      <c r="M62" s="14">
        <f t="shared" si="39"/>
        <v>18.401323806741118</v>
      </c>
      <c r="O62" s="20">
        <f>O37+O38</f>
        <v>268120717</v>
      </c>
      <c r="P62" s="20">
        <f>P37+P38</f>
        <v>559949155</v>
      </c>
      <c r="Q62" s="20">
        <f>Q37+Q38</f>
        <v>798004673</v>
      </c>
      <c r="R62" s="20">
        <f>R37+R38</f>
        <v>1072532021</v>
      </c>
      <c r="S62" s="13">
        <f t="shared" si="40"/>
        <v>13.654348074874841</v>
      </c>
      <c r="T62" s="14">
        <f t="shared" si="41"/>
        <v>2.4408891070357868</v>
      </c>
      <c r="V62" s="20">
        <f>V37+V38</f>
        <v>268495992</v>
      </c>
      <c r="W62" s="20">
        <f>W37+W38</f>
        <v>609066410</v>
      </c>
      <c r="X62" s="20">
        <f>X37+X38</f>
        <v>889917444</v>
      </c>
      <c r="Y62" s="20">
        <f>Y37+Y38</f>
        <v>1197530952</v>
      </c>
      <c r="Z62" s="13">
        <f t="shared" si="42"/>
        <v>14.960870198237721</v>
      </c>
      <c r="AA62" s="14">
        <f t="shared" si="43"/>
        <v>11.654564017907305</v>
      </c>
      <c r="AC62" s="20">
        <f>AC37+AC38</f>
        <v>291411780</v>
      </c>
      <c r="AD62" s="20">
        <f>AD37+AD38</f>
        <v>605361062</v>
      </c>
      <c r="AE62" s="20">
        <f>AE37+AE38</f>
        <v>899966858</v>
      </c>
      <c r="AF62" s="20">
        <f>AF37+AF38</f>
        <v>1218872086</v>
      </c>
      <c r="AG62" s="13">
        <f t="shared" si="44"/>
        <v>15.609523699746221</v>
      </c>
      <c r="AH62" s="14">
        <f t="shared" si="45"/>
        <v>1.7820945641829269</v>
      </c>
      <c r="AJ62" s="20">
        <f>AJ37+AJ38</f>
        <v>334874902</v>
      </c>
      <c r="AK62" s="20">
        <f>AK37+AK38</f>
        <v>733244043</v>
      </c>
      <c r="AL62" s="20">
        <f>AL37+AL38</f>
        <v>1059034020</v>
      </c>
      <c r="AM62" s="20">
        <f>AM37+AM38</f>
        <v>1473087517</v>
      </c>
      <c r="AN62" s="13">
        <f t="shared" si="46"/>
        <v>17.53214197467358</v>
      </c>
      <c r="AO62" s="14">
        <f t="shared" si="47"/>
        <v>20.85661275862543</v>
      </c>
      <c r="AQ62" s="20">
        <f>AQ37+AQ38</f>
        <v>393311677</v>
      </c>
      <c r="AR62" s="20">
        <f>AR37+AR38</f>
        <v>822700728</v>
      </c>
      <c r="AS62" s="20">
        <f>AS37+AS38</f>
        <v>1209691228</v>
      </c>
      <c r="AT62" s="20">
        <f>AT37+AT38</f>
        <v>1646733146</v>
      </c>
      <c r="AU62" s="13">
        <f t="shared" si="48"/>
        <v>18.610298840525527</v>
      </c>
      <c r="AV62" s="14">
        <f t="shared" si="49"/>
        <v>11.787869152108229</v>
      </c>
      <c r="AX62" s="20">
        <f>AX37+AX38</f>
        <v>447201984</v>
      </c>
      <c r="AY62" s="20">
        <f>AY37+AY38</f>
        <v>925474585</v>
      </c>
      <c r="AZ62" s="20">
        <f>AZ37+AZ38</f>
        <v>1300362479</v>
      </c>
      <c r="BA62" s="20">
        <f>BA37+BA38</f>
        <v>1781170810</v>
      </c>
      <c r="BB62" s="13">
        <f t="shared" si="50"/>
        <v>18.667926065088473</v>
      </c>
      <c r="BC62" s="14">
        <f t="shared" si="51"/>
        <v>8.16390101374688</v>
      </c>
      <c r="BE62" s="20">
        <f>BE37+BE38</f>
        <v>514707485</v>
      </c>
      <c r="BF62" s="20">
        <f>BF37+BF38</f>
        <v>1026315470</v>
      </c>
      <c r="BG62" s="20">
        <f>BG37+BG38</f>
        <v>1470304212</v>
      </c>
      <c r="BH62" s="20">
        <f>BH37+BH38</f>
        <v>1985120690</v>
      </c>
      <c r="BI62" s="13">
        <f t="shared" si="52"/>
        <v>18.83536111680867</v>
      </c>
      <c r="BJ62" s="14">
        <f t="shared" si="53"/>
        <v>11.450326877970795</v>
      </c>
      <c r="BL62" s="20">
        <f>BL37+BL38</f>
        <v>568163184</v>
      </c>
      <c r="BM62" s="20">
        <f>BM37+BM38</f>
        <v>1125537168</v>
      </c>
      <c r="BN62" s="20">
        <f>BN37+BN38</f>
        <v>1637790396</v>
      </c>
      <c r="BO62" s="20">
        <f>BO37+BO38</f>
        <v>2204110411</v>
      </c>
      <c r="BP62" s="13">
        <f t="shared" si="54"/>
        <v>20.222970469940975</v>
      </c>
      <c r="BQ62" s="14">
        <f t="shared" si="55"/>
        <v>11.031557028404151</v>
      </c>
      <c r="BS62" s="20">
        <f>BS37+BS38</f>
        <v>442974111</v>
      </c>
      <c r="BT62" s="20">
        <f>BT37+BT38</f>
        <v>859422685</v>
      </c>
      <c r="BU62" s="20">
        <f>BU37+BU38</f>
        <v>1202990697</v>
      </c>
      <c r="BV62" s="20">
        <f>BV37+BV38</f>
        <v>1587561399</v>
      </c>
      <c r="BW62" s="13">
        <f t="shared" si="56"/>
        <v>19.483453026863508</v>
      </c>
      <c r="BX62" s="14">
        <f t="shared" si="57"/>
        <v>-27.972691790892327</v>
      </c>
      <c r="BZ62" s="20">
        <f>BZ37+BZ38</f>
        <v>415902468</v>
      </c>
      <c r="CA62" s="20">
        <f>CA37+CA38</f>
        <v>909683065</v>
      </c>
      <c r="CB62" s="20">
        <f>CB37+CB38</f>
        <v>1370635311</v>
      </c>
      <c r="CC62" s="20">
        <f>CC37+CC38</f>
        <v>1912268844</v>
      </c>
      <c r="CD62" s="13">
        <f t="shared" si="58"/>
        <v>20.537566013384314</v>
      </c>
      <c r="CE62" s="14">
        <f t="shared" si="59"/>
        <v>20.453221223729187</v>
      </c>
      <c r="CG62" s="20">
        <f>CG37+CG38</f>
        <v>509153790</v>
      </c>
      <c r="CH62" s="20">
        <f>CH37+CH38</f>
        <v>1077745631</v>
      </c>
      <c r="CI62" s="20">
        <f>CI37+CI38</f>
        <v>1581032071</v>
      </c>
      <c r="CJ62" s="20">
        <f>CJ37+CJ38</f>
        <v>2155784353</v>
      </c>
      <c r="CK62" s="13">
        <f t="shared" si="72"/>
        <v>21.317359679622555</v>
      </c>
      <c r="CL62" s="14">
        <f t="shared" si="61"/>
        <v>12.734376223513891</v>
      </c>
      <c r="CN62" s="20">
        <f>CN37+CN38</f>
        <v>602393752</v>
      </c>
      <c r="CO62" s="20">
        <f>CO37+CO38</f>
        <v>1278843307</v>
      </c>
      <c r="CP62" s="20">
        <f>CP37+CP38</f>
        <v>1848039198</v>
      </c>
      <c r="CQ62" s="20">
        <f>CQ37+CQ38</f>
        <v>2491537552</v>
      </c>
      <c r="CR62" s="13">
        <f t="shared" si="62"/>
        <v>23.823730419643038</v>
      </c>
      <c r="CS62" s="14">
        <f t="shared" si="63"/>
        <v>15.574526205868608</v>
      </c>
      <c r="CU62" s="20">
        <f>CU37+CU38</f>
        <v>645306149</v>
      </c>
      <c r="CV62" s="20">
        <f>CV37+CV38</f>
        <v>1314126848</v>
      </c>
      <c r="CW62" s="20">
        <f>CW37+CW38</f>
        <v>1847530266</v>
      </c>
      <c r="CX62" s="20">
        <f>CX37+CX38</f>
        <v>2450249347</v>
      </c>
      <c r="CY62" s="13">
        <f t="shared" si="64"/>
        <v>22.864740981197762</v>
      </c>
      <c r="CZ62" s="14">
        <f t="shared" si="65"/>
        <v>-1.657137576227072</v>
      </c>
      <c r="DB62" s="20">
        <f>DB37+DB38</f>
        <v>682625624</v>
      </c>
      <c r="DC62" s="20">
        <f>DC37+DC38</f>
        <v>1420898834</v>
      </c>
      <c r="DD62" s="20">
        <f>DD37+DD38</f>
        <v>2052191312</v>
      </c>
      <c r="DE62" s="20">
        <f>DE37+DE38</f>
        <v>2787068178</v>
      </c>
      <c r="DF62" s="13">
        <f t="shared" si="66"/>
        <v>24.4934534422528</v>
      </c>
      <c r="DG62" s="14">
        <f t="shared" si="67"/>
        <v>13.746308367039845</v>
      </c>
      <c r="DI62" s="20">
        <f>DI37+DI38</f>
        <v>743632238</v>
      </c>
      <c r="DJ62" s="20">
        <f>DJ37+DJ38</f>
        <v>1544480082</v>
      </c>
      <c r="DK62" s="20">
        <f>DK37+DK38</f>
        <v>2192949912</v>
      </c>
      <c r="DL62" s="20">
        <f>DL37+DL38</f>
        <v>2891867587</v>
      </c>
      <c r="DM62" s="13">
        <f t="shared" si="68"/>
        <v>24.576136211790054</v>
      </c>
      <c r="DN62" s="14">
        <f t="shared" si="69"/>
        <v>3.7602025607857286</v>
      </c>
      <c r="DP62" s="20">
        <f>DP37+DP38</f>
        <v>689957204</v>
      </c>
      <c r="DQ62" s="20">
        <f>DQ37+DQ38</f>
        <v>1477805755</v>
      </c>
      <c r="DR62" s="20">
        <f>DR37+DR38</f>
        <v>2172793760</v>
      </c>
      <c r="DS62" s="20">
        <f>DS37+DS38</f>
        <v>0</v>
      </c>
      <c r="DT62" s="13" t="e">
        <f t="shared" si="70"/>
        <v>#DIV/0!</v>
      </c>
      <c r="DU62" s="14">
        <f t="shared" si="71"/>
        <v>-100</v>
      </c>
    </row>
    <row r="63" spans="1:125" ht="12">
      <c r="A63" s="1" t="s">
        <v>56</v>
      </c>
      <c r="B63" s="20">
        <f>B34+B35</f>
        <v>60301180</v>
      </c>
      <c r="C63" s="20">
        <f>C34+C35</f>
        <v>128224580</v>
      </c>
      <c r="D63" s="20">
        <f>D34+D35</f>
        <v>188436082</v>
      </c>
      <c r="E63" s="20">
        <f>E34+E35</f>
        <v>265944701</v>
      </c>
      <c r="F63" s="13">
        <f t="shared" si="37"/>
        <v>4.109813999328055</v>
      </c>
      <c r="H63" s="20">
        <f>H34+H35</f>
        <v>73769581</v>
      </c>
      <c r="I63" s="20">
        <f>I34+I35</f>
        <v>151870580</v>
      </c>
      <c r="J63" s="20">
        <f>J34+J35</f>
        <v>221487047</v>
      </c>
      <c r="K63" s="20">
        <f>K34+K35</f>
        <v>309718270</v>
      </c>
      <c r="L63" s="13">
        <f t="shared" si="38"/>
        <v>4.106142479610489</v>
      </c>
      <c r="M63" s="14">
        <f t="shared" si="39"/>
        <v>16.459650760253353</v>
      </c>
      <c r="O63" s="20">
        <f>O34+O35</f>
        <v>79602716</v>
      </c>
      <c r="P63" s="20">
        <f>P34+P35</f>
        <v>162465186</v>
      </c>
      <c r="Q63" s="20">
        <f>Q34+Q35</f>
        <v>240208719</v>
      </c>
      <c r="R63" s="20">
        <f>R34+R35</f>
        <v>331562319</v>
      </c>
      <c r="S63" s="13">
        <f t="shared" si="40"/>
        <v>4.22110223610628</v>
      </c>
      <c r="T63" s="14">
        <f t="shared" si="41"/>
        <v>7.052877119583556</v>
      </c>
      <c r="V63" s="20">
        <f>V34+V35</f>
        <v>73032598</v>
      </c>
      <c r="W63" s="20">
        <f>W34+W35</f>
        <v>163730564</v>
      </c>
      <c r="X63" s="20">
        <f>X34+X35</f>
        <v>246659162</v>
      </c>
      <c r="Y63" s="20">
        <f>Y34+Y35</f>
        <v>334540963</v>
      </c>
      <c r="Z63" s="13">
        <f t="shared" si="42"/>
        <v>4.179452660557577</v>
      </c>
      <c r="AA63" s="14">
        <f t="shared" si="43"/>
        <v>0.8983662585614809</v>
      </c>
      <c r="AC63" s="20">
        <f>AC34+AC35</f>
        <v>69486734</v>
      </c>
      <c r="AD63" s="20">
        <f>AD34+AD35</f>
        <v>146028809</v>
      </c>
      <c r="AE63" s="20">
        <f>AE34+AE35</f>
        <v>222986011</v>
      </c>
      <c r="AF63" s="20">
        <f>AF34+AF35</f>
        <v>307397884</v>
      </c>
      <c r="AG63" s="13">
        <f t="shared" si="44"/>
        <v>3.936700668317578</v>
      </c>
      <c r="AH63" s="14">
        <f t="shared" si="45"/>
        <v>-8.113529284005793</v>
      </c>
      <c r="AJ63" s="20">
        <f>AJ34+AJ35</f>
        <v>70447547</v>
      </c>
      <c r="AK63" s="20">
        <f>AK34+AK35</f>
        <v>158631946</v>
      </c>
      <c r="AL63" s="20">
        <f>AL34+AL35</f>
        <v>239979951</v>
      </c>
      <c r="AM63" s="20">
        <f>AM34+AM35</f>
        <v>346954961</v>
      </c>
      <c r="AN63" s="13">
        <f t="shared" si="46"/>
        <v>4.129329428747942</v>
      </c>
      <c r="AO63" s="14">
        <f t="shared" si="47"/>
        <v>12.868363466028285</v>
      </c>
      <c r="AQ63" s="20">
        <f>AQ34+AQ35</f>
        <v>106921370</v>
      </c>
      <c r="AR63" s="20">
        <f>AR34+AR35</f>
        <v>203128594</v>
      </c>
      <c r="AS63" s="20">
        <f>AS34+AS35</f>
        <v>290759169</v>
      </c>
      <c r="AT63" s="20">
        <f>AT34+AT35</f>
        <v>394821350</v>
      </c>
      <c r="AU63" s="13">
        <f t="shared" si="48"/>
        <v>4.462012154165823</v>
      </c>
      <c r="AV63" s="14">
        <f t="shared" si="49"/>
        <v>13.796139090226177</v>
      </c>
      <c r="AX63" s="20">
        <f>AX34+AX35</f>
        <v>96363437</v>
      </c>
      <c r="AY63" s="20">
        <f>AY34+AY35</f>
        <v>197226071</v>
      </c>
      <c r="AZ63" s="20">
        <f>AZ34+AZ35</f>
        <v>286187889</v>
      </c>
      <c r="BA63" s="20">
        <f>BA34+BA35</f>
        <v>399109827</v>
      </c>
      <c r="BB63" s="13">
        <f t="shared" si="50"/>
        <v>4.182952415600305</v>
      </c>
      <c r="BC63" s="14">
        <f t="shared" si="51"/>
        <v>1.0861816363274244</v>
      </c>
      <c r="BE63" s="20">
        <f>BE34+BE35</f>
        <v>88561048</v>
      </c>
      <c r="BF63" s="20">
        <f>BF34+BF35</f>
        <v>178454829</v>
      </c>
      <c r="BG63" s="20">
        <f>BG34+BG35</f>
        <v>265435884</v>
      </c>
      <c r="BH63" s="20">
        <f>BH34+BH35</f>
        <v>366382647</v>
      </c>
      <c r="BI63" s="13">
        <f t="shared" si="52"/>
        <v>3.476337483126649</v>
      </c>
      <c r="BJ63" s="14">
        <f t="shared" si="53"/>
        <v>-8.200043643625946</v>
      </c>
      <c r="BL63" s="20">
        <f>BL34+BL35</f>
        <v>89663584</v>
      </c>
      <c r="BM63" s="20">
        <f>BM34+BM35</f>
        <v>194173672</v>
      </c>
      <c r="BN63" s="20">
        <f>BN34+BN35</f>
        <v>285349522</v>
      </c>
      <c r="BO63" s="20">
        <f>BO34+BO35</f>
        <v>387253356</v>
      </c>
      <c r="BP63" s="13">
        <f t="shared" si="54"/>
        <v>3.5530947740591836</v>
      </c>
      <c r="BQ63" s="14">
        <f t="shared" si="55"/>
        <v>5.696423990298868</v>
      </c>
      <c r="BS63" s="20">
        <f>BS34+BS35</f>
        <v>74860696</v>
      </c>
      <c r="BT63" s="20">
        <f>BT34+BT35</f>
        <v>150984388</v>
      </c>
      <c r="BU63" s="20">
        <f>BU34+BU35</f>
        <v>218070699</v>
      </c>
      <c r="BV63" s="20">
        <f>BV34+BV35</f>
        <v>308641831</v>
      </c>
      <c r="BW63" s="13">
        <f t="shared" si="56"/>
        <v>3.7878274315572757</v>
      </c>
      <c r="BX63" s="14">
        <f t="shared" si="57"/>
        <v>-20.299765975430304</v>
      </c>
      <c r="BZ63" s="20">
        <f>BZ34+BZ35</f>
        <v>74882185</v>
      </c>
      <c r="CA63" s="20">
        <f>CA34+CA35</f>
        <v>187334169</v>
      </c>
      <c r="CB63" s="20">
        <f>CB34+CB35</f>
        <v>291330627</v>
      </c>
      <c r="CC63" s="20">
        <f>CC34+CC35</f>
        <v>401068927</v>
      </c>
      <c r="CD63" s="13">
        <f t="shared" si="58"/>
        <v>4.3074380414785</v>
      </c>
      <c r="CE63" s="14">
        <f t="shared" si="59"/>
        <v>29.946393105735552</v>
      </c>
      <c r="CG63" s="20">
        <f>CG34+CG35</f>
        <v>91174912</v>
      </c>
      <c r="CH63" s="20">
        <f>CH34+CH35</f>
        <v>193826396</v>
      </c>
      <c r="CI63" s="20">
        <f>CI34+CI35</f>
        <v>289131229</v>
      </c>
      <c r="CJ63" s="20">
        <f>CJ34+CJ35</f>
        <v>396024742</v>
      </c>
      <c r="CK63" s="13">
        <f t="shared" si="72"/>
        <v>3.9160697383741168</v>
      </c>
      <c r="CL63" s="14">
        <f t="shared" si="61"/>
        <v>-1.2576853155218402</v>
      </c>
      <c r="CN63" s="20">
        <f>CN34+CN35</f>
        <v>85325512</v>
      </c>
      <c r="CO63" s="20">
        <f>CO34+CO35</f>
        <v>175802050</v>
      </c>
      <c r="CP63" s="20">
        <f>CP34+CP35</f>
        <v>258952344</v>
      </c>
      <c r="CQ63" s="20">
        <f>CQ34+CQ35</f>
        <v>356765235</v>
      </c>
      <c r="CR63" s="13">
        <f t="shared" si="62"/>
        <v>3.4113388236584754</v>
      </c>
      <c r="CS63" s="14">
        <f t="shared" si="63"/>
        <v>-9.913397532116818</v>
      </c>
      <c r="CU63" s="20">
        <f>CU34+CU35</f>
        <v>84778465</v>
      </c>
      <c r="CV63" s="20">
        <f>CV34+CV35</f>
        <v>186123619</v>
      </c>
      <c r="CW63" s="20">
        <f>CW34+CW35</f>
        <v>275766127</v>
      </c>
      <c r="CX63" s="20">
        <f>CX34+CX35</f>
        <v>382597072</v>
      </c>
      <c r="CY63" s="13">
        <f t="shared" si="64"/>
        <v>3.5702419274819506</v>
      </c>
      <c r="CZ63" s="14">
        <f t="shared" si="65"/>
        <v>7.240570118890645</v>
      </c>
      <c r="DB63" s="20">
        <f>DB34+DB35</f>
        <v>85282027</v>
      </c>
      <c r="DC63" s="20">
        <f>DC34+DC35</f>
        <v>193189272</v>
      </c>
      <c r="DD63" s="20">
        <f>DD34+DD35</f>
        <v>287664387</v>
      </c>
      <c r="DE63" s="20">
        <f>DE34+DE35</f>
        <v>390767938</v>
      </c>
      <c r="DF63" s="13">
        <f t="shared" si="66"/>
        <v>3.4341665452175847</v>
      </c>
      <c r="DG63" s="14">
        <f t="shared" si="67"/>
        <v>2.1356321305041206</v>
      </c>
      <c r="DI63" s="20">
        <f>DI34+DI35</f>
        <v>97237664</v>
      </c>
      <c r="DJ63" s="20">
        <f>DJ34+DJ35</f>
        <v>208935671</v>
      </c>
      <c r="DK63" s="20">
        <f>DK34+DK35</f>
        <v>313103550</v>
      </c>
      <c r="DL63" s="20">
        <f>DL34+DL35</f>
        <v>429770207</v>
      </c>
      <c r="DM63" s="13">
        <f t="shared" si="68"/>
        <v>3.652342588049903</v>
      </c>
      <c r="DN63" s="14">
        <f t="shared" si="69"/>
        <v>9.980928629820184</v>
      </c>
      <c r="DP63" s="20">
        <f>DP34+DP35</f>
        <v>103139835</v>
      </c>
      <c r="DQ63" s="20">
        <f>DQ34+DQ35</f>
        <v>214556444</v>
      </c>
      <c r="DR63" s="20">
        <f>DR34+DR35</f>
        <v>305488649</v>
      </c>
      <c r="DS63" s="20">
        <f>DS34+DS35</f>
        <v>0</v>
      </c>
      <c r="DT63" s="13" t="e">
        <f t="shared" si="70"/>
        <v>#DIV/0!</v>
      </c>
      <c r="DU63" s="14">
        <f t="shared" si="71"/>
        <v>-100</v>
      </c>
    </row>
    <row r="64" spans="1:125" ht="12">
      <c r="A64" s="2" t="s">
        <v>57</v>
      </c>
      <c r="B64" s="20">
        <f>SUM(B14:B43)</f>
        <v>1517322995</v>
      </c>
      <c r="C64" s="20">
        <f>SUM(C14:C43)</f>
        <v>3093608061</v>
      </c>
      <c r="D64" s="20">
        <f>SUM(D14:D43)</f>
        <v>4676834305</v>
      </c>
      <c r="E64" s="20">
        <f>SUM(E14:E43)</f>
        <v>6371637718</v>
      </c>
      <c r="F64" s="13">
        <f t="shared" si="37"/>
        <v>98.46500341468757</v>
      </c>
      <c r="H64" s="20">
        <f>SUM(H14:H43)</f>
        <v>1822890012</v>
      </c>
      <c r="I64" s="20">
        <f>SUM(I14:I43)</f>
        <v>3679097157</v>
      </c>
      <c r="J64" s="20">
        <f>SUM(J14:J43)</f>
        <v>5498095803</v>
      </c>
      <c r="K64" s="20">
        <f>SUM(K14:K43)</f>
        <v>7413214118</v>
      </c>
      <c r="L64" s="13">
        <f t="shared" si="38"/>
        <v>98.28194313615404</v>
      </c>
      <c r="M64" s="14">
        <f t="shared" si="39"/>
        <v>16.34707505509182</v>
      </c>
      <c r="O64" s="20">
        <f>SUM(O14:O43)</f>
        <v>1948361278</v>
      </c>
      <c r="P64" s="20">
        <f>SUM(P14:P43)</f>
        <v>3920978625</v>
      </c>
      <c r="Q64" s="20">
        <f>SUM(Q14:Q43)</f>
        <v>5798369668</v>
      </c>
      <c r="R64" s="20">
        <f>SUM(R14:R43)</f>
        <v>7718709425</v>
      </c>
      <c r="S64" s="13">
        <f t="shared" si="40"/>
        <v>98.26647886885519</v>
      </c>
      <c r="T64" s="14">
        <f t="shared" si="41"/>
        <v>4.1209562024955915</v>
      </c>
      <c r="V64" s="20">
        <f>SUM(V14:V43)</f>
        <v>1918488752</v>
      </c>
      <c r="W64" s="20">
        <f>SUM(W14:W43)</f>
        <v>4000724676</v>
      </c>
      <c r="X64" s="20">
        <f>SUM(X14:X43)</f>
        <v>5962655243</v>
      </c>
      <c r="Y64" s="20">
        <f>SUM(Y14:Y43)</f>
        <v>7840285878</v>
      </c>
      <c r="Z64" s="13">
        <f t="shared" si="42"/>
        <v>97.94945102833073</v>
      </c>
      <c r="AA64" s="14">
        <f t="shared" si="43"/>
        <v>1.5750878327693982</v>
      </c>
      <c r="AC64" s="20">
        <f>SUM(AC14:AC43)</f>
        <v>1879891529</v>
      </c>
      <c r="AD64" s="20">
        <f>SUM(AD14:AD43)</f>
        <v>3774308936</v>
      </c>
      <c r="AE64" s="20">
        <f>SUM(AE14:AE43)</f>
        <v>5647167774</v>
      </c>
      <c r="AF64" s="20">
        <f>SUM(AF14:AF43)</f>
        <v>7613516224</v>
      </c>
      <c r="AG64" s="13">
        <f t="shared" si="44"/>
        <v>97.5027349481284</v>
      </c>
      <c r="AH64" s="14">
        <f t="shared" si="45"/>
        <v>-2.892364609258962</v>
      </c>
      <c r="AJ64" s="20">
        <f>SUM(AJ14:AJ43)</f>
        <v>1977383663</v>
      </c>
      <c r="AK64" s="20">
        <f>SUM(AK14:AK43)</f>
        <v>4173309614</v>
      </c>
      <c r="AL64" s="20">
        <f>SUM(AL14:AL43)</f>
        <v>6190514149</v>
      </c>
      <c r="AM64" s="20">
        <f>SUM(AM14:AM43)</f>
        <v>8306944747</v>
      </c>
      <c r="AN64" s="13">
        <f t="shared" si="46"/>
        <v>98.86617936778897</v>
      </c>
      <c r="AO64" s="14">
        <f t="shared" si="47"/>
        <v>9.107861631845125</v>
      </c>
      <c r="AQ64" s="20">
        <f>SUM(AQ14:AQ43)</f>
        <v>2106378162</v>
      </c>
      <c r="AR64" s="20">
        <f>SUM(AR14:AR43)</f>
        <v>4370193182</v>
      </c>
      <c r="AS64" s="20">
        <f>SUM(AS14:AS43)</f>
        <v>6537131994</v>
      </c>
      <c r="AT64" s="20">
        <f>SUM(AT14:AT43)</f>
        <v>8748701789</v>
      </c>
      <c r="AU64" s="13">
        <f t="shared" si="48"/>
        <v>98.87209421600498</v>
      </c>
      <c r="AV64" s="14">
        <f t="shared" si="49"/>
        <v>5.317924404872656</v>
      </c>
      <c r="AX64" s="20">
        <f>SUM(AX14:AX43)</f>
        <v>2326941960</v>
      </c>
      <c r="AY64" s="20">
        <f>SUM(AY14:AY43)</f>
        <v>4760919040</v>
      </c>
      <c r="AZ64" s="20">
        <f>SUM(AZ14:AZ43)</f>
        <v>6966775281</v>
      </c>
      <c r="BA64" s="20">
        <f>SUM(BA14:BA43)</f>
        <v>9375523676</v>
      </c>
      <c r="BB64" s="13">
        <f t="shared" si="50"/>
        <v>98.26209918915889</v>
      </c>
      <c r="BC64" s="14">
        <f t="shared" si="51"/>
        <v>7.164741719601437</v>
      </c>
      <c r="BE64" s="20">
        <f>SUM(BE14:BE43)</f>
        <v>2582551237</v>
      </c>
      <c r="BF64" s="20">
        <f>SUM(BF14:BF43)</f>
        <v>5213159036</v>
      </c>
      <c r="BG64" s="20">
        <f>SUM(BG14:BG43)</f>
        <v>7786898705</v>
      </c>
      <c r="BH64" s="20">
        <f>SUM(BH14:BH43)</f>
        <v>10400430949</v>
      </c>
      <c r="BI64" s="13">
        <f t="shared" si="52"/>
        <v>98.68209710455847</v>
      </c>
      <c r="BJ64" s="14">
        <f t="shared" si="53"/>
        <v>10.931733612103358</v>
      </c>
      <c r="BL64" s="20">
        <f>SUM(BL14:BL43)</f>
        <v>2780262375</v>
      </c>
      <c r="BM64" s="20">
        <f>SUM(BM14:BM43)</f>
        <v>5549919289</v>
      </c>
      <c r="BN64" s="20">
        <f>SUM(BN14:BN43)</f>
        <v>8170840482</v>
      </c>
      <c r="BO64" s="20">
        <f>SUM(BO14:BO43)</f>
        <v>10693418479</v>
      </c>
      <c r="BP64" s="13">
        <f t="shared" si="54"/>
        <v>98.1133635793793</v>
      </c>
      <c r="BQ64" s="14">
        <f t="shared" si="55"/>
        <v>2.817071056350514</v>
      </c>
      <c r="BS64" s="20">
        <f>SUM(BS14:BS43)</f>
        <v>2109180366</v>
      </c>
      <c r="BT64" s="20">
        <f>SUM(BT14:BT43)</f>
        <v>4132249502</v>
      </c>
      <c r="BU64" s="20">
        <f>SUM(BU14:BU43)</f>
        <v>6051016039</v>
      </c>
      <c r="BV64" s="20">
        <f>SUM(BV14:BV43)</f>
        <v>8007548262</v>
      </c>
      <c r="BW64" s="13">
        <f t="shared" si="56"/>
        <v>98.27316947948766</v>
      </c>
      <c r="BX64" s="14">
        <f t="shared" si="57"/>
        <v>-25.117040189482708</v>
      </c>
      <c r="BZ64" s="20">
        <f>SUM(BZ14:BZ43)</f>
        <v>2045523715</v>
      </c>
      <c r="CA64" s="20">
        <f>SUM(CA14:CA43)</f>
        <v>4390563774</v>
      </c>
      <c r="CB64" s="20">
        <f>SUM(CB14:CB43)</f>
        <v>6696321426</v>
      </c>
      <c r="CC64" s="20">
        <f>SUM(CC14:CC43)</f>
        <v>9102906482</v>
      </c>
      <c r="CD64" s="13">
        <f t="shared" si="58"/>
        <v>97.76425703651687</v>
      </c>
      <c r="CE64" s="14">
        <f t="shared" si="59"/>
        <v>13.679071098429048</v>
      </c>
      <c r="CG64" s="20">
        <f>SUM(CG14:CG43)</f>
        <v>2386969716</v>
      </c>
      <c r="CH64" s="20">
        <f>SUM(CH14:CH43)</f>
        <v>4973773070</v>
      </c>
      <c r="CI64" s="20">
        <f>SUM(CI14:CI43)</f>
        <v>7435063638</v>
      </c>
      <c r="CJ64" s="20">
        <f>SUM(CJ14:CJ43)</f>
        <v>9961386851</v>
      </c>
      <c r="CK64" s="13">
        <f t="shared" si="72"/>
        <v>98.50264759326309</v>
      </c>
      <c r="CL64" s="14">
        <f t="shared" si="61"/>
        <v>9.430838059223731</v>
      </c>
      <c r="CN64" s="20">
        <f>SUM(CN14:CN43)</f>
        <v>2529560312</v>
      </c>
      <c r="CO64" s="20">
        <f>SUM(CO14:CO43)</f>
        <v>5139085789</v>
      </c>
      <c r="CP64" s="20">
        <f>SUM(CP14:CP43)</f>
        <v>7644691509</v>
      </c>
      <c r="CQ64" s="20">
        <f>SUM(CQ14:CQ43)</f>
        <v>10259080654</v>
      </c>
      <c r="CR64" s="13">
        <f t="shared" si="62"/>
        <v>98.09588125937714</v>
      </c>
      <c r="CS64" s="14">
        <f t="shared" si="63"/>
        <v>2.988477482632007</v>
      </c>
      <c r="CU64" s="20">
        <f>SUM(CU14:CU43)</f>
        <v>2601221777</v>
      </c>
      <c r="CV64" s="20">
        <f>SUM(CV14:CV43)</f>
        <v>5351209984</v>
      </c>
      <c r="CW64" s="20">
        <f>SUM(CW14:CW43)</f>
        <v>7920261877</v>
      </c>
      <c r="CX64" s="20">
        <f>SUM(CX14:CX43)</f>
        <v>10553953882</v>
      </c>
      <c r="CY64" s="13">
        <f t="shared" si="64"/>
        <v>98.48525095410896</v>
      </c>
      <c r="CZ64" s="14">
        <f t="shared" si="65"/>
        <v>2.8742656183819832</v>
      </c>
      <c r="DB64" s="20">
        <f>SUM(DB14:DB43)</f>
        <v>2709946197</v>
      </c>
      <c r="DC64" s="20">
        <f>SUM(DC14:DC43)</f>
        <v>5595638495</v>
      </c>
      <c r="DD64" s="20">
        <f>SUM(DD14:DD43)</f>
        <v>8319655873</v>
      </c>
      <c r="DE64" s="20">
        <f>SUM(DE14:DE43)</f>
        <v>11128317824</v>
      </c>
      <c r="DF64" s="13">
        <f t="shared" si="66"/>
        <v>97.79844521361257</v>
      </c>
      <c r="DG64" s="14">
        <f t="shared" si="67"/>
        <v>5.4421683894183985</v>
      </c>
      <c r="DI64" s="20">
        <f>SUM(DI14:DI43)</f>
        <v>2825471181</v>
      </c>
      <c r="DJ64" s="20">
        <f>SUM(DJ14:DJ43)</f>
        <v>5891484420</v>
      </c>
      <c r="DK64" s="20">
        <f>SUM(DK14:DK43)</f>
        <v>8708103984</v>
      </c>
      <c r="DL64" s="20">
        <f>SUM(DL14:DL43)</f>
        <v>11605424353</v>
      </c>
      <c r="DM64" s="13">
        <f t="shared" si="68"/>
        <v>98.62709170264422</v>
      </c>
      <c r="DN64" s="14">
        <f t="shared" si="69"/>
        <v>4.287319400341389</v>
      </c>
      <c r="DP64" s="20">
        <f>SUM(DP14:DP43)</f>
        <v>2818353406</v>
      </c>
      <c r="DQ64" s="20">
        <f>SUM(DQ14:DQ43)</f>
        <v>5912580191</v>
      </c>
      <c r="DR64" s="20">
        <f>SUM(DR14:DR43)</f>
        <v>8835386901</v>
      </c>
      <c r="DS64" s="20">
        <f>SUM(DS14:DS43)</f>
        <v>0</v>
      </c>
      <c r="DT64" s="13" t="e">
        <f t="shared" si="70"/>
        <v>#DIV/0!</v>
      </c>
      <c r="DU64" s="14">
        <f t="shared" si="71"/>
        <v>-100</v>
      </c>
    </row>
    <row r="65" spans="1:125" ht="12">
      <c r="A65" s="2" t="s">
        <v>58</v>
      </c>
      <c r="B65" s="20">
        <f>B44+B45</f>
        <v>10508077</v>
      </c>
      <c r="C65" s="20">
        <f>C44+C45</f>
        <v>17600084</v>
      </c>
      <c r="D65" s="20">
        <f>D44+D45</f>
        <v>28252838</v>
      </c>
      <c r="E65" s="20">
        <f>E44+E45</f>
        <v>41869845</v>
      </c>
      <c r="F65" s="13">
        <f t="shared" si="37"/>
        <v>0.6470415634665937</v>
      </c>
      <c r="H65" s="20">
        <f>H44+H45</f>
        <v>19312295</v>
      </c>
      <c r="I65" s="20">
        <f>I44+I45</f>
        <v>44888837</v>
      </c>
      <c r="J65" s="20">
        <f>J44+J45</f>
        <v>60312844</v>
      </c>
      <c r="K65" s="20">
        <f>K44+K45</f>
        <v>75576007</v>
      </c>
      <c r="L65" s="13">
        <f t="shared" si="38"/>
        <v>1.0019617272886088</v>
      </c>
      <c r="M65" s="14">
        <f t="shared" si="39"/>
        <v>80.50223735005468</v>
      </c>
      <c r="O65" s="20">
        <f>O44+O45</f>
        <v>12834481</v>
      </c>
      <c r="P65" s="20">
        <f>P44+P45</f>
        <v>24168431</v>
      </c>
      <c r="Q65" s="20">
        <f>Q44+Q45</f>
        <v>33740917</v>
      </c>
      <c r="R65" s="20">
        <f>R44+R45</f>
        <v>48010903</v>
      </c>
      <c r="S65" s="13">
        <f t="shared" si="40"/>
        <v>0.611224250759272</v>
      </c>
      <c r="T65" s="14">
        <f t="shared" si="41"/>
        <v>-36.473353242914776</v>
      </c>
      <c r="V65" s="20">
        <f>V44+V45</f>
        <v>19369791</v>
      </c>
      <c r="W65" s="20">
        <f>W44+W45</f>
        <v>46043908</v>
      </c>
      <c r="X65" s="20">
        <f>X44+X45</f>
        <v>58834451</v>
      </c>
      <c r="Y65" s="20">
        <f>Y44+Y45</f>
        <v>72534788</v>
      </c>
      <c r="Z65" s="13">
        <f t="shared" si="42"/>
        <v>0.9061841335393652</v>
      </c>
      <c r="AA65" s="14">
        <f t="shared" si="43"/>
        <v>51.079824514027564</v>
      </c>
      <c r="AC65" s="20">
        <f>AC44+AC45</f>
        <v>13374102</v>
      </c>
      <c r="AD65" s="20">
        <f>AD44+AD45</f>
        <v>24379336</v>
      </c>
      <c r="AE65" s="20">
        <f>AE44+AE45</f>
        <v>35955810</v>
      </c>
      <c r="AF65" s="20">
        <f>AF44+AF45</f>
        <v>48842985</v>
      </c>
      <c r="AG65" s="13">
        <f t="shared" si="44"/>
        <v>0.625509223388556</v>
      </c>
      <c r="AH65" s="14">
        <f t="shared" si="45"/>
        <v>-32.6626762871355</v>
      </c>
      <c r="AJ65" s="20">
        <f>AJ44+AJ45</f>
        <v>13981348</v>
      </c>
      <c r="AK65" s="20">
        <f>AK44+AK45</f>
        <v>34008907</v>
      </c>
      <c r="AL65" s="20">
        <f>AL44+AL45</f>
        <v>47296856</v>
      </c>
      <c r="AM65" s="20">
        <f>AM44+AM45</f>
        <v>63805248</v>
      </c>
      <c r="AN65" s="13">
        <f t="shared" si="46"/>
        <v>0.7593864273206365</v>
      </c>
      <c r="AO65" s="14">
        <f t="shared" si="47"/>
        <v>30.633391878076253</v>
      </c>
      <c r="AQ65" s="20">
        <f>AQ44+AQ45</f>
        <v>13259332</v>
      </c>
      <c r="AR65" s="20">
        <f>AR44+AR45</f>
        <v>26573520</v>
      </c>
      <c r="AS65" s="20">
        <f>AS44+AS45</f>
        <v>43945261</v>
      </c>
      <c r="AT65" s="20">
        <f>AT44+AT45</f>
        <v>64776083</v>
      </c>
      <c r="AU65" s="13">
        <f t="shared" si="48"/>
        <v>0.7320568394927329</v>
      </c>
      <c r="AV65" s="14">
        <f t="shared" si="49"/>
        <v>1.5215597939530028</v>
      </c>
      <c r="AX65" s="20">
        <f>AX44+AX45</f>
        <v>26934891</v>
      </c>
      <c r="AY65" s="20">
        <f>AY44+AY45</f>
        <v>80276720</v>
      </c>
      <c r="AZ65" s="20">
        <f>AZ44+AZ45</f>
        <v>99603102</v>
      </c>
      <c r="BA65" s="20">
        <f>BA44+BA45</f>
        <v>122742024</v>
      </c>
      <c r="BB65" s="13">
        <f t="shared" si="50"/>
        <v>1.2864229619344114</v>
      </c>
      <c r="BC65" s="14">
        <f t="shared" si="51"/>
        <v>89.4866412345433</v>
      </c>
      <c r="BE65" s="20">
        <f>BE44+BE45</f>
        <v>18514106</v>
      </c>
      <c r="BF65" s="20">
        <f>BF44+BF45</f>
        <v>38857540</v>
      </c>
      <c r="BG65" s="20">
        <f>BG44+BG45</f>
        <v>64523556</v>
      </c>
      <c r="BH65" s="20">
        <f>BH44+BH45</f>
        <v>94432237</v>
      </c>
      <c r="BI65" s="13">
        <f t="shared" si="52"/>
        <v>0.8959985626682784</v>
      </c>
      <c r="BJ65" s="14">
        <f t="shared" si="53"/>
        <v>-23.064461606075525</v>
      </c>
      <c r="BL65" s="20">
        <f>BL44+BL45</f>
        <v>43542327</v>
      </c>
      <c r="BM65" s="20">
        <f>BM44+BM45</f>
        <v>104412918</v>
      </c>
      <c r="BN65" s="20">
        <f>BN44+BN45</f>
        <v>134754376</v>
      </c>
      <c r="BO65" s="20">
        <f>BO44+BO45</f>
        <v>169625777</v>
      </c>
      <c r="BP65" s="13">
        <f t="shared" si="54"/>
        <v>1.5563363169522242</v>
      </c>
      <c r="BQ65" s="14">
        <f t="shared" si="55"/>
        <v>79.62698162069378</v>
      </c>
      <c r="BS65" s="20">
        <f>BS44+BS45</f>
        <v>24581882</v>
      </c>
      <c r="BT65" s="20">
        <f>BT44+BT45</f>
        <v>48633777</v>
      </c>
      <c r="BU65" s="20">
        <f>BU44+BU45</f>
        <v>77972340</v>
      </c>
      <c r="BV65" s="20">
        <f>BV44+BV45</f>
        <v>110647856</v>
      </c>
      <c r="BW65" s="13">
        <f t="shared" si="56"/>
        <v>1.3579331837225892</v>
      </c>
      <c r="BX65" s="14">
        <f t="shared" si="57"/>
        <v>-34.76943306794698</v>
      </c>
      <c r="BZ65" s="20">
        <f>BZ44+BZ45</f>
        <v>50879847</v>
      </c>
      <c r="CA65" s="20">
        <f>CA44+CA45</f>
        <v>108880153</v>
      </c>
      <c r="CB65" s="20">
        <f>CB44+CB45</f>
        <v>139482019</v>
      </c>
      <c r="CC65" s="20">
        <f>CC44+CC45</f>
        <v>169388803</v>
      </c>
      <c r="CD65" s="13">
        <f t="shared" si="58"/>
        <v>1.8192179067582253</v>
      </c>
      <c r="CE65" s="14">
        <f t="shared" si="59"/>
        <v>53.088192689427245</v>
      </c>
      <c r="CG65" s="20">
        <f>CG44+CG45</f>
        <v>25447491</v>
      </c>
      <c r="CH65" s="20">
        <f>CH44+CH45</f>
        <v>49170936</v>
      </c>
      <c r="CI65" s="20">
        <f>CI44+CI45</f>
        <v>84935120</v>
      </c>
      <c r="CJ65" s="20">
        <f>CJ44+CJ45</f>
        <v>112198726</v>
      </c>
      <c r="CK65" s="13">
        <f t="shared" si="72"/>
        <v>1.1094711743356915</v>
      </c>
      <c r="CL65" s="14">
        <f t="shared" si="61"/>
        <v>-33.762607673660696</v>
      </c>
      <c r="CN65" s="20">
        <f>CN44+CN45</f>
        <v>52076049</v>
      </c>
      <c r="CO65" s="20">
        <f>CO44+CO45</f>
        <v>93411804</v>
      </c>
      <c r="CP65" s="20">
        <f>CP44+CP45</f>
        <v>122488834</v>
      </c>
      <c r="CQ65" s="20">
        <f>CQ44+CQ45</f>
        <v>159612478</v>
      </c>
      <c r="CR65" s="13">
        <f t="shared" si="62"/>
        <v>1.5261919871249066</v>
      </c>
      <c r="CS65" s="14">
        <f t="shared" si="63"/>
        <v>42.2587258254608</v>
      </c>
      <c r="CU65" s="20">
        <f>CU44+CU45</f>
        <v>27454357</v>
      </c>
      <c r="CV65" s="20">
        <f>CV44+CV45</f>
        <v>50435132</v>
      </c>
      <c r="CW65" s="20">
        <f>CW44+CW45</f>
        <v>83596246</v>
      </c>
      <c r="CX65" s="20">
        <f>CX44+CX45</f>
        <v>126302690</v>
      </c>
      <c r="CY65" s="13">
        <f t="shared" si="64"/>
        <v>1.1786058817296838</v>
      </c>
      <c r="CZ65" s="14">
        <f t="shared" si="65"/>
        <v>-20.869162873343768</v>
      </c>
      <c r="DB65" s="20">
        <f>DB44+DB45</f>
        <v>90489165</v>
      </c>
      <c r="DC65" s="20">
        <f>DC44+DC45</f>
        <v>141075299</v>
      </c>
      <c r="DD65" s="20">
        <f>DD44+DD45</f>
        <v>166304774</v>
      </c>
      <c r="DE65" s="20">
        <f>DE44+DE45</f>
        <v>208448301</v>
      </c>
      <c r="DF65" s="13">
        <f t="shared" si="66"/>
        <v>1.8318958954653164</v>
      </c>
      <c r="DG65" s="14">
        <f t="shared" si="67"/>
        <v>65.0386868244849</v>
      </c>
      <c r="DI65" s="20">
        <f>DI44+DI45</f>
        <v>29687769</v>
      </c>
      <c r="DJ65" s="20">
        <f>DJ44+DJ45</f>
        <v>56568929</v>
      </c>
      <c r="DK65" s="20">
        <f>DK44+DK45</f>
        <v>90850484</v>
      </c>
      <c r="DL65" s="20">
        <f>DL44+DL45</f>
        <v>124044653</v>
      </c>
      <c r="DM65" s="13">
        <f t="shared" si="68"/>
        <v>1.0541763053663051</v>
      </c>
      <c r="DN65" s="14">
        <f t="shared" si="69"/>
        <v>-40.491406068116625</v>
      </c>
      <c r="DP65" s="20">
        <f>DP44+DP45</f>
        <v>66766565</v>
      </c>
      <c r="DQ65" s="20">
        <f>DQ44+DQ45</f>
        <v>106341808</v>
      </c>
      <c r="DR65" s="20">
        <f>DR44+DR45</f>
        <v>139920531</v>
      </c>
      <c r="DS65" s="20">
        <f>DS44+DS45</f>
        <v>0</v>
      </c>
      <c r="DT65" s="13" t="e">
        <f t="shared" si="70"/>
        <v>#DIV/0!</v>
      </c>
      <c r="DU65" s="14">
        <f t="shared" si="71"/>
        <v>-100</v>
      </c>
    </row>
    <row r="66" spans="1:125" ht="12">
      <c r="A66" s="2" t="s">
        <v>59</v>
      </c>
      <c r="B66" s="20">
        <f>B47+B48</f>
        <v>70832</v>
      </c>
      <c r="C66" s="20">
        <f>C47+C48</f>
        <v>126478</v>
      </c>
      <c r="D66" s="20">
        <f>D47+D48</f>
        <v>154184</v>
      </c>
      <c r="E66" s="20">
        <f>E47+E48</f>
        <v>216122</v>
      </c>
      <c r="F66" s="13">
        <f t="shared" si="37"/>
        <v>0.0033398718523922686</v>
      </c>
      <c r="H66" s="20">
        <f>H47+H48</f>
        <v>6733</v>
      </c>
      <c r="I66" s="20">
        <f>I47+I48</f>
        <v>23327</v>
      </c>
      <c r="J66" s="20">
        <f>J47+J48</f>
        <v>30164</v>
      </c>
      <c r="K66" s="20">
        <f>K47+K48</f>
        <v>134201</v>
      </c>
      <c r="L66" s="13">
        <f t="shared" si="38"/>
        <v>0.0017791925122990235</v>
      </c>
      <c r="M66" s="14">
        <f t="shared" si="39"/>
        <v>-37.90497959485846</v>
      </c>
      <c r="O66" s="20">
        <f>O47+O48</f>
        <v>22430</v>
      </c>
      <c r="P66" s="20">
        <f>P47+P48</f>
        <v>36305</v>
      </c>
      <c r="Q66" s="20">
        <f>Q47+Q48</f>
        <v>56767</v>
      </c>
      <c r="R66" s="20">
        <f>R47+R48</f>
        <v>88936</v>
      </c>
      <c r="S66" s="13">
        <f t="shared" si="40"/>
        <v>0.0011322394824676931</v>
      </c>
      <c r="T66" s="14">
        <f t="shared" si="41"/>
        <v>-33.72925686097719</v>
      </c>
      <c r="V66" s="20">
        <f>V47+V48</f>
        <v>9539</v>
      </c>
      <c r="W66" s="20">
        <f>W47+W48</f>
        <v>74788</v>
      </c>
      <c r="X66" s="20">
        <f>X47+X48</f>
        <v>96444</v>
      </c>
      <c r="Y66" s="20">
        <f>Y47+Y48</f>
        <v>156918</v>
      </c>
      <c r="Z66" s="13">
        <f t="shared" si="42"/>
        <v>0.0019603917759672793</v>
      </c>
      <c r="AA66" s="14">
        <f t="shared" si="43"/>
        <v>76.43923720428174</v>
      </c>
      <c r="AC66" s="20">
        <f>AC47+AC48</f>
        <v>74496</v>
      </c>
      <c r="AD66" s="20">
        <f>AD47+AD48</f>
        <v>91150</v>
      </c>
      <c r="AE66" s="20">
        <f>AE47+AE48</f>
        <v>93372</v>
      </c>
      <c r="AF66" s="20">
        <f>AF47+AF48</f>
        <v>203272</v>
      </c>
      <c r="AG66" s="13">
        <f t="shared" si="44"/>
        <v>0.00260320926038076</v>
      </c>
      <c r="AH66" s="14">
        <f t="shared" si="45"/>
        <v>29.54026944008973</v>
      </c>
      <c r="AJ66" s="20">
        <f>AJ47+AJ48</f>
        <v>3500</v>
      </c>
      <c r="AK66" s="20">
        <f>AK47+AK48</f>
        <v>5446</v>
      </c>
      <c r="AL66" s="20">
        <f>AL47+AL48</f>
        <v>27232</v>
      </c>
      <c r="AM66" s="20">
        <f>AM47+AM48</f>
        <v>62232</v>
      </c>
      <c r="AN66" s="13">
        <f t="shared" si="46"/>
        <v>0.0007406622123781707</v>
      </c>
      <c r="AO66" s="14">
        <f t="shared" si="47"/>
        <v>-69.38486363099689</v>
      </c>
      <c r="AQ66" s="20">
        <f>AQ47+AQ48</f>
        <v>273882</v>
      </c>
      <c r="AR66" s="20">
        <f>AR47+AR48</f>
        <v>303084</v>
      </c>
      <c r="AS66" s="20">
        <f>AS47+AS48</f>
        <v>376878</v>
      </c>
      <c r="AT66" s="20">
        <f>AT47+AT48</f>
        <v>590871</v>
      </c>
      <c r="AU66" s="13">
        <f t="shared" si="48"/>
        <v>0.0066776368186373765</v>
      </c>
      <c r="AV66" s="14">
        <f t="shared" si="49"/>
        <v>849.4649055148477</v>
      </c>
      <c r="AX66" s="20">
        <f>AX47+AX48</f>
        <v>10734</v>
      </c>
      <c r="AY66" s="20">
        <f>AY47+AY48</f>
        <v>66428</v>
      </c>
      <c r="AZ66" s="20">
        <f>AZ47+AZ48</f>
        <v>76828</v>
      </c>
      <c r="BA66" s="20">
        <f>BA47+BA48</f>
        <v>867671</v>
      </c>
      <c r="BB66" s="13">
        <f t="shared" si="50"/>
        <v>0.009093803910261352</v>
      </c>
      <c r="BC66" s="14">
        <f t="shared" si="51"/>
        <v>46.84609669454076</v>
      </c>
      <c r="BE66" s="20">
        <f>BE47+BE48</f>
        <v>175044</v>
      </c>
      <c r="BF66" s="20">
        <f>BF47+BF48</f>
        <v>1395359</v>
      </c>
      <c r="BG66" s="20">
        <f>BG47+BG48</f>
        <v>1942318</v>
      </c>
      <c r="BH66" s="20">
        <f>BH47+BH48</f>
        <v>1963559</v>
      </c>
      <c r="BI66" s="13">
        <f t="shared" si="52"/>
        <v>0.01863077798013365</v>
      </c>
      <c r="BJ66" s="14">
        <f t="shared" si="53"/>
        <v>126.30225050739278</v>
      </c>
      <c r="BL66" s="20">
        <f>BL47+BL48</f>
        <v>1676372</v>
      </c>
      <c r="BM66" s="20">
        <f>BM47+BM48</f>
        <v>5002165</v>
      </c>
      <c r="BN66" s="20">
        <f>BN47+BN48</f>
        <v>5023704</v>
      </c>
      <c r="BO66" s="20">
        <f>BO47+BO48</f>
        <v>5183604</v>
      </c>
      <c r="BP66" s="13">
        <f t="shared" si="54"/>
        <v>0.04756017216592509</v>
      </c>
      <c r="BQ66" s="14">
        <f t="shared" si="55"/>
        <v>163.9902340596845</v>
      </c>
      <c r="BS66" s="20">
        <f>BS47+BS48</f>
        <v>266684</v>
      </c>
      <c r="BT66" s="20">
        <f>BT47+BT48</f>
        <v>293955</v>
      </c>
      <c r="BU66" s="20">
        <f>BU47+BU48</f>
        <v>349049</v>
      </c>
      <c r="BV66" s="20">
        <f>BV47+BV48</f>
        <v>491685</v>
      </c>
      <c r="BW66" s="13">
        <f t="shared" si="56"/>
        <v>0.006034236916787988</v>
      </c>
      <c r="BX66" s="14">
        <f t="shared" si="57"/>
        <v>-90.5146110698271</v>
      </c>
      <c r="BZ66" s="20">
        <f>BZ47+BZ48</f>
        <v>17441</v>
      </c>
      <c r="CA66" s="20">
        <f>CA47+CA48</f>
        <v>99950</v>
      </c>
      <c r="CB66" s="20">
        <f>CB47+CB48</f>
        <v>169950</v>
      </c>
      <c r="CC66" s="20">
        <f>CC47+CC48</f>
        <v>247781</v>
      </c>
      <c r="CD66" s="13">
        <f t="shared" si="58"/>
        <v>0.0026611418474600107</v>
      </c>
      <c r="CE66" s="14">
        <f t="shared" si="59"/>
        <v>-49.60574351464861</v>
      </c>
      <c r="CG66" s="20">
        <f>CG47+CG48</f>
        <v>10000</v>
      </c>
      <c r="CH66" s="20">
        <f>CH47+CH48</f>
        <v>40769</v>
      </c>
      <c r="CI66" s="20">
        <f>CI47+CI48</f>
        <v>57350</v>
      </c>
      <c r="CJ66" s="20">
        <f>CJ47+CJ48</f>
        <v>107156</v>
      </c>
      <c r="CK66" s="13">
        <f t="shared" si="72"/>
        <v>0.0010596064447034395</v>
      </c>
      <c r="CL66" s="14">
        <f t="shared" si="61"/>
        <v>-56.753746251730355</v>
      </c>
      <c r="CN66" s="20">
        <f>CN47+CN48</f>
        <v>0</v>
      </c>
      <c r="CO66" s="20">
        <f>CO47+CO48</f>
        <v>79301</v>
      </c>
      <c r="CP66" s="20">
        <f>CP47+CP48</f>
        <v>89155</v>
      </c>
      <c r="CQ66" s="20">
        <f>CQ47+CQ48</f>
        <v>101208</v>
      </c>
      <c r="CR66" s="13">
        <f t="shared" si="62"/>
        <v>0.0009677366116259253</v>
      </c>
      <c r="CS66" s="14">
        <f t="shared" si="63"/>
        <v>-5.55078577027885</v>
      </c>
      <c r="CU66" s="20">
        <f>CU47+CU48</f>
        <v>84312</v>
      </c>
      <c r="CV66" s="20">
        <f>CV47+CV48</f>
        <v>266357</v>
      </c>
      <c r="CW66" s="20">
        <f>CW47+CW48</f>
        <v>311776</v>
      </c>
      <c r="CX66" s="20">
        <f>CX47+CX48</f>
        <v>611312</v>
      </c>
      <c r="CY66" s="13">
        <f t="shared" si="64"/>
        <v>0.005704517605855714</v>
      </c>
      <c r="CZ66" s="14">
        <f t="shared" si="65"/>
        <v>504.0154928464153</v>
      </c>
      <c r="DB66" s="20">
        <f>DB47+DB48</f>
        <v>512708</v>
      </c>
      <c r="DC66" s="20">
        <f>DC47+DC48</f>
        <v>606113</v>
      </c>
      <c r="DD66" s="20">
        <f>DD47+DD48</f>
        <v>612442</v>
      </c>
      <c r="DE66" s="20">
        <f>DE47+DE48</f>
        <v>662457</v>
      </c>
      <c r="DF66" s="13">
        <f t="shared" si="66"/>
        <v>0.005821838093188714</v>
      </c>
      <c r="DG66" s="14">
        <f t="shared" si="67"/>
        <v>8.366431543957916</v>
      </c>
      <c r="DI66" s="20">
        <f>DI47+DI48</f>
        <v>64278</v>
      </c>
      <c r="DJ66" s="20">
        <f>DJ47+DJ48</f>
        <v>181334</v>
      </c>
      <c r="DK66" s="20">
        <f>DK47+DK48</f>
        <v>545814</v>
      </c>
      <c r="DL66" s="20">
        <f>DL47+DL48</f>
        <v>960818</v>
      </c>
      <c r="DM66" s="13">
        <f t="shared" si="68"/>
        <v>0.00816537871543276</v>
      </c>
      <c r="DN66" s="14">
        <f t="shared" si="69"/>
        <v>45.03854589807338</v>
      </c>
      <c r="DP66" s="20">
        <f>DP47+DP48</f>
        <v>185910</v>
      </c>
      <c r="DQ66" s="20">
        <f>DQ47+DQ48</f>
        <v>231142</v>
      </c>
      <c r="DR66" s="20">
        <f>DR47+DR48</f>
        <v>393364</v>
      </c>
      <c r="DS66" s="20">
        <f>DS47+DS48</f>
        <v>0</v>
      </c>
      <c r="DT66" s="13" t="e">
        <f t="shared" si="70"/>
        <v>#DIV/0!</v>
      </c>
      <c r="DU66" s="14">
        <f t="shared" si="71"/>
        <v>-100</v>
      </c>
    </row>
    <row r="67" spans="1:125" ht="12.7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</row>
    <row r="70" ht="12.75" thickBot="1"/>
    <row r="71" spans="1:125" ht="12.7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 spans="1:125" ht="12">
      <c r="A72" s="19" t="s">
        <v>69</v>
      </c>
      <c r="B72" s="5">
        <v>1999</v>
      </c>
      <c r="C72" s="5"/>
      <c r="D72" s="5"/>
      <c r="E72" s="5"/>
      <c r="F72" s="5"/>
      <c r="G72" s="5"/>
      <c r="H72" s="5">
        <v>2000</v>
      </c>
      <c r="I72" s="5"/>
      <c r="J72" s="5"/>
      <c r="K72" s="5"/>
      <c r="L72" s="5"/>
      <c r="M72" s="5"/>
      <c r="N72" s="5"/>
      <c r="O72" s="5">
        <v>2001</v>
      </c>
      <c r="P72" s="5"/>
      <c r="Q72" s="5"/>
      <c r="R72" s="5"/>
      <c r="S72" s="5"/>
      <c r="T72" s="5"/>
      <c r="V72" s="5">
        <v>2002</v>
      </c>
      <c r="W72" s="5"/>
      <c r="X72" s="5"/>
      <c r="Y72" s="5"/>
      <c r="Z72" s="5"/>
      <c r="AA72" s="5"/>
      <c r="AB72" s="5"/>
      <c r="AC72" s="5">
        <v>2003</v>
      </c>
      <c r="AD72" s="5"/>
      <c r="AE72" s="5"/>
      <c r="AF72" s="5"/>
      <c r="AG72" s="5"/>
      <c r="AH72" s="5"/>
      <c r="AI72" s="5"/>
      <c r="AJ72" s="5">
        <v>2004</v>
      </c>
      <c r="AK72" s="5"/>
      <c r="AL72" s="5"/>
      <c r="AM72" s="5"/>
      <c r="AN72" s="5"/>
      <c r="AO72" s="5"/>
      <c r="AQ72" s="5">
        <v>2005</v>
      </c>
      <c r="AR72" s="5"/>
      <c r="AS72" s="5"/>
      <c r="AT72" s="5"/>
      <c r="AU72" s="5"/>
      <c r="AV72" s="5"/>
      <c r="AW72" s="5"/>
      <c r="AX72" s="5">
        <v>2006</v>
      </c>
      <c r="AY72" s="5"/>
      <c r="AZ72" s="5"/>
      <c r="BA72" s="5"/>
      <c r="BB72" s="5"/>
      <c r="BC72" s="5"/>
      <c r="BD72" s="5"/>
      <c r="BE72" s="5">
        <v>2007</v>
      </c>
      <c r="BF72" s="5"/>
      <c r="BG72" s="5"/>
      <c r="BH72" s="5"/>
      <c r="BI72" s="5"/>
      <c r="BJ72" s="5"/>
      <c r="BK72" s="5"/>
      <c r="BL72" s="5">
        <v>2008</v>
      </c>
      <c r="BM72" s="5"/>
      <c r="BN72" s="5"/>
      <c r="BO72" s="5"/>
      <c r="BP72" s="5"/>
      <c r="BQ72" s="5"/>
      <c r="BS72" s="5">
        <v>2009</v>
      </c>
      <c r="BT72" s="5"/>
      <c r="BU72" s="5"/>
      <c r="BV72" s="5"/>
      <c r="BW72" s="5"/>
      <c r="BX72" s="5"/>
      <c r="BY72" s="5"/>
      <c r="BZ72" s="5">
        <v>2010</v>
      </c>
      <c r="CA72" s="5"/>
      <c r="CB72" s="5"/>
      <c r="CC72" s="5"/>
      <c r="CD72" s="5"/>
      <c r="CE72" s="5"/>
      <c r="CF72" s="5"/>
      <c r="CG72" s="5">
        <v>2011</v>
      </c>
      <c r="CH72" s="5"/>
      <c r="CI72" s="5"/>
      <c r="CJ72" s="5"/>
      <c r="CK72" s="5"/>
      <c r="CL72" s="5"/>
      <c r="CM72" s="5"/>
      <c r="CN72" s="5">
        <v>2012</v>
      </c>
      <c r="CO72" s="5"/>
      <c r="CP72" s="5"/>
      <c r="CQ72" s="5"/>
      <c r="CR72" s="5"/>
      <c r="CS72" s="5"/>
      <c r="CT72" s="5"/>
      <c r="CU72" s="5">
        <v>2013</v>
      </c>
      <c r="CV72" s="5"/>
      <c r="CW72" s="5"/>
      <c r="CX72" s="5"/>
      <c r="CY72" s="5"/>
      <c r="CZ72" s="5"/>
      <c r="DA72" s="5"/>
      <c r="DB72" s="5">
        <v>2014</v>
      </c>
      <c r="DC72" s="5"/>
      <c r="DD72" s="5"/>
      <c r="DE72" s="5"/>
      <c r="DF72" s="5"/>
      <c r="DG72" s="5"/>
      <c r="DH72" s="5"/>
      <c r="DI72" s="5">
        <v>2015</v>
      </c>
      <c r="DJ72" s="5"/>
      <c r="DK72" s="5"/>
      <c r="DL72" s="5"/>
      <c r="DM72" s="5"/>
      <c r="DN72" s="5"/>
      <c r="DO72" s="5"/>
      <c r="DP72" s="5">
        <v>2016</v>
      </c>
      <c r="DQ72" s="5"/>
      <c r="DR72" s="5"/>
      <c r="DS72" s="5"/>
      <c r="DT72" s="5"/>
      <c r="DU72" s="5"/>
    </row>
    <row r="73" spans="2:125" ht="12">
      <c r="B73" s="6"/>
      <c r="C73" s="6"/>
      <c r="D73" s="6"/>
      <c r="E73" s="6"/>
      <c r="F73" s="6"/>
      <c r="G73" s="5"/>
      <c r="H73" s="6"/>
      <c r="I73" s="6"/>
      <c r="J73" s="6"/>
      <c r="K73" s="6"/>
      <c r="L73" s="6"/>
      <c r="M73" s="6"/>
      <c r="N73" s="5"/>
      <c r="O73" s="6"/>
      <c r="P73" s="6"/>
      <c r="Q73" s="6"/>
      <c r="R73" s="6"/>
      <c r="S73" s="6"/>
      <c r="T73" s="6"/>
      <c r="V73" s="6"/>
      <c r="W73" s="6"/>
      <c r="X73" s="6"/>
      <c r="Y73" s="6"/>
      <c r="Z73" s="6"/>
      <c r="AA73" s="6"/>
      <c r="AB73" s="5"/>
      <c r="AC73" s="6"/>
      <c r="AD73" s="6"/>
      <c r="AE73" s="6"/>
      <c r="AF73" s="6"/>
      <c r="AG73" s="6"/>
      <c r="AH73" s="6"/>
      <c r="AI73" s="5"/>
      <c r="AJ73" s="6"/>
      <c r="AK73" s="6"/>
      <c r="AL73" s="6"/>
      <c r="AM73" s="6"/>
      <c r="AN73" s="6"/>
      <c r="AO73" s="6"/>
      <c r="AQ73" s="6"/>
      <c r="AR73" s="6"/>
      <c r="AS73" s="6"/>
      <c r="AT73" s="6"/>
      <c r="AU73" s="6"/>
      <c r="AV73" s="6"/>
      <c r="AW73" s="5"/>
      <c r="AX73" s="6"/>
      <c r="AY73" s="6"/>
      <c r="AZ73" s="6"/>
      <c r="BA73" s="6"/>
      <c r="BB73" s="6"/>
      <c r="BC73" s="6"/>
      <c r="BD73" s="5"/>
      <c r="BE73" s="6"/>
      <c r="BF73" s="6"/>
      <c r="BG73" s="6"/>
      <c r="BH73" s="6"/>
      <c r="BI73" s="6"/>
      <c r="BJ73" s="6"/>
      <c r="BK73" s="5"/>
      <c r="BL73" s="6"/>
      <c r="BM73" s="6"/>
      <c r="BN73" s="6"/>
      <c r="BO73" s="6"/>
      <c r="BP73" s="6"/>
      <c r="BQ73" s="6"/>
      <c r="BS73" s="6"/>
      <c r="BT73" s="6"/>
      <c r="BU73" s="6"/>
      <c r="BV73" s="6"/>
      <c r="BW73" s="6"/>
      <c r="BX73" s="6"/>
      <c r="BY73" s="5"/>
      <c r="BZ73" s="6"/>
      <c r="CA73" s="6"/>
      <c r="CB73" s="6"/>
      <c r="CC73" s="6"/>
      <c r="CD73" s="6"/>
      <c r="CE73" s="6"/>
      <c r="CF73" s="5"/>
      <c r="CG73" s="6"/>
      <c r="CH73" s="6"/>
      <c r="CI73" s="6"/>
      <c r="CJ73" s="6"/>
      <c r="CK73" s="6"/>
      <c r="CL73" s="6"/>
      <c r="CM73" s="5"/>
      <c r="CN73" s="6"/>
      <c r="CO73" s="6"/>
      <c r="CP73" s="6"/>
      <c r="CQ73" s="6"/>
      <c r="CR73" s="6"/>
      <c r="CS73" s="6"/>
      <c r="CT73" s="5"/>
      <c r="CU73" s="6"/>
      <c r="CV73" s="6"/>
      <c r="CW73" s="6"/>
      <c r="CX73" s="6"/>
      <c r="CY73" s="6"/>
      <c r="CZ73" s="6"/>
      <c r="DA73" s="5"/>
      <c r="DB73" s="6"/>
      <c r="DC73" s="6"/>
      <c r="DD73" s="6"/>
      <c r="DE73" s="6"/>
      <c r="DF73" s="6"/>
      <c r="DG73" s="6"/>
      <c r="DH73" s="5"/>
      <c r="DI73" s="6"/>
      <c r="DJ73" s="6"/>
      <c r="DK73" s="6"/>
      <c r="DL73" s="6"/>
      <c r="DM73" s="6"/>
      <c r="DN73" s="6"/>
      <c r="DO73" s="5"/>
      <c r="DP73" s="6"/>
      <c r="DQ73" s="6"/>
      <c r="DR73" s="6"/>
      <c r="DS73" s="6"/>
      <c r="DT73" s="6"/>
      <c r="DU73" s="6"/>
    </row>
    <row r="74" spans="1:125" ht="12">
      <c r="A74" s="5" t="s">
        <v>68</v>
      </c>
      <c r="B74" s="5" t="s">
        <v>41</v>
      </c>
      <c r="C74" s="5" t="s">
        <v>42</v>
      </c>
      <c r="D74" s="5" t="s">
        <v>43</v>
      </c>
      <c r="E74" s="5" t="s">
        <v>44</v>
      </c>
      <c r="F74" s="7" t="s">
        <v>45</v>
      </c>
      <c r="G74" s="7"/>
      <c r="H74" s="5" t="s">
        <v>41</v>
      </c>
      <c r="I74" s="5" t="s">
        <v>42</v>
      </c>
      <c r="J74" s="5" t="s">
        <v>43</v>
      </c>
      <c r="K74" s="5" t="s">
        <v>44</v>
      </c>
      <c r="L74" s="7" t="s">
        <v>45</v>
      </c>
      <c r="M74" s="7" t="s">
        <v>46</v>
      </c>
      <c r="N74" s="7"/>
      <c r="O74" s="5" t="s">
        <v>41</v>
      </c>
      <c r="P74" s="5" t="s">
        <v>42</v>
      </c>
      <c r="Q74" s="5" t="s">
        <v>43</v>
      </c>
      <c r="R74" s="5" t="s">
        <v>44</v>
      </c>
      <c r="S74" s="7" t="s">
        <v>45</v>
      </c>
      <c r="T74" s="7" t="s">
        <v>46</v>
      </c>
      <c r="V74" s="5" t="s">
        <v>41</v>
      </c>
      <c r="W74" s="5" t="s">
        <v>42</v>
      </c>
      <c r="X74" s="5" t="s">
        <v>43</v>
      </c>
      <c r="Y74" s="5" t="s">
        <v>44</v>
      </c>
      <c r="Z74" s="7" t="s">
        <v>45</v>
      </c>
      <c r="AA74" s="7" t="s">
        <v>46</v>
      </c>
      <c r="AB74" s="7"/>
      <c r="AC74" s="5" t="s">
        <v>41</v>
      </c>
      <c r="AD74" s="5" t="s">
        <v>42</v>
      </c>
      <c r="AE74" s="5" t="s">
        <v>43</v>
      </c>
      <c r="AF74" s="5" t="s">
        <v>44</v>
      </c>
      <c r="AG74" s="7" t="s">
        <v>45</v>
      </c>
      <c r="AH74" s="7" t="s">
        <v>46</v>
      </c>
      <c r="AI74" s="7"/>
      <c r="AJ74" s="5" t="s">
        <v>41</v>
      </c>
      <c r="AK74" s="5" t="s">
        <v>42</v>
      </c>
      <c r="AL74" s="5" t="s">
        <v>43</v>
      </c>
      <c r="AM74" s="5" t="s">
        <v>44</v>
      </c>
      <c r="AN74" s="7" t="s">
        <v>45</v>
      </c>
      <c r="AO74" s="7" t="s">
        <v>46</v>
      </c>
      <c r="AQ74" s="5" t="s">
        <v>41</v>
      </c>
      <c r="AR74" s="5" t="s">
        <v>42</v>
      </c>
      <c r="AS74" s="5" t="s">
        <v>43</v>
      </c>
      <c r="AT74" s="5" t="s">
        <v>44</v>
      </c>
      <c r="AU74" s="7" t="s">
        <v>45</v>
      </c>
      <c r="AV74" s="7" t="s">
        <v>46</v>
      </c>
      <c r="AW74" s="7"/>
      <c r="AX74" s="5" t="s">
        <v>41</v>
      </c>
      <c r="AY74" s="5" t="s">
        <v>42</v>
      </c>
      <c r="AZ74" s="5" t="s">
        <v>43</v>
      </c>
      <c r="BA74" s="5" t="s">
        <v>44</v>
      </c>
      <c r="BB74" s="7" t="s">
        <v>45</v>
      </c>
      <c r="BC74" s="7" t="s">
        <v>46</v>
      </c>
      <c r="BD74" s="7"/>
      <c r="BE74" s="5" t="s">
        <v>41</v>
      </c>
      <c r="BF74" s="5" t="s">
        <v>42</v>
      </c>
      <c r="BG74" s="5" t="s">
        <v>43</v>
      </c>
      <c r="BH74" s="5" t="s">
        <v>44</v>
      </c>
      <c r="BI74" s="7" t="s">
        <v>45</v>
      </c>
      <c r="BJ74" s="7" t="s">
        <v>46</v>
      </c>
      <c r="BK74" s="7"/>
      <c r="BL74" s="5" t="s">
        <v>41</v>
      </c>
      <c r="BM74" s="5" t="s">
        <v>42</v>
      </c>
      <c r="BN74" s="5" t="s">
        <v>43</v>
      </c>
      <c r="BO74" s="5" t="s">
        <v>44</v>
      </c>
      <c r="BP74" s="7" t="s">
        <v>45</v>
      </c>
      <c r="BQ74" s="7" t="s">
        <v>46</v>
      </c>
      <c r="BS74" s="5" t="s">
        <v>41</v>
      </c>
      <c r="BT74" s="5" t="s">
        <v>42</v>
      </c>
      <c r="BU74" s="5" t="s">
        <v>43</v>
      </c>
      <c r="BV74" s="5" t="s">
        <v>44</v>
      </c>
      <c r="BW74" s="7" t="s">
        <v>45</v>
      </c>
      <c r="BX74" s="7" t="s">
        <v>46</v>
      </c>
      <c r="BY74" s="7"/>
      <c r="BZ74" s="5" t="s">
        <v>41</v>
      </c>
      <c r="CA74" s="5" t="s">
        <v>42</v>
      </c>
      <c r="CB74" s="5" t="s">
        <v>43</v>
      </c>
      <c r="CC74" s="5" t="s">
        <v>44</v>
      </c>
      <c r="CD74" s="7" t="s">
        <v>45</v>
      </c>
      <c r="CE74" s="7" t="s">
        <v>46</v>
      </c>
      <c r="CF74" s="7"/>
      <c r="CG74" s="5" t="s">
        <v>41</v>
      </c>
      <c r="CH74" s="5" t="s">
        <v>42</v>
      </c>
      <c r="CI74" s="5" t="s">
        <v>43</v>
      </c>
      <c r="CJ74" s="5" t="s">
        <v>44</v>
      </c>
      <c r="CK74" s="7" t="s">
        <v>45</v>
      </c>
      <c r="CL74" s="7" t="s">
        <v>46</v>
      </c>
      <c r="CM74" s="7"/>
      <c r="CN74" s="5" t="s">
        <v>41</v>
      </c>
      <c r="CO74" s="5" t="s">
        <v>42</v>
      </c>
      <c r="CP74" s="5" t="s">
        <v>43</v>
      </c>
      <c r="CQ74" s="5" t="s">
        <v>44</v>
      </c>
      <c r="CR74" s="7" t="s">
        <v>45</v>
      </c>
      <c r="CS74" s="7" t="s">
        <v>46</v>
      </c>
      <c r="CT74" s="7"/>
      <c r="CU74" s="5" t="s">
        <v>41</v>
      </c>
      <c r="CV74" s="5" t="s">
        <v>42</v>
      </c>
      <c r="CW74" s="5" t="s">
        <v>43</v>
      </c>
      <c r="CX74" s="5" t="s">
        <v>44</v>
      </c>
      <c r="CY74" s="7" t="s">
        <v>45</v>
      </c>
      <c r="CZ74" s="7" t="s">
        <v>46</v>
      </c>
      <c r="DA74" s="7"/>
      <c r="DB74" s="5" t="s">
        <v>41</v>
      </c>
      <c r="DC74" s="5" t="s">
        <v>42</v>
      </c>
      <c r="DD74" s="5" t="s">
        <v>43</v>
      </c>
      <c r="DE74" s="5" t="s">
        <v>44</v>
      </c>
      <c r="DF74" s="7" t="s">
        <v>45</v>
      </c>
      <c r="DG74" s="7" t="s">
        <v>46</v>
      </c>
      <c r="DH74" s="7"/>
      <c r="DI74" s="5" t="s">
        <v>41</v>
      </c>
      <c r="DJ74" s="5" t="s">
        <v>42</v>
      </c>
      <c r="DK74" s="5" t="s">
        <v>43</v>
      </c>
      <c r="DL74" s="5" t="s">
        <v>44</v>
      </c>
      <c r="DM74" s="7" t="s">
        <v>45</v>
      </c>
      <c r="DN74" s="7" t="s">
        <v>46</v>
      </c>
      <c r="DO74" s="7"/>
      <c r="DP74" s="5" t="s">
        <v>41</v>
      </c>
      <c r="DQ74" s="5" t="s">
        <v>42</v>
      </c>
      <c r="DR74" s="5" t="s">
        <v>43</v>
      </c>
      <c r="DS74" s="5" t="s">
        <v>44</v>
      </c>
      <c r="DT74" s="7" t="s">
        <v>45</v>
      </c>
      <c r="DU74" s="7" t="s">
        <v>46</v>
      </c>
    </row>
    <row r="75" spans="1:125" ht="12.75" thickBo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</row>
    <row r="76" spans="1:20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125" ht="12">
      <c r="A77" s="11" t="s">
        <v>0</v>
      </c>
      <c r="B77" s="12">
        <v>21668755</v>
      </c>
      <c r="C77" s="12">
        <v>40165736</v>
      </c>
      <c r="D77" s="12">
        <v>58223228</v>
      </c>
      <c r="E77" s="12">
        <v>82429108</v>
      </c>
      <c r="F77" s="13">
        <f>E77*100/E$117</f>
        <v>3.173542278486687</v>
      </c>
      <c r="G77" s="11"/>
      <c r="H77" s="12">
        <v>25929550</v>
      </c>
      <c r="I77" s="12">
        <v>44614826</v>
      </c>
      <c r="J77" s="12">
        <v>67115557</v>
      </c>
      <c r="K77" s="12">
        <v>89605185</v>
      </c>
      <c r="L77" s="13">
        <f>K77*100/K$117</f>
        <v>2.9604180736160384</v>
      </c>
      <c r="M77" s="14">
        <f>K77*100/E77-100</f>
        <v>8.705755981248757</v>
      </c>
      <c r="N77" s="11"/>
      <c r="O77" s="12">
        <v>21955758</v>
      </c>
      <c r="P77" s="12">
        <v>40900069</v>
      </c>
      <c r="Q77" s="12">
        <v>65397550</v>
      </c>
      <c r="R77" s="12">
        <v>87948055</v>
      </c>
      <c r="S77" s="13">
        <f>R77*100/R$117</f>
        <v>2.6283983451588306</v>
      </c>
      <c r="T77" s="14">
        <f>R77*100/K77-100</f>
        <v>-1.8493684266150439</v>
      </c>
      <c r="V77" s="12">
        <v>19958021</v>
      </c>
      <c r="W77" s="12">
        <v>35762418</v>
      </c>
      <c r="X77" s="12">
        <v>49540327</v>
      </c>
      <c r="Y77" s="12">
        <v>69543185</v>
      </c>
      <c r="Z77" s="13">
        <f>Y77*100/Y$117</f>
        <v>2.0568894735879417</v>
      </c>
      <c r="AA77" s="14">
        <f>Y77*100/R77-100</f>
        <v>-20.926977862102802</v>
      </c>
      <c r="AC77" s="12">
        <v>17168169</v>
      </c>
      <c r="AD77" s="12">
        <v>31611356</v>
      </c>
      <c r="AE77" s="12">
        <v>50899025</v>
      </c>
      <c r="AF77" s="12">
        <v>69702352</v>
      </c>
      <c r="AG77" s="13">
        <f>AF77*100/AF$117</f>
        <v>1.9697334343973505</v>
      </c>
      <c r="AH77" s="14">
        <f>AF77*100/Y77-100</f>
        <v>0.2288750508047599</v>
      </c>
      <c r="AJ77" s="12">
        <v>19935271</v>
      </c>
      <c r="AK77" s="12">
        <v>38282327</v>
      </c>
      <c r="AL77" s="12">
        <v>55536563</v>
      </c>
      <c r="AM77" s="12">
        <v>77454656</v>
      </c>
      <c r="AN77" s="13">
        <f>AM77*100/AM$117</f>
        <v>2.0538101100065327</v>
      </c>
      <c r="AO77" s="14">
        <f>AM77*100/AF77-100</f>
        <v>11.122012066393395</v>
      </c>
      <c r="AQ77" s="12">
        <v>21696176</v>
      </c>
      <c r="AR77" s="12">
        <v>42595938</v>
      </c>
      <c r="AS77" s="12">
        <v>60264799</v>
      </c>
      <c r="AT77" s="12">
        <v>82642433</v>
      </c>
      <c r="AU77" s="13">
        <f>AT77*100/AT$117</f>
        <v>2.0999229012780205</v>
      </c>
      <c r="AV77" s="14">
        <f>AT77*100/AM77-100</f>
        <v>6.697824595593062</v>
      </c>
      <c r="AX77" s="12">
        <v>28288098</v>
      </c>
      <c r="AY77" s="12">
        <v>49097896</v>
      </c>
      <c r="AZ77" s="12">
        <v>70590412</v>
      </c>
      <c r="BA77" s="12">
        <v>94376583</v>
      </c>
      <c r="BB77" s="13">
        <f>BA77*100/BA$117</f>
        <v>2.070225629879756</v>
      </c>
      <c r="BC77" s="14">
        <f>BA77*100/AT77-100</f>
        <v>14.198698627374625</v>
      </c>
      <c r="BE77" s="12">
        <v>24360898</v>
      </c>
      <c r="BF77" s="12">
        <v>48806337</v>
      </c>
      <c r="BG77" s="12">
        <v>68749741</v>
      </c>
      <c r="BH77" s="12">
        <v>93308171</v>
      </c>
      <c r="BI77" s="13">
        <f>BH77*100/BH$117</f>
        <v>1.8844395921831787</v>
      </c>
      <c r="BJ77" s="14">
        <f>BH77*100/BA77-100</f>
        <v>-1.1320731965894595</v>
      </c>
      <c r="BL77" s="12">
        <v>26320933</v>
      </c>
      <c r="BM77" s="12">
        <v>48237377</v>
      </c>
      <c r="BN77" s="12">
        <v>70696882</v>
      </c>
      <c r="BO77" s="12">
        <v>95735828</v>
      </c>
      <c r="BP77" s="13">
        <f>BO77*100/BO$117</f>
        <v>2.0622199443346654</v>
      </c>
      <c r="BQ77" s="14">
        <f>BO77*100/BH77-100</f>
        <v>2.6017624973058417</v>
      </c>
      <c r="BS77" s="12">
        <v>21875231</v>
      </c>
      <c r="BT77" s="12">
        <v>40052159</v>
      </c>
      <c r="BU77" s="12">
        <v>57775898</v>
      </c>
      <c r="BV77" s="12">
        <v>79873020</v>
      </c>
      <c r="BW77" s="13">
        <f>BV77*100/BV$117</f>
        <v>2.2292873492332537</v>
      </c>
      <c r="BX77" s="14">
        <f>BV77*100/BO77-100</f>
        <v>-16.569353742885056</v>
      </c>
      <c r="BZ77" s="12">
        <v>21748848</v>
      </c>
      <c r="CA77" s="12">
        <v>47865682</v>
      </c>
      <c r="CB77" s="12">
        <v>69945464</v>
      </c>
      <c r="CC77" s="12">
        <v>93246683</v>
      </c>
      <c r="CD77" s="13">
        <f>CC77*100/CC$117</f>
        <v>2.040627625459306</v>
      </c>
      <c r="CE77" s="14">
        <f>CC77*100/BV77-100</f>
        <v>16.743655116583795</v>
      </c>
      <c r="CG77" s="12">
        <v>31089877</v>
      </c>
      <c r="CH77" s="12">
        <v>64677791</v>
      </c>
      <c r="CI77" s="12">
        <v>87236856</v>
      </c>
      <c r="CJ77" s="12">
        <v>114313860</v>
      </c>
      <c r="CK77" s="13">
        <f>CJ77*100/CJ$117</f>
        <v>2.318330409346999</v>
      </c>
      <c r="CL77" s="14">
        <f>CJ77*100/CC77-100</f>
        <v>22.592950571764575</v>
      </c>
      <c r="CN77" s="12">
        <v>27291285</v>
      </c>
      <c r="CO77" s="12">
        <v>53103756</v>
      </c>
      <c r="CP77" s="12">
        <v>83385803</v>
      </c>
      <c r="CQ77" s="12">
        <v>107953396</v>
      </c>
      <c r="CR77" s="13">
        <f>CQ77*100/CQ$117</f>
        <v>2.335017076139183</v>
      </c>
      <c r="CS77" s="14">
        <f>CQ77*100/CJ77-100</f>
        <v>-5.5640357171037635</v>
      </c>
      <c r="CU77" s="12">
        <v>25685760</v>
      </c>
      <c r="CV77" s="12">
        <v>50704619</v>
      </c>
      <c r="CW77" s="12">
        <v>76424260</v>
      </c>
      <c r="CX77" s="12">
        <v>103497368</v>
      </c>
      <c r="CY77" s="13">
        <f>CX77*100/CX$117</f>
        <v>2.143101046530373</v>
      </c>
      <c r="CZ77" s="14">
        <f>CX77*100/CQ77-100</f>
        <v>-4.127733045100314</v>
      </c>
      <c r="DB77" s="12">
        <v>35005705</v>
      </c>
      <c r="DC77" s="12">
        <v>68119463</v>
      </c>
      <c r="DD77" s="12">
        <v>96636495</v>
      </c>
      <c r="DE77" s="12">
        <v>132709203</v>
      </c>
      <c r="DF77" s="13">
        <f>DE77*100/DE$117</f>
        <v>2.5623060474021266</v>
      </c>
      <c r="DG77" s="14">
        <f>DE77*100/CX77-100</f>
        <v>28.224712922168237</v>
      </c>
      <c r="DI77" s="12">
        <v>34513101</v>
      </c>
      <c r="DJ77" s="12">
        <v>64344472</v>
      </c>
      <c r="DK77" s="12">
        <v>93297437</v>
      </c>
      <c r="DL77" s="12">
        <v>127836874</v>
      </c>
      <c r="DM77" s="13">
        <f>DL77*100/DL$117</f>
        <v>2.476418593217314</v>
      </c>
      <c r="DN77" s="14">
        <f>DL77*100/DE77-100</f>
        <v>-3.6714326435974414</v>
      </c>
      <c r="DP77" s="12">
        <v>36461395</v>
      </c>
      <c r="DQ77" s="12">
        <v>75574859</v>
      </c>
      <c r="DR77" s="12">
        <v>103513075</v>
      </c>
      <c r="DS77" s="12"/>
      <c r="DT77" s="13" t="e">
        <f>DS77*100/DS$117</f>
        <v>#DIV/0!</v>
      </c>
      <c r="DU77" s="14">
        <f>DS77*100/DL77-100</f>
        <v>-100</v>
      </c>
    </row>
    <row r="78" spans="1:125" ht="12">
      <c r="A78" s="11" t="s">
        <v>1</v>
      </c>
      <c r="B78" s="12">
        <v>454423</v>
      </c>
      <c r="C78" s="12">
        <v>1589060</v>
      </c>
      <c r="D78" s="12">
        <v>2514721</v>
      </c>
      <c r="E78" s="12">
        <v>3600157</v>
      </c>
      <c r="F78" s="13">
        <f aca="true" t="shared" si="73" ref="F78:F117">E78*100/E$117</f>
        <v>0.13860698879199077</v>
      </c>
      <c r="G78" s="11"/>
      <c r="H78" s="12">
        <v>486098</v>
      </c>
      <c r="I78" s="12">
        <v>990900</v>
      </c>
      <c r="J78" s="12">
        <v>1500493</v>
      </c>
      <c r="K78" s="12">
        <v>2199969</v>
      </c>
      <c r="L78" s="13">
        <f aca="true" t="shared" si="74" ref="L78:L117">K78*100/K$117</f>
        <v>0.07268360630018232</v>
      </c>
      <c r="M78" s="14">
        <f aca="true" t="shared" si="75" ref="M78:M117">K78*100/E78-100</f>
        <v>-38.89241496968049</v>
      </c>
      <c r="N78" s="11"/>
      <c r="O78" s="12">
        <v>648697</v>
      </c>
      <c r="P78" s="12">
        <v>1158909</v>
      </c>
      <c r="Q78" s="12">
        <v>1835811</v>
      </c>
      <c r="R78" s="12">
        <v>2732870</v>
      </c>
      <c r="S78" s="13">
        <f aca="true" t="shared" si="76" ref="S78:S117">R78*100/R$117</f>
        <v>0.0816740175269847</v>
      </c>
      <c r="T78" s="14">
        <f aca="true" t="shared" si="77" ref="T78:T117">R78*100/K78-100</f>
        <v>24.223114052970743</v>
      </c>
      <c r="V78" s="12">
        <v>650152</v>
      </c>
      <c r="W78" s="12">
        <v>1140114</v>
      </c>
      <c r="X78" s="12">
        <v>1770451</v>
      </c>
      <c r="Y78" s="12">
        <v>2684328</v>
      </c>
      <c r="Z78" s="13">
        <f aca="true" t="shared" si="78" ref="Z78:Z117">Y78*100/Y$117</f>
        <v>0.07939478191655117</v>
      </c>
      <c r="AA78" s="14">
        <f aca="true" t="shared" si="79" ref="AA78:AA117">Y78*100/R78-100</f>
        <v>-1.7762279215623096</v>
      </c>
      <c r="AC78" s="12">
        <v>413289</v>
      </c>
      <c r="AD78" s="12">
        <v>1169479</v>
      </c>
      <c r="AE78" s="12">
        <v>1726291</v>
      </c>
      <c r="AF78" s="12">
        <v>2484289</v>
      </c>
      <c r="AG78" s="13">
        <f aca="true" t="shared" si="80" ref="AG78:AG117">AF78*100/AF$117</f>
        <v>0.07020404568278499</v>
      </c>
      <c r="AH78" s="14">
        <f aca="true" t="shared" si="81" ref="AH78:AH117">AF78*100/Y78-100</f>
        <v>-7.452107194053781</v>
      </c>
      <c r="AJ78" s="12">
        <v>583129</v>
      </c>
      <c r="AK78" s="12">
        <v>1762216</v>
      </c>
      <c r="AL78" s="12">
        <v>2740983</v>
      </c>
      <c r="AM78" s="12">
        <v>3899851</v>
      </c>
      <c r="AN78" s="13">
        <f aca="true" t="shared" si="82" ref="AN78:AN117">AM78*100/AM$117</f>
        <v>0.10340957955218454</v>
      </c>
      <c r="AO78" s="14">
        <f aca="true" t="shared" si="83" ref="AO78:AO117">AM78*100/AF78-100</f>
        <v>56.98056868584936</v>
      </c>
      <c r="AQ78" s="12">
        <v>849598</v>
      </c>
      <c r="AR78" s="12">
        <v>2422333</v>
      </c>
      <c r="AS78" s="12">
        <v>3765274</v>
      </c>
      <c r="AT78" s="12">
        <v>5378951</v>
      </c>
      <c r="AU78" s="13">
        <f aca="true" t="shared" si="84" ref="AU78:AU117">AT78*100/AT$117</f>
        <v>0.13667775717290787</v>
      </c>
      <c r="AV78" s="14">
        <f aca="true" t="shared" si="85" ref="AV78:AV117">AT78*100/AM78-100</f>
        <v>37.92709003497825</v>
      </c>
      <c r="AX78" s="12">
        <v>1468182</v>
      </c>
      <c r="AY78" s="12">
        <v>3103948</v>
      </c>
      <c r="AZ78" s="12">
        <v>4683921</v>
      </c>
      <c r="BA78" s="12">
        <v>6323133</v>
      </c>
      <c r="BB78" s="13">
        <f aca="true" t="shared" si="86" ref="BB78:BB117">BA78*100/BA$117</f>
        <v>0.13870296615568792</v>
      </c>
      <c r="BC78" s="14">
        <f aca="true" t="shared" si="87" ref="BC78:BC117">BA78*100/AT78-100</f>
        <v>17.553273863249544</v>
      </c>
      <c r="BE78" s="12">
        <v>1049706</v>
      </c>
      <c r="BF78" s="12">
        <v>2790508</v>
      </c>
      <c r="BG78" s="12">
        <v>4034811</v>
      </c>
      <c r="BH78" s="12">
        <v>5520309</v>
      </c>
      <c r="BI78" s="13">
        <f aca="true" t="shared" si="88" ref="BI78:BI117">BH78*100/BH$117</f>
        <v>0.11148743705077159</v>
      </c>
      <c r="BJ78" s="14">
        <f aca="true" t="shared" si="89" ref="BJ78:BJ117">BH78*100/BA78-100</f>
        <v>-12.696617325620068</v>
      </c>
      <c r="BL78" s="12">
        <v>1729609</v>
      </c>
      <c r="BM78" s="12">
        <v>3723629</v>
      </c>
      <c r="BN78" s="12">
        <v>5036674</v>
      </c>
      <c r="BO78" s="12">
        <v>5940727</v>
      </c>
      <c r="BP78" s="13">
        <f aca="true" t="shared" si="90" ref="BP78:BP117">BO78*100/BO$117</f>
        <v>0.12796761629561967</v>
      </c>
      <c r="BQ78" s="14">
        <f aca="true" t="shared" si="91" ref="BQ78:BQ117">BO78*100/BH78-100</f>
        <v>7.61584179436332</v>
      </c>
      <c r="BS78" s="12">
        <v>126826</v>
      </c>
      <c r="BT78" s="12">
        <v>444162</v>
      </c>
      <c r="BU78" s="12">
        <v>1872729</v>
      </c>
      <c r="BV78" s="12">
        <v>2753221</v>
      </c>
      <c r="BW78" s="13">
        <f aca="true" t="shared" si="92" ref="BW78:BW117">BV78*100/BV$117</f>
        <v>0.07684347912403122</v>
      </c>
      <c r="BX78" s="14">
        <f aca="true" t="shared" si="93" ref="BX78:BX117">BV78*100/BO78-100</f>
        <v>-53.655150287161824</v>
      </c>
      <c r="BZ78" s="12">
        <v>1139296</v>
      </c>
      <c r="CA78" s="12">
        <v>2956423</v>
      </c>
      <c r="CB78" s="12">
        <v>5838867</v>
      </c>
      <c r="CC78" s="12">
        <v>7689136</v>
      </c>
      <c r="CD78" s="13">
        <f aca="true" t="shared" si="94" ref="CD78:CD117">CC78*100/CC$117</f>
        <v>0.1682704717497958</v>
      </c>
      <c r="CE78" s="14">
        <f aca="true" t="shared" si="95" ref="CE78:CE117">CC78*100/BV78-100</f>
        <v>179.2778349431448</v>
      </c>
      <c r="CG78" s="12">
        <v>1991875</v>
      </c>
      <c r="CH78" s="12">
        <v>4773634</v>
      </c>
      <c r="CI78" s="12">
        <v>5365541</v>
      </c>
      <c r="CJ78" s="12">
        <v>5559314</v>
      </c>
      <c r="CK78" s="13">
        <f aca="true" t="shared" si="96" ref="CK78:CK117">CJ78*100/CJ$117</f>
        <v>0.11274509233883365</v>
      </c>
      <c r="CL78" s="14">
        <f aca="true" t="shared" si="97" ref="CL78:CL117">CJ78*100/CC78-100</f>
        <v>-27.699106895755264</v>
      </c>
      <c r="CN78" s="12">
        <v>276852</v>
      </c>
      <c r="CO78" s="12">
        <v>490668</v>
      </c>
      <c r="CP78" s="12">
        <v>803450</v>
      </c>
      <c r="CQ78" s="12">
        <v>1239590</v>
      </c>
      <c r="CR78" s="13">
        <f aca="true" t="shared" si="98" ref="CR78:CR117">CQ78*100/CQ$117</f>
        <v>0.02681216084588362</v>
      </c>
      <c r="CS78" s="14">
        <f aca="true" t="shared" si="99" ref="CS78:CS117">CQ78*100/CJ78-100</f>
        <v>-77.70246472856184</v>
      </c>
      <c r="CU78" s="12">
        <v>107734</v>
      </c>
      <c r="CV78" s="12">
        <v>321610</v>
      </c>
      <c r="CW78" s="12">
        <v>516752</v>
      </c>
      <c r="CX78" s="12">
        <v>642530</v>
      </c>
      <c r="CY78" s="13">
        <f aca="true" t="shared" si="100" ref="CY78:CY117">CX78*100/CX$117</f>
        <v>0.01330475104861759</v>
      </c>
      <c r="CZ78" s="14">
        <f aca="true" t="shared" si="101" ref="CZ78:CZ117">CX78*100/CQ78-100</f>
        <v>-48.16592583031486</v>
      </c>
      <c r="DB78" s="12">
        <v>105756</v>
      </c>
      <c r="DC78" s="12">
        <v>384496</v>
      </c>
      <c r="DD78" s="12">
        <v>674563</v>
      </c>
      <c r="DE78" s="12">
        <v>729308</v>
      </c>
      <c r="DF78" s="13">
        <f aca="true" t="shared" si="102" ref="DF78:DF117">DE78*100/DE$117</f>
        <v>0.014081241214437481</v>
      </c>
      <c r="DG78" s="14">
        <f aca="true" t="shared" si="103" ref="DG78:DG117">DE78*100/CX78-100</f>
        <v>13.505672886869093</v>
      </c>
      <c r="DI78" s="12">
        <v>73856</v>
      </c>
      <c r="DJ78" s="12">
        <v>292700</v>
      </c>
      <c r="DK78" s="12">
        <v>442519</v>
      </c>
      <c r="DL78" s="12">
        <v>522213</v>
      </c>
      <c r="DM78" s="13">
        <f aca="true" t="shared" si="104" ref="DM78:DM117">DL78*100/DL$117</f>
        <v>0.0101161577434989</v>
      </c>
      <c r="DN78" s="14">
        <f aca="true" t="shared" si="105" ref="DN78:DN117">DL78*100/DE78-100</f>
        <v>-28.396096025273266</v>
      </c>
      <c r="DP78" s="12">
        <v>88328</v>
      </c>
      <c r="DQ78" s="12">
        <v>280660</v>
      </c>
      <c r="DR78" s="12">
        <v>464268</v>
      </c>
      <c r="DS78" s="12"/>
      <c r="DT78" s="13" t="e">
        <f aca="true" t="shared" si="106" ref="DT78:DT117">DS78*100/DS$117</f>
        <v>#DIV/0!</v>
      </c>
      <c r="DU78" s="14">
        <f aca="true" t="shared" si="107" ref="DU78:DU117">DS78*100/DL78-100</f>
        <v>-100</v>
      </c>
    </row>
    <row r="79" spans="1:125" ht="12">
      <c r="A79" s="11" t="s">
        <v>2</v>
      </c>
      <c r="B79" s="12">
        <v>290181</v>
      </c>
      <c r="C79" s="12">
        <v>553871</v>
      </c>
      <c r="D79" s="12">
        <v>709772</v>
      </c>
      <c r="E79" s="12">
        <v>956266</v>
      </c>
      <c r="F79" s="13">
        <f t="shared" si="73"/>
        <v>0.03681649182081832</v>
      </c>
      <c r="G79" s="11"/>
      <c r="H79" s="12">
        <v>374775</v>
      </c>
      <c r="I79" s="12">
        <v>642156</v>
      </c>
      <c r="J79" s="12">
        <v>804126</v>
      </c>
      <c r="K79" s="12">
        <v>1023030</v>
      </c>
      <c r="L79" s="13">
        <f t="shared" si="74"/>
        <v>0.03379934433315902</v>
      </c>
      <c r="M79" s="14">
        <f t="shared" si="75"/>
        <v>6.981739390504316</v>
      </c>
      <c r="N79" s="11"/>
      <c r="O79" s="12">
        <v>258055</v>
      </c>
      <c r="P79" s="12">
        <v>591766</v>
      </c>
      <c r="Q79" s="12">
        <v>835070</v>
      </c>
      <c r="R79" s="12">
        <v>1059149</v>
      </c>
      <c r="S79" s="13">
        <f t="shared" si="76"/>
        <v>0.03165351955624977</v>
      </c>
      <c r="T79" s="14">
        <f t="shared" si="77"/>
        <v>3.5305905007673317</v>
      </c>
      <c r="V79" s="12">
        <v>294893</v>
      </c>
      <c r="W79" s="12">
        <v>554586</v>
      </c>
      <c r="X79" s="12">
        <v>733766</v>
      </c>
      <c r="Y79" s="12">
        <v>1051562</v>
      </c>
      <c r="Z79" s="13">
        <f t="shared" si="78"/>
        <v>0.031102210930159194</v>
      </c>
      <c r="AA79" s="14">
        <f t="shared" si="79"/>
        <v>-0.7163298081761837</v>
      </c>
      <c r="AC79" s="12">
        <v>215358</v>
      </c>
      <c r="AD79" s="12">
        <v>522118</v>
      </c>
      <c r="AE79" s="12">
        <v>751561</v>
      </c>
      <c r="AF79" s="12">
        <v>1090764</v>
      </c>
      <c r="AG79" s="13">
        <f t="shared" si="80"/>
        <v>0.030824129433064062</v>
      </c>
      <c r="AH79" s="14">
        <f t="shared" si="81"/>
        <v>3.727977998444217</v>
      </c>
      <c r="AJ79" s="12">
        <v>250985</v>
      </c>
      <c r="AK79" s="12">
        <v>621727</v>
      </c>
      <c r="AL79" s="12">
        <v>893185</v>
      </c>
      <c r="AM79" s="12">
        <v>1170577</v>
      </c>
      <c r="AN79" s="13">
        <f t="shared" si="82"/>
        <v>0.031039359043065366</v>
      </c>
      <c r="AO79" s="14">
        <f t="shared" si="83"/>
        <v>7.317164849591663</v>
      </c>
      <c r="AQ79" s="12">
        <v>218412</v>
      </c>
      <c r="AR79" s="12">
        <v>617239</v>
      </c>
      <c r="AS79" s="12">
        <v>895440</v>
      </c>
      <c r="AT79" s="12">
        <v>1246010</v>
      </c>
      <c r="AU79" s="13">
        <f t="shared" si="84"/>
        <v>0.031660792636894246</v>
      </c>
      <c r="AV79" s="14">
        <f t="shared" si="85"/>
        <v>6.444086975910167</v>
      </c>
      <c r="AX79" s="12">
        <v>343655</v>
      </c>
      <c r="AY79" s="12">
        <v>689033</v>
      </c>
      <c r="AZ79" s="12">
        <v>1020307</v>
      </c>
      <c r="BA79" s="12">
        <v>1336665</v>
      </c>
      <c r="BB79" s="13">
        <f t="shared" si="86"/>
        <v>0.02932081299831786</v>
      </c>
      <c r="BC79" s="14">
        <f t="shared" si="87"/>
        <v>7.275623791141328</v>
      </c>
      <c r="BE79" s="12">
        <v>422963</v>
      </c>
      <c r="BF79" s="12">
        <v>899369</v>
      </c>
      <c r="BG79" s="12">
        <v>1298268</v>
      </c>
      <c r="BH79" s="12">
        <v>1733113</v>
      </c>
      <c r="BI79" s="13">
        <f t="shared" si="88"/>
        <v>0.035001722999450556</v>
      </c>
      <c r="BJ79" s="14">
        <f t="shared" si="89"/>
        <v>29.659488353476746</v>
      </c>
      <c r="BL79" s="12">
        <v>382301</v>
      </c>
      <c r="BM79" s="12">
        <v>838948</v>
      </c>
      <c r="BN79" s="12">
        <v>1135734</v>
      </c>
      <c r="BO79" s="12">
        <v>1607310</v>
      </c>
      <c r="BP79" s="13">
        <f t="shared" si="90"/>
        <v>0.0346226361433731</v>
      </c>
      <c r="BQ79" s="14">
        <f t="shared" si="91"/>
        <v>-7.258788088255059</v>
      </c>
      <c r="BS79" s="12">
        <v>284805</v>
      </c>
      <c r="BT79" s="12">
        <v>715767</v>
      </c>
      <c r="BU79" s="12">
        <v>964970</v>
      </c>
      <c r="BV79" s="12">
        <v>1255438</v>
      </c>
      <c r="BW79" s="13">
        <f t="shared" si="92"/>
        <v>0.03503976751031447</v>
      </c>
      <c r="BX79" s="14">
        <f t="shared" si="93"/>
        <v>-21.89198101175255</v>
      </c>
      <c r="BZ79" s="12">
        <v>266001</v>
      </c>
      <c r="CA79" s="12">
        <v>475149</v>
      </c>
      <c r="CB79" s="12">
        <v>694114</v>
      </c>
      <c r="CC79" s="12">
        <v>1019905</v>
      </c>
      <c r="CD79" s="13">
        <f t="shared" si="94"/>
        <v>0.022319789309224795</v>
      </c>
      <c r="CE79" s="14">
        <f t="shared" si="95"/>
        <v>-18.76102204967509</v>
      </c>
      <c r="CG79" s="12">
        <v>247576</v>
      </c>
      <c r="CH79" s="12">
        <v>532654</v>
      </c>
      <c r="CI79" s="12">
        <v>776824</v>
      </c>
      <c r="CJ79" s="12">
        <v>1191928</v>
      </c>
      <c r="CK79" s="13">
        <f t="shared" si="96"/>
        <v>0.02417277247179082</v>
      </c>
      <c r="CL79" s="14">
        <f t="shared" si="97"/>
        <v>16.866570906113807</v>
      </c>
      <c r="CN79" s="12">
        <v>231502</v>
      </c>
      <c r="CO79" s="12">
        <v>568178</v>
      </c>
      <c r="CP79" s="12">
        <v>821490</v>
      </c>
      <c r="CQ79" s="12">
        <v>1040910</v>
      </c>
      <c r="CR79" s="13">
        <f t="shared" si="98"/>
        <v>0.02251473983017669</v>
      </c>
      <c r="CS79" s="14">
        <f t="shared" si="99"/>
        <v>-12.670060607687716</v>
      </c>
      <c r="CU79" s="12">
        <v>244408</v>
      </c>
      <c r="CV79" s="12">
        <v>644048</v>
      </c>
      <c r="CW79" s="12">
        <v>887447</v>
      </c>
      <c r="CX79" s="12">
        <v>1156349</v>
      </c>
      <c r="CY79" s="13">
        <f t="shared" si="100"/>
        <v>0.02394430699005167</v>
      </c>
      <c r="CZ79" s="14">
        <f t="shared" si="101"/>
        <v>11.090199921222776</v>
      </c>
      <c r="DB79" s="12">
        <v>236926</v>
      </c>
      <c r="DC79" s="12">
        <v>592942</v>
      </c>
      <c r="DD79" s="12">
        <v>888424</v>
      </c>
      <c r="DE79" s="12">
        <v>1055446</v>
      </c>
      <c r="DF79" s="13">
        <f t="shared" si="102"/>
        <v>0.020378207444335154</v>
      </c>
      <c r="DG79" s="14">
        <f t="shared" si="103"/>
        <v>-8.725998811777416</v>
      </c>
      <c r="DI79" s="12">
        <v>165204</v>
      </c>
      <c r="DJ79" s="12">
        <v>365660</v>
      </c>
      <c r="DK79" s="12">
        <v>476431</v>
      </c>
      <c r="DL79" s="12">
        <v>701303</v>
      </c>
      <c r="DM79" s="13">
        <f t="shared" si="104"/>
        <v>0.013585436927056601</v>
      </c>
      <c r="DN79" s="14">
        <f t="shared" si="105"/>
        <v>-33.55387201240045</v>
      </c>
      <c r="DP79" s="12">
        <v>121978</v>
      </c>
      <c r="DQ79" s="12">
        <v>326416</v>
      </c>
      <c r="DR79" s="12">
        <v>466740</v>
      </c>
      <c r="DS79" s="12"/>
      <c r="DT79" s="13" t="e">
        <f t="shared" si="106"/>
        <v>#DIV/0!</v>
      </c>
      <c r="DU79" s="14">
        <f t="shared" si="107"/>
        <v>-100</v>
      </c>
    </row>
    <row r="80" spans="1:125" ht="12">
      <c r="A80" s="11" t="s">
        <v>3</v>
      </c>
      <c r="B80" s="12">
        <v>0</v>
      </c>
      <c r="C80" s="12">
        <v>0</v>
      </c>
      <c r="D80" s="12">
        <v>0</v>
      </c>
      <c r="E80" s="12">
        <v>152</v>
      </c>
      <c r="F80" s="13">
        <f t="shared" si="73"/>
        <v>5.852039868367573E-06</v>
      </c>
      <c r="G80" s="11"/>
      <c r="H80" s="12">
        <v>0</v>
      </c>
      <c r="I80" s="12">
        <v>0</v>
      </c>
      <c r="J80" s="12">
        <v>0</v>
      </c>
      <c r="K80" s="12">
        <v>0</v>
      </c>
      <c r="L80" s="13">
        <f t="shared" si="74"/>
        <v>0</v>
      </c>
      <c r="M80" s="14">
        <f t="shared" si="75"/>
        <v>-100</v>
      </c>
      <c r="N80" s="11"/>
      <c r="O80" s="12">
        <v>0</v>
      </c>
      <c r="P80" s="12">
        <v>13711733</v>
      </c>
      <c r="Q80" s="12">
        <v>20611687</v>
      </c>
      <c r="R80" s="12">
        <v>34257061</v>
      </c>
      <c r="S80" s="13">
        <f t="shared" si="76"/>
        <v>1.0237998150431538</v>
      </c>
      <c r="T80" s="14" t="e">
        <f t="shared" si="77"/>
        <v>#DIV/0!</v>
      </c>
      <c r="V80" s="12">
        <v>9710389</v>
      </c>
      <c r="W80" s="12">
        <v>18915720</v>
      </c>
      <c r="X80" s="12">
        <v>28657172</v>
      </c>
      <c r="Y80" s="12">
        <v>37040681</v>
      </c>
      <c r="Z80" s="13">
        <f t="shared" si="78"/>
        <v>1.095557916184438</v>
      </c>
      <c r="AA80" s="14">
        <f t="shared" si="79"/>
        <v>8.125682468790885</v>
      </c>
      <c r="AC80" s="12">
        <v>9280599</v>
      </c>
      <c r="AD80" s="12">
        <v>17846959</v>
      </c>
      <c r="AE80" s="12">
        <v>25172625</v>
      </c>
      <c r="AF80" s="12">
        <v>31989396</v>
      </c>
      <c r="AG80" s="13">
        <f t="shared" si="80"/>
        <v>0.9039950739019089</v>
      </c>
      <c r="AH80" s="14">
        <f t="shared" si="81"/>
        <v>-13.637127783908724</v>
      </c>
      <c r="AJ80" s="12">
        <v>7200623</v>
      </c>
      <c r="AK80" s="12">
        <v>20060137</v>
      </c>
      <c r="AL80" s="12">
        <v>25068594</v>
      </c>
      <c r="AM80" s="12">
        <v>41163428</v>
      </c>
      <c r="AN80" s="13">
        <f t="shared" si="82"/>
        <v>1.0915013887470624</v>
      </c>
      <c r="AO80" s="14">
        <f t="shared" si="83"/>
        <v>28.67835328932125</v>
      </c>
      <c r="AQ80" s="12">
        <v>10901931</v>
      </c>
      <c r="AR80" s="12">
        <v>22424463</v>
      </c>
      <c r="AS80" s="12">
        <v>37117463</v>
      </c>
      <c r="AT80" s="12">
        <v>45134372</v>
      </c>
      <c r="AU80" s="13">
        <f t="shared" si="84"/>
        <v>1.1468527481227646</v>
      </c>
      <c r="AV80" s="14">
        <f t="shared" si="85"/>
        <v>9.646776745610211</v>
      </c>
      <c r="AX80" s="12">
        <v>22304479</v>
      </c>
      <c r="AY80" s="12">
        <v>35863194</v>
      </c>
      <c r="AZ80" s="12">
        <v>42954790</v>
      </c>
      <c r="BA80" s="12">
        <v>59663765</v>
      </c>
      <c r="BB80" s="13">
        <f t="shared" si="86"/>
        <v>1.3087722775269661</v>
      </c>
      <c r="BC80" s="14">
        <f t="shared" si="87"/>
        <v>32.19141500406829</v>
      </c>
      <c r="BE80" s="12">
        <v>14833688</v>
      </c>
      <c r="BF80" s="12">
        <v>20440191</v>
      </c>
      <c r="BG80" s="12">
        <v>32636619</v>
      </c>
      <c r="BH80" s="12">
        <v>50888969</v>
      </c>
      <c r="BI80" s="13">
        <f t="shared" si="88"/>
        <v>1.0277469482172406</v>
      </c>
      <c r="BJ80" s="14">
        <f t="shared" si="89"/>
        <v>-14.707077235236497</v>
      </c>
      <c r="BL80" s="12">
        <v>0</v>
      </c>
      <c r="BM80" s="12">
        <v>0</v>
      </c>
      <c r="BN80" s="12">
        <v>0</v>
      </c>
      <c r="BO80" s="12">
        <v>0</v>
      </c>
      <c r="BP80" s="13">
        <f t="shared" si="90"/>
        <v>0</v>
      </c>
      <c r="BQ80" s="14">
        <f t="shared" si="91"/>
        <v>-100</v>
      </c>
      <c r="BS80" s="12">
        <v>0</v>
      </c>
      <c r="BT80" s="12">
        <v>0</v>
      </c>
      <c r="BU80" s="12">
        <v>0</v>
      </c>
      <c r="BV80" s="12">
        <v>0</v>
      </c>
      <c r="BW80" s="13">
        <f t="shared" si="92"/>
        <v>0</v>
      </c>
      <c r="BX80" s="14" t="e">
        <f t="shared" si="93"/>
        <v>#DIV/0!</v>
      </c>
      <c r="BZ80" s="12">
        <v>0</v>
      </c>
      <c r="CA80" s="12">
        <v>0</v>
      </c>
      <c r="CB80" s="12">
        <v>0</v>
      </c>
      <c r="CC80" s="12">
        <v>0</v>
      </c>
      <c r="CD80" s="13">
        <f t="shared" si="94"/>
        <v>0</v>
      </c>
      <c r="CE80" s="14" t="e">
        <f t="shared" si="95"/>
        <v>#DIV/0!</v>
      </c>
      <c r="CG80" s="12">
        <v>0</v>
      </c>
      <c r="CH80" s="12">
        <v>0</v>
      </c>
      <c r="CI80" s="12">
        <v>0</v>
      </c>
      <c r="CJ80" s="12">
        <v>0</v>
      </c>
      <c r="CK80" s="13">
        <f t="shared" si="96"/>
        <v>0</v>
      </c>
      <c r="CL80" s="14" t="e">
        <f t="shared" si="97"/>
        <v>#DIV/0!</v>
      </c>
      <c r="CN80" s="12">
        <v>1094</v>
      </c>
      <c r="CO80" s="12">
        <v>1094</v>
      </c>
      <c r="CP80" s="12">
        <v>1094</v>
      </c>
      <c r="CQ80" s="12">
        <v>1094</v>
      </c>
      <c r="CR80" s="13">
        <f t="shared" si="98"/>
        <v>2.3663069212720885E-05</v>
      </c>
      <c r="CS80" s="14" t="e">
        <f t="shared" si="99"/>
        <v>#DIV/0!</v>
      </c>
      <c r="CU80" s="12">
        <v>0</v>
      </c>
      <c r="CV80" s="12">
        <v>0</v>
      </c>
      <c r="CW80" s="12">
        <v>0</v>
      </c>
      <c r="CX80" s="12">
        <v>0</v>
      </c>
      <c r="CY80" s="13">
        <f t="shared" si="100"/>
        <v>0</v>
      </c>
      <c r="CZ80" s="14">
        <f t="shared" si="101"/>
        <v>-100</v>
      </c>
      <c r="DB80" s="12">
        <v>0</v>
      </c>
      <c r="DC80" s="12">
        <v>1078</v>
      </c>
      <c r="DD80" s="12">
        <v>1078</v>
      </c>
      <c r="DE80" s="12">
        <v>1078</v>
      </c>
      <c r="DF80" s="13">
        <f t="shared" si="102"/>
        <v>2.0813672726973522E-05</v>
      </c>
      <c r="DG80" s="14" t="e">
        <f t="shared" si="103"/>
        <v>#DIV/0!</v>
      </c>
      <c r="DI80" s="12">
        <v>0</v>
      </c>
      <c r="DJ80" s="12">
        <v>0</v>
      </c>
      <c r="DK80" s="12">
        <v>0</v>
      </c>
      <c r="DL80" s="12">
        <v>0</v>
      </c>
      <c r="DM80" s="13">
        <f t="shared" si="104"/>
        <v>0</v>
      </c>
      <c r="DN80" s="14">
        <f t="shared" si="105"/>
        <v>-100</v>
      </c>
      <c r="DP80" s="12">
        <v>0</v>
      </c>
      <c r="DQ80" s="12">
        <v>0</v>
      </c>
      <c r="DR80" s="12">
        <v>0</v>
      </c>
      <c r="DS80" s="12"/>
      <c r="DT80" s="13" t="e">
        <f t="shared" si="106"/>
        <v>#DIV/0!</v>
      </c>
      <c r="DU80" s="14" t="e">
        <f t="shared" si="107"/>
        <v>#DIV/0!</v>
      </c>
    </row>
    <row r="81" spans="1:125" ht="12">
      <c r="A81" s="11" t="s">
        <v>4</v>
      </c>
      <c r="B81" s="12">
        <v>0</v>
      </c>
      <c r="C81" s="12">
        <v>0</v>
      </c>
      <c r="D81" s="12">
        <v>0</v>
      </c>
      <c r="E81" s="12">
        <v>0</v>
      </c>
      <c r="F81" s="13">
        <f t="shared" si="73"/>
        <v>0</v>
      </c>
      <c r="G81" s="11"/>
      <c r="H81" s="12">
        <v>0</v>
      </c>
      <c r="I81" s="12">
        <v>0</v>
      </c>
      <c r="J81" s="12">
        <v>0</v>
      </c>
      <c r="K81" s="12">
        <v>0</v>
      </c>
      <c r="L81" s="13">
        <f t="shared" si="74"/>
        <v>0</v>
      </c>
      <c r="M81" s="14" t="e">
        <f t="shared" si="75"/>
        <v>#DIV/0!</v>
      </c>
      <c r="N81" s="11"/>
      <c r="O81" s="12">
        <v>0</v>
      </c>
      <c r="P81" s="12">
        <v>0</v>
      </c>
      <c r="Q81" s="12">
        <v>0</v>
      </c>
      <c r="R81" s="12">
        <v>0</v>
      </c>
      <c r="S81" s="13">
        <f t="shared" si="76"/>
        <v>0</v>
      </c>
      <c r="T81" s="14" t="e">
        <f t="shared" si="77"/>
        <v>#DIV/0!</v>
      </c>
      <c r="V81" s="12">
        <v>0</v>
      </c>
      <c r="W81" s="12">
        <v>0</v>
      </c>
      <c r="X81" s="12">
        <v>0</v>
      </c>
      <c r="Y81" s="12">
        <v>0</v>
      </c>
      <c r="Z81" s="13">
        <f t="shared" si="78"/>
        <v>0</v>
      </c>
      <c r="AA81" s="14" t="e">
        <f t="shared" si="79"/>
        <v>#DIV/0!</v>
      </c>
      <c r="AC81" s="12">
        <v>40337328</v>
      </c>
      <c r="AD81" s="12">
        <v>40337328</v>
      </c>
      <c r="AE81" s="12">
        <v>40337328</v>
      </c>
      <c r="AF81" s="12">
        <v>40337328</v>
      </c>
      <c r="AG81" s="13">
        <f t="shared" si="80"/>
        <v>1.1399010411564363</v>
      </c>
      <c r="AH81" s="14" t="e">
        <f t="shared" si="81"/>
        <v>#DIV/0!</v>
      </c>
      <c r="AJ81" s="12">
        <v>0</v>
      </c>
      <c r="AK81" s="12">
        <v>3425</v>
      </c>
      <c r="AL81" s="12">
        <v>3425</v>
      </c>
      <c r="AM81" s="12">
        <v>3425</v>
      </c>
      <c r="AN81" s="13">
        <f t="shared" si="82"/>
        <v>9.081829279278414E-05</v>
      </c>
      <c r="AO81" s="14">
        <f t="shared" si="83"/>
        <v>-99.99150910541223</v>
      </c>
      <c r="AQ81" s="12">
        <v>641</v>
      </c>
      <c r="AR81" s="12">
        <v>641</v>
      </c>
      <c r="AS81" s="12">
        <v>1507</v>
      </c>
      <c r="AT81" s="12">
        <v>1507</v>
      </c>
      <c r="AU81" s="13">
        <f t="shared" si="84"/>
        <v>3.829248120303981E-05</v>
      </c>
      <c r="AV81" s="14">
        <f t="shared" si="85"/>
        <v>-56</v>
      </c>
      <c r="AX81" s="12">
        <v>0</v>
      </c>
      <c r="AY81" s="12">
        <v>947</v>
      </c>
      <c r="AZ81" s="12">
        <v>1914</v>
      </c>
      <c r="BA81" s="12">
        <v>1914</v>
      </c>
      <c r="BB81" s="13">
        <f t="shared" si="86"/>
        <v>4.19851167486097E-05</v>
      </c>
      <c r="BC81" s="14">
        <f t="shared" si="87"/>
        <v>27.00729927007299</v>
      </c>
      <c r="BE81" s="12">
        <v>0</v>
      </c>
      <c r="BF81" s="12">
        <v>0</v>
      </c>
      <c r="BG81" s="12">
        <v>0</v>
      </c>
      <c r="BH81" s="12">
        <v>48403</v>
      </c>
      <c r="BI81" s="13">
        <f t="shared" si="88"/>
        <v>0.0009775406441140336</v>
      </c>
      <c r="BJ81" s="14">
        <f t="shared" si="89"/>
        <v>2428.89237199582</v>
      </c>
      <c r="BL81" s="12">
        <v>0</v>
      </c>
      <c r="BM81" s="12">
        <v>0</v>
      </c>
      <c r="BN81" s="12">
        <v>0</v>
      </c>
      <c r="BO81" s="12">
        <v>0</v>
      </c>
      <c r="BP81" s="13">
        <f t="shared" si="90"/>
        <v>0</v>
      </c>
      <c r="BQ81" s="14">
        <f t="shared" si="91"/>
        <v>-100</v>
      </c>
      <c r="BS81" s="12">
        <v>75</v>
      </c>
      <c r="BT81" s="12">
        <v>75</v>
      </c>
      <c r="BU81" s="12">
        <v>75</v>
      </c>
      <c r="BV81" s="12">
        <v>75</v>
      </c>
      <c r="BW81" s="13">
        <f t="shared" si="92"/>
        <v>2.0932794477095523E-06</v>
      </c>
      <c r="BX81" s="14" t="e">
        <f t="shared" si="93"/>
        <v>#DIV/0!</v>
      </c>
      <c r="BZ81" s="12">
        <v>0</v>
      </c>
      <c r="CA81" s="12">
        <v>0</v>
      </c>
      <c r="CB81" s="12">
        <v>0</v>
      </c>
      <c r="CC81" s="12">
        <v>0</v>
      </c>
      <c r="CD81" s="13">
        <f t="shared" si="94"/>
        <v>0</v>
      </c>
      <c r="CE81" s="14">
        <f t="shared" si="95"/>
        <v>-100</v>
      </c>
      <c r="CG81" s="12">
        <v>0</v>
      </c>
      <c r="CH81" s="12">
        <v>0</v>
      </c>
      <c r="CI81" s="12">
        <v>0</v>
      </c>
      <c r="CJ81" s="12">
        <v>0</v>
      </c>
      <c r="CK81" s="13">
        <f t="shared" si="96"/>
        <v>0</v>
      </c>
      <c r="CL81" s="14" t="e">
        <f t="shared" si="97"/>
        <v>#DIV/0!</v>
      </c>
      <c r="CN81" s="12">
        <v>0</v>
      </c>
      <c r="CO81" s="12">
        <v>0</v>
      </c>
      <c r="CP81" s="12">
        <v>0</v>
      </c>
      <c r="CQ81" s="12">
        <v>0</v>
      </c>
      <c r="CR81" s="13">
        <f t="shared" si="98"/>
        <v>0</v>
      </c>
      <c r="CS81" s="14" t="e">
        <f t="shared" si="99"/>
        <v>#DIV/0!</v>
      </c>
      <c r="CU81" s="12">
        <v>0</v>
      </c>
      <c r="CV81" s="12">
        <v>0</v>
      </c>
      <c r="CW81" s="12">
        <v>0</v>
      </c>
      <c r="CX81" s="12">
        <v>0</v>
      </c>
      <c r="CY81" s="13">
        <f t="shared" si="100"/>
        <v>0</v>
      </c>
      <c r="CZ81" s="14" t="e">
        <f t="shared" si="101"/>
        <v>#DIV/0!</v>
      </c>
      <c r="DB81" s="12">
        <v>69224</v>
      </c>
      <c r="DC81" s="12">
        <v>289582</v>
      </c>
      <c r="DD81" s="12">
        <v>548954</v>
      </c>
      <c r="DE81" s="12">
        <v>853689</v>
      </c>
      <c r="DF81" s="13">
        <f t="shared" si="102"/>
        <v>0.016482749032112522</v>
      </c>
      <c r="DG81" s="14" t="e">
        <f t="shared" si="103"/>
        <v>#DIV/0!</v>
      </c>
      <c r="DI81" s="12">
        <v>339654</v>
      </c>
      <c r="DJ81" s="12">
        <v>643137</v>
      </c>
      <c r="DK81" s="12">
        <v>1005791</v>
      </c>
      <c r="DL81" s="12">
        <v>1363353</v>
      </c>
      <c r="DM81" s="13">
        <f t="shared" si="104"/>
        <v>0.026410476200463138</v>
      </c>
      <c r="DN81" s="14">
        <f t="shared" si="105"/>
        <v>59.701366656944145</v>
      </c>
      <c r="DP81" s="12">
        <v>359737</v>
      </c>
      <c r="DQ81" s="12">
        <v>642461</v>
      </c>
      <c r="DR81" s="12">
        <v>911052</v>
      </c>
      <c r="DS81" s="12"/>
      <c r="DT81" s="13" t="e">
        <f t="shared" si="106"/>
        <v>#DIV/0!</v>
      </c>
      <c r="DU81" s="14">
        <f t="shared" si="107"/>
        <v>-100</v>
      </c>
    </row>
    <row r="82" spans="1:125" ht="12">
      <c r="A82" s="11" t="s">
        <v>5</v>
      </c>
      <c r="B82" s="12">
        <v>716856</v>
      </c>
      <c r="C82" s="12">
        <v>1538103</v>
      </c>
      <c r="D82" s="12">
        <v>2803724</v>
      </c>
      <c r="E82" s="12">
        <v>3548710</v>
      </c>
      <c r="F82" s="13">
        <f t="shared" si="73"/>
        <v>0.1366262657978598</v>
      </c>
      <c r="G82" s="11"/>
      <c r="H82" s="12">
        <v>2014111</v>
      </c>
      <c r="I82" s="12">
        <v>2684880</v>
      </c>
      <c r="J82" s="12">
        <v>3603083</v>
      </c>
      <c r="K82" s="12">
        <v>5522903</v>
      </c>
      <c r="L82" s="13">
        <f t="shared" si="74"/>
        <v>0.1824682562736547</v>
      </c>
      <c r="M82" s="14">
        <f t="shared" si="75"/>
        <v>55.631285734816316</v>
      </c>
      <c r="N82" s="11"/>
      <c r="O82" s="12">
        <v>4959083</v>
      </c>
      <c r="P82" s="12">
        <v>6743757</v>
      </c>
      <c r="Q82" s="12">
        <v>7945656</v>
      </c>
      <c r="R82" s="12">
        <v>8092563</v>
      </c>
      <c r="S82" s="13">
        <f t="shared" si="76"/>
        <v>0.2418527527106038</v>
      </c>
      <c r="T82" s="14">
        <f t="shared" si="77"/>
        <v>46.52734259500846</v>
      </c>
      <c r="V82" s="12">
        <v>3044040</v>
      </c>
      <c r="W82" s="12">
        <v>4017035</v>
      </c>
      <c r="X82" s="12">
        <v>4157254</v>
      </c>
      <c r="Y82" s="12">
        <v>5596818</v>
      </c>
      <c r="Z82" s="13">
        <f t="shared" si="78"/>
        <v>0.16553794638234523</v>
      </c>
      <c r="AA82" s="14">
        <f t="shared" si="79"/>
        <v>-30.83998233934045</v>
      </c>
      <c r="AC82" s="12">
        <v>1893263</v>
      </c>
      <c r="AD82" s="12">
        <v>2194636</v>
      </c>
      <c r="AE82" s="12">
        <v>3842076</v>
      </c>
      <c r="AF82" s="12">
        <v>5164962</v>
      </c>
      <c r="AG82" s="13">
        <f t="shared" si="80"/>
        <v>0.14595774815162346</v>
      </c>
      <c r="AH82" s="14">
        <f t="shared" si="81"/>
        <v>-7.7160986832160745</v>
      </c>
      <c r="AJ82" s="12">
        <v>227844</v>
      </c>
      <c r="AK82" s="12">
        <v>2859646</v>
      </c>
      <c r="AL82" s="12">
        <v>4139821</v>
      </c>
      <c r="AM82" s="12">
        <v>5221460</v>
      </c>
      <c r="AN82" s="13">
        <f t="shared" si="82"/>
        <v>0.13845374688636808</v>
      </c>
      <c r="AO82" s="14">
        <f t="shared" si="83"/>
        <v>1.0938705841398217</v>
      </c>
      <c r="AQ82" s="12">
        <v>1965994</v>
      </c>
      <c r="AR82" s="12">
        <v>3593653</v>
      </c>
      <c r="AS82" s="12">
        <v>5665236</v>
      </c>
      <c r="AT82" s="12">
        <v>8064579</v>
      </c>
      <c r="AU82" s="13">
        <f t="shared" si="84"/>
        <v>0.20491887177699372</v>
      </c>
      <c r="AV82" s="14">
        <f t="shared" si="85"/>
        <v>54.45065173342323</v>
      </c>
      <c r="AX82" s="12">
        <v>1643238</v>
      </c>
      <c r="AY82" s="12">
        <v>3140879</v>
      </c>
      <c r="AZ82" s="12">
        <v>5536166</v>
      </c>
      <c r="BA82" s="12">
        <v>7949105</v>
      </c>
      <c r="BB82" s="13">
        <f t="shared" si="86"/>
        <v>0.1743699589717644</v>
      </c>
      <c r="BC82" s="14">
        <f t="shared" si="87"/>
        <v>-1.431866437169262</v>
      </c>
      <c r="BE82" s="12">
        <v>403155</v>
      </c>
      <c r="BF82" s="12">
        <v>2034956</v>
      </c>
      <c r="BG82" s="12">
        <v>3457787</v>
      </c>
      <c r="BH82" s="12">
        <v>3921305</v>
      </c>
      <c r="BI82" s="13">
        <f t="shared" si="88"/>
        <v>0.07919416183847243</v>
      </c>
      <c r="BJ82" s="14">
        <f t="shared" si="89"/>
        <v>-50.66985528559505</v>
      </c>
      <c r="BL82" s="12">
        <v>443072</v>
      </c>
      <c r="BM82" s="12">
        <v>1076010</v>
      </c>
      <c r="BN82" s="12">
        <v>2483973</v>
      </c>
      <c r="BO82" s="12">
        <v>3001507</v>
      </c>
      <c r="BP82" s="13">
        <f t="shared" si="90"/>
        <v>0.06465466197733316</v>
      </c>
      <c r="BQ82" s="14">
        <f t="shared" si="91"/>
        <v>-23.456425858228314</v>
      </c>
      <c r="BS82" s="12">
        <v>877219</v>
      </c>
      <c r="BT82" s="12">
        <v>1458900</v>
      </c>
      <c r="BU82" s="12">
        <v>2102998</v>
      </c>
      <c r="BV82" s="12">
        <v>2931516</v>
      </c>
      <c r="BW82" s="13">
        <f t="shared" si="92"/>
        <v>0.08181976257908954</v>
      </c>
      <c r="BX82" s="14">
        <f t="shared" si="93"/>
        <v>-2.331861961341417</v>
      </c>
      <c r="BZ82" s="12">
        <v>586409</v>
      </c>
      <c r="CA82" s="12">
        <v>1448384</v>
      </c>
      <c r="CB82" s="12">
        <v>2611172</v>
      </c>
      <c r="CC82" s="12">
        <v>5338725</v>
      </c>
      <c r="CD82" s="13">
        <f t="shared" si="94"/>
        <v>0.11683364350590608</v>
      </c>
      <c r="CE82" s="14">
        <f t="shared" si="95"/>
        <v>82.11481704346829</v>
      </c>
      <c r="CG82" s="12">
        <v>4059514</v>
      </c>
      <c r="CH82" s="12">
        <v>9466163</v>
      </c>
      <c r="CI82" s="12">
        <v>19059217</v>
      </c>
      <c r="CJ82" s="12">
        <v>28883536</v>
      </c>
      <c r="CK82" s="13">
        <f t="shared" si="96"/>
        <v>0.5857695631856783</v>
      </c>
      <c r="CL82" s="14">
        <f t="shared" si="97"/>
        <v>441.01936323747714</v>
      </c>
      <c r="CN82" s="12">
        <v>6534007</v>
      </c>
      <c r="CO82" s="12">
        <v>9861395</v>
      </c>
      <c r="CP82" s="12">
        <v>16021402</v>
      </c>
      <c r="CQ82" s="12">
        <v>19425706</v>
      </c>
      <c r="CR82" s="13">
        <f t="shared" si="98"/>
        <v>0.42017534331258444</v>
      </c>
      <c r="CS82" s="14">
        <f t="shared" si="99"/>
        <v>-32.74470965050817</v>
      </c>
      <c r="CU82" s="12">
        <v>1879307</v>
      </c>
      <c r="CV82" s="12">
        <v>5318573</v>
      </c>
      <c r="CW82" s="12">
        <v>8381298</v>
      </c>
      <c r="CX82" s="12">
        <v>11509972</v>
      </c>
      <c r="CY82" s="13">
        <f t="shared" si="100"/>
        <v>0.23833488247484022</v>
      </c>
      <c r="CZ82" s="14">
        <f t="shared" si="101"/>
        <v>-40.74875837202519</v>
      </c>
      <c r="DB82" s="12">
        <v>2477919</v>
      </c>
      <c r="DC82" s="12">
        <v>4432999</v>
      </c>
      <c r="DD82" s="12">
        <v>8718372</v>
      </c>
      <c r="DE82" s="12">
        <v>9656104</v>
      </c>
      <c r="DF82" s="13">
        <f t="shared" si="102"/>
        <v>0.18643690953025968</v>
      </c>
      <c r="DG82" s="14">
        <f t="shared" si="103"/>
        <v>-16.106624759816967</v>
      </c>
      <c r="DI82" s="12">
        <v>2866922</v>
      </c>
      <c r="DJ82" s="12">
        <v>6738734</v>
      </c>
      <c r="DK82" s="12">
        <v>9954852</v>
      </c>
      <c r="DL82" s="12">
        <v>12253153</v>
      </c>
      <c r="DM82" s="13">
        <f t="shared" si="104"/>
        <v>0.23736450184738178</v>
      </c>
      <c r="DN82" s="14">
        <f t="shared" si="105"/>
        <v>26.89541247691615</v>
      </c>
      <c r="DP82" s="12">
        <v>781586</v>
      </c>
      <c r="DQ82" s="12">
        <v>2471326</v>
      </c>
      <c r="DR82" s="12">
        <v>4083075</v>
      </c>
      <c r="DS82" s="12"/>
      <c r="DT82" s="13" t="e">
        <f t="shared" si="106"/>
        <v>#DIV/0!</v>
      </c>
      <c r="DU82" s="14">
        <f t="shared" si="107"/>
        <v>-100</v>
      </c>
    </row>
    <row r="83" spans="1:125" ht="12">
      <c r="A83" s="11" t="s">
        <v>6</v>
      </c>
      <c r="B83" s="12">
        <v>18584986</v>
      </c>
      <c r="C83" s="12">
        <v>42246986</v>
      </c>
      <c r="D83" s="12">
        <v>65856802</v>
      </c>
      <c r="E83" s="12">
        <v>91847347</v>
      </c>
      <c r="F83" s="13">
        <f t="shared" si="73"/>
        <v>3.536146950314413</v>
      </c>
      <c r="G83" s="11"/>
      <c r="H83" s="12">
        <v>23733801</v>
      </c>
      <c r="I83" s="12">
        <v>47672336</v>
      </c>
      <c r="J83" s="12">
        <v>69541850</v>
      </c>
      <c r="K83" s="12">
        <v>98674419</v>
      </c>
      <c r="L83" s="13">
        <f t="shared" si="74"/>
        <v>3.26005167458961</v>
      </c>
      <c r="M83" s="14">
        <f t="shared" si="75"/>
        <v>7.433063907659744</v>
      </c>
      <c r="N83" s="11"/>
      <c r="O83" s="12">
        <v>23793871</v>
      </c>
      <c r="P83" s="12">
        <v>53137590</v>
      </c>
      <c r="Q83" s="12">
        <v>76919073</v>
      </c>
      <c r="R83" s="12">
        <v>103019552</v>
      </c>
      <c r="S83" s="13">
        <f t="shared" si="76"/>
        <v>3.0788221524149013</v>
      </c>
      <c r="T83" s="14">
        <f t="shared" si="77"/>
        <v>4.40350502595814</v>
      </c>
      <c r="V83" s="12">
        <v>25617169</v>
      </c>
      <c r="W83" s="12">
        <v>55975150</v>
      </c>
      <c r="X83" s="12">
        <v>80521672</v>
      </c>
      <c r="Y83" s="12">
        <v>111007396</v>
      </c>
      <c r="Z83" s="13">
        <f t="shared" si="78"/>
        <v>3.283282816609682</v>
      </c>
      <c r="AA83" s="14">
        <f t="shared" si="79"/>
        <v>7.7537164983982905</v>
      </c>
      <c r="AC83" s="12">
        <v>26449201</v>
      </c>
      <c r="AD83" s="12">
        <v>59083154</v>
      </c>
      <c r="AE83" s="12">
        <v>85686167</v>
      </c>
      <c r="AF83" s="12">
        <v>114965678</v>
      </c>
      <c r="AG83" s="13">
        <f t="shared" si="80"/>
        <v>3.24883928973817</v>
      </c>
      <c r="AH83" s="14">
        <f t="shared" si="81"/>
        <v>3.565782229501181</v>
      </c>
      <c r="AJ83" s="12">
        <v>27317943</v>
      </c>
      <c r="AK83" s="12">
        <v>62427330</v>
      </c>
      <c r="AL83" s="12">
        <v>97672296</v>
      </c>
      <c r="AM83" s="12">
        <v>135700036</v>
      </c>
      <c r="AN83" s="13">
        <f t="shared" si="82"/>
        <v>3.5982614894713425</v>
      </c>
      <c r="AO83" s="14">
        <f t="shared" si="83"/>
        <v>18.035259184049693</v>
      </c>
      <c r="AQ83" s="12">
        <v>31419057</v>
      </c>
      <c r="AR83" s="12">
        <v>73434406</v>
      </c>
      <c r="AS83" s="12">
        <v>107268776</v>
      </c>
      <c r="AT83" s="12">
        <v>148902435</v>
      </c>
      <c r="AU83" s="13">
        <f t="shared" si="84"/>
        <v>3.783572457414968</v>
      </c>
      <c r="AV83" s="14">
        <f t="shared" si="85"/>
        <v>9.729105009227851</v>
      </c>
      <c r="AX83" s="12">
        <v>35626649</v>
      </c>
      <c r="AY83" s="12">
        <v>77703317</v>
      </c>
      <c r="AZ83" s="12">
        <v>113286570</v>
      </c>
      <c r="BA83" s="12">
        <v>152367554</v>
      </c>
      <c r="BB83" s="13">
        <f t="shared" si="86"/>
        <v>3.34230383667194</v>
      </c>
      <c r="BC83" s="14">
        <f t="shared" si="87"/>
        <v>2.327107008021727</v>
      </c>
      <c r="BE83" s="12">
        <v>35826919</v>
      </c>
      <c r="BF83" s="12">
        <v>68458827</v>
      </c>
      <c r="BG83" s="12">
        <v>95788439</v>
      </c>
      <c r="BH83" s="12">
        <v>126855845</v>
      </c>
      <c r="BI83" s="13">
        <f t="shared" si="88"/>
        <v>2.5619640193981783</v>
      </c>
      <c r="BJ83" s="14">
        <f t="shared" si="89"/>
        <v>-16.74353123762819</v>
      </c>
      <c r="BL83" s="12">
        <v>31134796</v>
      </c>
      <c r="BM83" s="12">
        <v>66382986</v>
      </c>
      <c r="BN83" s="12">
        <v>96432170</v>
      </c>
      <c r="BO83" s="12">
        <v>130368769</v>
      </c>
      <c r="BP83" s="13">
        <f t="shared" si="90"/>
        <v>2.808238892028581</v>
      </c>
      <c r="BQ83" s="14">
        <f t="shared" si="91"/>
        <v>2.769225178390485</v>
      </c>
      <c r="BS83" s="12">
        <v>24677730</v>
      </c>
      <c r="BT83" s="12">
        <v>41916400</v>
      </c>
      <c r="BU83" s="12">
        <v>60451027</v>
      </c>
      <c r="BV83" s="12">
        <v>79578251</v>
      </c>
      <c r="BW83" s="13">
        <f t="shared" si="92"/>
        <v>2.221060230706295</v>
      </c>
      <c r="BX83" s="14">
        <f t="shared" si="93"/>
        <v>-38.95911451000968</v>
      </c>
      <c r="BZ83" s="12">
        <v>20586442</v>
      </c>
      <c r="CA83" s="12">
        <v>52097478</v>
      </c>
      <c r="CB83" s="12">
        <v>86284815</v>
      </c>
      <c r="CC83" s="12">
        <v>115927485</v>
      </c>
      <c r="CD83" s="13">
        <f t="shared" si="94"/>
        <v>2.53697848363163</v>
      </c>
      <c r="CE83" s="14">
        <f t="shared" si="95"/>
        <v>45.677347193770316</v>
      </c>
      <c r="CG83" s="12">
        <v>30724551</v>
      </c>
      <c r="CH83" s="12">
        <v>66106238</v>
      </c>
      <c r="CI83" s="12">
        <v>98518747</v>
      </c>
      <c r="CJ83" s="12">
        <v>130251196</v>
      </c>
      <c r="CK83" s="13">
        <f t="shared" si="96"/>
        <v>2.641545903013127</v>
      </c>
      <c r="CL83" s="14">
        <f t="shared" si="97"/>
        <v>12.355750666030573</v>
      </c>
      <c r="CN83" s="12">
        <v>25790151</v>
      </c>
      <c r="CO83" s="12">
        <v>64949264</v>
      </c>
      <c r="CP83" s="12">
        <v>102808514</v>
      </c>
      <c r="CQ83" s="12">
        <v>128040290</v>
      </c>
      <c r="CR83" s="13">
        <f t="shared" si="98"/>
        <v>2.7694938247594645</v>
      </c>
      <c r="CS83" s="14">
        <f t="shared" si="99"/>
        <v>-1.6974170432953315</v>
      </c>
      <c r="CU83" s="12">
        <v>21451676</v>
      </c>
      <c r="CV83" s="12">
        <v>58322769</v>
      </c>
      <c r="CW83" s="12">
        <v>98775928</v>
      </c>
      <c r="CX83" s="12">
        <v>129187877</v>
      </c>
      <c r="CY83" s="13">
        <f t="shared" si="100"/>
        <v>2.675069711895834</v>
      </c>
      <c r="CZ83" s="14">
        <f t="shared" si="101"/>
        <v>0.8962702286912929</v>
      </c>
      <c r="DB83" s="12">
        <v>28911974</v>
      </c>
      <c r="DC83" s="12">
        <v>65178724</v>
      </c>
      <c r="DD83" s="12">
        <v>95004524</v>
      </c>
      <c r="DE83" s="12">
        <v>128210566</v>
      </c>
      <c r="DF83" s="13">
        <f t="shared" si="102"/>
        <v>2.4754478301150638</v>
      </c>
      <c r="DG83" s="14">
        <f t="shared" si="103"/>
        <v>-0.7565036462360979</v>
      </c>
      <c r="DI83" s="12">
        <v>33321721</v>
      </c>
      <c r="DJ83" s="12">
        <v>70027619</v>
      </c>
      <c r="DK83" s="12">
        <v>104779139</v>
      </c>
      <c r="DL83" s="12">
        <v>140211821</v>
      </c>
      <c r="DM83" s="13">
        <f t="shared" si="104"/>
        <v>2.7161424528673774</v>
      </c>
      <c r="DN83" s="14">
        <f t="shared" si="105"/>
        <v>9.360581872791983</v>
      </c>
      <c r="DP83" s="12">
        <v>29277797</v>
      </c>
      <c r="DQ83" s="12">
        <v>68861070</v>
      </c>
      <c r="DR83" s="12">
        <v>111342039</v>
      </c>
      <c r="DS83" s="12"/>
      <c r="DT83" s="13" t="e">
        <f t="shared" si="106"/>
        <v>#DIV/0!</v>
      </c>
      <c r="DU83" s="14">
        <f t="shared" si="107"/>
        <v>-100</v>
      </c>
    </row>
    <row r="84" spans="1:125" ht="12">
      <c r="A84" s="11" t="s">
        <v>7</v>
      </c>
      <c r="B84" s="12">
        <v>127111532</v>
      </c>
      <c r="C84" s="12">
        <v>253602320</v>
      </c>
      <c r="D84" s="12">
        <v>402942907</v>
      </c>
      <c r="E84" s="12">
        <v>559782300</v>
      </c>
      <c r="F84" s="13">
        <f t="shared" si="73"/>
        <v>21.55176537635853</v>
      </c>
      <c r="G84" s="11"/>
      <c r="H84" s="12">
        <v>150824567</v>
      </c>
      <c r="I84" s="12">
        <v>310815389</v>
      </c>
      <c r="J84" s="12">
        <v>491516688</v>
      </c>
      <c r="K84" s="12">
        <v>669529081</v>
      </c>
      <c r="L84" s="13">
        <f t="shared" si="74"/>
        <v>22.12021538936543</v>
      </c>
      <c r="M84" s="14">
        <f t="shared" si="75"/>
        <v>19.605261009503153</v>
      </c>
      <c r="N84" s="11"/>
      <c r="O84" s="12">
        <v>178359362</v>
      </c>
      <c r="P84" s="12">
        <v>393792348</v>
      </c>
      <c r="Q84" s="12">
        <v>603296423</v>
      </c>
      <c r="R84" s="12">
        <v>787853409</v>
      </c>
      <c r="S84" s="13">
        <f t="shared" si="76"/>
        <v>23.545632662863817</v>
      </c>
      <c r="T84" s="14">
        <f t="shared" si="77"/>
        <v>17.672769018975586</v>
      </c>
      <c r="V84" s="12">
        <v>178596986</v>
      </c>
      <c r="W84" s="12">
        <v>360079329</v>
      </c>
      <c r="X84" s="12">
        <v>526524585</v>
      </c>
      <c r="Y84" s="12">
        <v>702904492</v>
      </c>
      <c r="Z84" s="13">
        <f t="shared" si="78"/>
        <v>20.78991421707935</v>
      </c>
      <c r="AA84" s="14">
        <f t="shared" si="79"/>
        <v>-10.782325243451481</v>
      </c>
      <c r="AC84" s="12">
        <v>178780450</v>
      </c>
      <c r="AD84" s="12">
        <v>348874231</v>
      </c>
      <c r="AE84" s="12">
        <v>540508325</v>
      </c>
      <c r="AF84" s="12">
        <v>740132974</v>
      </c>
      <c r="AG84" s="13">
        <f t="shared" si="80"/>
        <v>20.915573477172547</v>
      </c>
      <c r="AH84" s="14">
        <f t="shared" si="81"/>
        <v>5.296378444541219</v>
      </c>
      <c r="AJ84" s="12">
        <v>166028629</v>
      </c>
      <c r="AK84" s="12">
        <v>353850619</v>
      </c>
      <c r="AL84" s="12">
        <v>541999028</v>
      </c>
      <c r="AM84" s="12">
        <v>735822470</v>
      </c>
      <c r="AN84" s="13">
        <f t="shared" si="82"/>
        <v>19.51128190480865</v>
      </c>
      <c r="AO84" s="14">
        <f t="shared" si="83"/>
        <v>-0.5823958871477117</v>
      </c>
      <c r="AQ84" s="12">
        <v>186830632</v>
      </c>
      <c r="AR84" s="12">
        <v>397215034</v>
      </c>
      <c r="AS84" s="12">
        <v>610182990</v>
      </c>
      <c r="AT84" s="12">
        <v>822607254</v>
      </c>
      <c r="AU84" s="13">
        <f t="shared" si="84"/>
        <v>20.902238096402915</v>
      </c>
      <c r="AV84" s="14">
        <f t="shared" si="85"/>
        <v>11.794255753021517</v>
      </c>
      <c r="AX84" s="12">
        <v>224765225</v>
      </c>
      <c r="AY84" s="12">
        <v>459213158</v>
      </c>
      <c r="AZ84" s="12">
        <v>720373843</v>
      </c>
      <c r="BA84" s="12">
        <v>968196062</v>
      </c>
      <c r="BB84" s="13">
        <f t="shared" si="86"/>
        <v>21.238152925085764</v>
      </c>
      <c r="BC84" s="14">
        <f t="shared" si="87"/>
        <v>17.698459051030937</v>
      </c>
      <c r="BE84" s="12">
        <v>243260893</v>
      </c>
      <c r="BF84" s="12">
        <v>466842406</v>
      </c>
      <c r="BG84" s="12">
        <v>731746643</v>
      </c>
      <c r="BH84" s="12">
        <v>987216645</v>
      </c>
      <c r="BI84" s="13">
        <f t="shared" si="88"/>
        <v>19.937697973956062</v>
      </c>
      <c r="BJ84" s="14">
        <f t="shared" si="89"/>
        <v>1.9645383560752379</v>
      </c>
      <c r="BL84" s="12">
        <v>227318562</v>
      </c>
      <c r="BM84" s="12">
        <v>448060514</v>
      </c>
      <c r="BN84" s="12">
        <v>675163029</v>
      </c>
      <c r="BO84" s="12">
        <v>899671753</v>
      </c>
      <c r="BP84" s="13">
        <f t="shared" si="90"/>
        <v>19.37958934654151</v>
      </c>
      <c r="BQ84" s="14">
        <f t="shared" si="91"/>
        <v>-8.867850075603215</v>
      </c>
      <c r="BS84" s="12">
        <v>202916530</v>
      </c>
      <c r="BT84" s="12">
        <v>412596941</v>
      </c>
      <c r="BU84" s="12">
        <v>636903954</v>
      </c>
      <c r="BV84" s="12">
        <v>858788556</v>
      </c>
      <c r="BW84" s="13">
        <f t="shared" si="92"/>
        <v>23.969125789372853</v>
      </c>
      <c r="BX84" s="14">
        <f t="shared" si="93"/>
        <v>-4.544234812716184</v>
      </c>
      <c r="BZ84" s="12">
        <v>226987049</v>
      </c>
      <c r="CA84" s="12">
        <v>469181352</v>
      </c>
      <c r="CB84" s="12">
        <v>717592723</v>
      </c>
      <c r="CC84" s="12">
        <v>971610106</v>
      </c>
      <c r="CD84" s="13">
        <f t="shared" si="94"/>
        <v>21.262894932992356</v>
      </c>
      <c r="CE84" s="14">
        <f t="shared" si="95"/>
        <v>13.137290804792698</v>
      </c>
      <c r="CG84" s="12">
        <v>262925939</v>
      </c>
      <c r="CH84" s="12">
        <v>510087981</v>
      </c>
      <c r="CI84" s="12">
        <v>751673460</v>
      </c>
      <c r="CJ84" s="12">
        <v>996653958</v>
      </c>
      <c r="CK84" s="13">
        <f t="shared" si="96"/>
        <v>20.212537468575086</v>
      </c>
      <c r="CL84" s="14">
        <f t="shared" si="97"/>
        <v>2.5775619093859063</v>
      </c>
      <c r="CN84" s="12">
        <v>241942277</v>
      </c>
      <c r="CO84" s="12">
        <v>475237873</v>
      </c>
      <c r="CP84" s="12">
        <v>714862068</v>
      </c>
      <c r="CQ84" s="12">
        <v>998849550</v>
      </c>
      <c r="CR84" s="13">
        <f t="shared" si="98"/>
        <v>21.60497809391692</v>
      </c>
      <c r="CS84" s="14">
        <f t="shared" si="99"/>
        <v>0.22029632074165306</v>
      </c>
      <c r="CU84" s="12">
        <v>253019251</v>
      </c>
      <c r="CV84" s="12">
        <v>497562578</v>
      </c>
      <c r="CW84" s="12">
        <v>775008335</v>
      </c>
      <c r="CX84" s="12">
        <v>1064552947</v>
      </c>
      <c r="CY84" s="13">
        <f t="shared" si="100"/>
        <v>22.043502930458025</v>
      </c>
      <c r="CZ84" s="14">
        <f t="shared" si="101"/>
        <v>6.5779072533996725</v>
      </c>
      <c r="DB84" s="12">
        <v>259361545</v>
      </c>
      <c r="DC84" s="12">
        <v>536576051</v>
      </c>
      <c r="DD84" s="12">
        <v>813846745</v>
      </c>
      <c r="DE84" s="12">
        <v>1061067815</v>
      </c>
      <c r="DF84" s="13">
        <f t="shared" si="102"/>
        <v>20.486751616451656</v>
      </c>
      <c r="DG84" s="14">
        <f t="shared" si="103"/>
        <v>-0.32737986493029325</v>
      </c>
      <c r="DI84" s="12">
        <v>242059013</v>
      </c>
      <c r="DJ84" s="12">
        <v>480262187</v>
      </c>
      <c r="DK84" s="12">
        <v>702705005</v>
      </c>
      <c r="DL84" s="12">
        <v>946677370</v>
      </c>
      <c r="DM84" s="13">
        <f t="shared" si="104"/>
        <v>18.338757570417958</v>
      </c>
      <c r="DN84" s="14">
        <f t="shared" si="105"/>
        <v>-10.780691241680913</v>
      </c>
      <c r="DP84" s="12">
        <v>211626346</v>
      </c>
      <c r="DQ84" s="12">
        <v>433863739</v>
      </c>
      <c r="DR84" s="12">
        <v>680997795</v>
      </c>
      <c r="DS84" s="12"/>
      <c r="DT84" s="13" t="e">
        <f t="shared" si="106"/>
        <v>#DIV/0!</v>
      </c>
      <c r="DU84" s="14">
        <f t="shared" si="107"/>
        <v>-100</v>
      </c>
    </row>
    <row r="85" spans="1:125" ht="12">
      <c r="A85" s="11" t="s">
        <v>8</v>
      </c>
      <c r="B85" s="12">
        <v>1454577</v>
      </c>
      <c r="C85" s="12">
        <v>3349579</v>
      </c>
      <c r="D85" s="12">
        <v>5372068</v>
      </c>
      <c r="E85" s="12">
        <v>7276801</v>
      </c>
      <c r="F85" s="13">
        <f t="shared" si="73"/>
        <v>0.28015874714590144</v>
      </c>
      <c r="G85" s="11"/>
      <c r="H85" s="12">
        <v>1504476</v>
      </c>
      <c r="I85" s="12">
        <v>4207759</v>
      </c>
      <c r="J85" s="12">
        <v>6548943</v>
      </c>
      <c r="K85" s="12">
        <v>8765358</v>
      </c>
      <c r="L85" s="13">
        <f t="shared" si="74"/>
        <v>0.28959400334829877</v>
      </c>
      <c r="M85" s="14">
        <f t="shared" si="75"/>
        <v>20.45620046501203</v>
      </c>
      <c r="N85" s="11"/>
      <c r="O85" s="12">
        <v>2002697</v>
      </c>
      <c r="P85" s="12">
        <v>4206457</v>
      </c>
      <c r="Q85" s="12">
        <v>6041713</v>
      </c>
      <c r="R85" s="12">
        <v>7816598</v>
      </c>
      <c r="S85" s="13">
        <f t="shared" si="76"/>
        <v>0.23360531677445084</v>
      </c>
      <c r="T85" s="14">
        <f t="shared" si="77"/>
        <v>-10.82397319082689</v>
      </c>
      <c r="V85" s="12">
        <v>1166026</v>
      </c>
      <c r="W85" s="12">
        <v>3107267</v>
      </c>
      <c r="X85" s="12">
        <v>5024970</v>
      </c>
      <c r="Y85" s="12">
        <v>6918415</v>
      </c>
      <c r="Z85" s="13">
        <f t="shared" si="78"/>
        <v>0.20462702401986504</v>
      </c>
      <c r="AA85" s="14">
        <f t="shared" si="79"/>
        <v>-11.490715014383497</v>
      </c>
      <c r="AC85" s="12">
        <v>1225096</v>
      </c>
      <c r="AD85" s="12">
        <v>3594792</v>
      </c>
      <c r="AE85" s="12">
        <v>5275499</v>
      </c>
      <c r="AF85" s="12">
        <v>6832190</v>
      </c>
      <c r="AG85" s="13">
        <f t="shared" si="80"/>
        <v>0.19307229508059118</v>
      </c>
      <c r="AH85" s="14">
        <f t="shared" si="81"/>
        <v>-1.2463114745212636</v>
      </c>
      <c r="AJ85" s="12">
        <v>1263635</v>
      </c>
      <c r="AK85" s="12">
        <v>3138473</v>
      </c>
      <c r="AL85" s="12">
        <v>5080479</v>
      </c>
      <c r="AM85" s="12">
        <v>6952286</v>
      </c>
      <c r="AN85" s="13">
        <f t="shared" si="82"/>
        <v>0.18434883081085374</v>
      </c>
      <c r="AO85" s="14">
        <f t="shared" si="83"/>
        <v>1.7577965483981046</v>
      </c>
      <c r="AQ85" s="12">
        <v>895367</v>
      </c>
      <c r="AR85" s="12">
        <v>2619437</v>
      </c>
      <c r="AS85" s="12">
        <v>4013763</v>
      </c>
      <c r="AT85" s="12">
        <v>6231314</v>
      </c>
      <c r="AU85" s="13">
        <f t="shared" si="84"/>
        <v>0.1583360810983668</v>
      </c>
      <c r="AV85" s="14">
        <f t="shared" si="85"/>
        <v>-10.370286838027084</v>
      </c>
      <c r="AX85" s="12">
        <v>1137381</v>
      </c>
      <c r="AY85" s="12">
        <v>2883387</v>
      </c>
      <c r="AZ85" s="12">
        <v>4739339</v>
      </c>
      <c r="BA85" s="12">
        <v>6255486</v>
      </c>
      <c r="BB85" s="13">
        <f t="shared" si="86"/>
        <v>0.13721907525041457</v>
      </c>
      <c r="BC85" s="14">
        <f t="shared" si="87"/>
        <v>0.38791176307276487</v>
      </c>
      <c r="BE85" s="12">
        <v>1484015</v>
      </c>
      <c r="BF85" s="12">
        <v>3477206</v>
      </c>
      <c r="BG85" s="12">
        <v>5460909</v>
      </c>
      <c r="BH85" s="12">
        <v>7062660</v>
      </c>
      <c r="BI85" s="13">
        <f t="shared" si="88"/>
        <v>0.1426365557002339</v>
      </c>
      <c r="BJ85" s="14">
        <f t="shared" si="89"/>
        <v>12.903457860828084</v>
      </c>
      <c r="BL85" s="12">
        <v>1602125</v>
      </c>
      <c r="BM85" s="12">
        <v>3737089</v>
      </c>
      <c r="BN85" s="12">
        <v>6247527</v>
      </c>
      <c r="BO85" s="12">
        <v>7974128</v>
      </c>
      <c r="BP85" s="13">
        <f t="shared" si="90"/>
        <v>0.17176856505881472</v>
      </c>
      <c r="BQ85" s="14">
        <f t="shared" si="91"/>
        <v>12.905449221681351</v>
      </c>
      <c r="BS85" s="12">
        <v>1389733</v>
      </c>
      <c r="BT85" s="12">
        <v>3469648</v>
      </c>
      <c r="BU85" s="12">
        <v>5551776</v>
      </c>
      <c r="BV85" s="12">
        <v>7744544</v>
      </c>
      <c r="BW85" s="13">
        <f t="shared" si="92"/>
        <v>0.21615326382776437</v>
      </c>
      <c r="BX85" s="14">
        <f t="shared" si="93"/>
        <v>-2.879111045119913</v>
      </c>
      <c r="BZ85" s="12">
        <v>1696141</v>
      </c>
      <c r="CA85" s="12">
        <v>3942787</v>
      </c>
      <c r="CB85" s="12">
        <v>6367497</v>
      </c>
      <c r="CC85" s="12">
        <v>8299928</v>
      </c>
      <c r="CD85" s="13">
        <f t="shared" si="94"/>
        <v>0.18163715663883942</v>
      </c>
      <c r="CE85" s="14">
        <f t="shared" si="95"/>
        <v>7.171293752091799</v>
      </c>
      <c r="CG85" s="12">
        <v>1783779</v>
      </c>
      <c r="CH85" s="12">
        <v>4020670</v>
      </c>
      <c r="CI85" s="12">
        <v>6384224</v>
      </c>
      <c r="CJ85" s="12">
        <v>8406725</v>
      </c>
      <c r="CK85" s="13">
        <f t="shared" si="96"/>
        <v>0.17049171649454972</v>
      </c>
      <c r="CL85" s="14">
        <f t="shared" si="97"/>
        <v>1.2867220052993247</v>
      </c>
      <c r="CN85" s="12">
        <v>1725999</v>
      </c>
      <c r="CO85" s="12">
        <v>3943057</v>
      </c>
      <c r="CP85" s="12">
        <v>6488741</v>
      </c>
      <c r="CQ85" s="12">
        <v>9284092</v>
      </c>
      <c r="CR85" s="13">
        <f t="shared" si="98"/>
        <v>0.20081363032291433</v>
      </c>
      <c r="CS85" s="14">
        <f t="shared" si="99"/>
        <v>10.43648983403169</v>
      </c>
      <c r="CU85" s="12">
        <v>1802459</v>
      </c>
      <c r="CV85" s="12">
        <v>3920692</v>
      </c>
      <c r="CW85" s="12">
        <v>7251469</v>
      </c>
      <c r="CX85" s="12">
        <v>9222072</v>
      </c>
      <c r="CY85" s="13">
        <f t="shared" si="100"/>
        <v>0.1909597561396774</v>
      </c>
      <c r="CZ85" s="14">
        <f t="shared" si="101"/>
        <v>-0.6680244013092533</v>
      </c>
      <c r="DB85" s="12">
        <v>1756339</v>
      </c>
      <c r="DC85" s="12">
        <v>3882256</v>
      </c>
      <c r="DD85" s="12">
        <v>6330482</v>
      </c>
      <c r="DE85" s="12">
        <v>8586736</v>
      </c>
      <c r="DF85" s="13">
        <f t="shared" si="102"/>
        <v>0.1657899006464951</v>
      </c>
      <c r="DG85" s="14">
        <f t="shared" si="103"/>
        <v>-6.8892977630189876</v>
      </c>
      <c r="DI85" s="12">
        <v>1121856</v>
      </c>
      <c r="DJ85" s="12">
        <v>3483936</v>
      </c>
      <c r="DK85" s="12">
        <v>5686315</v>
      </c>
      <c r="DL85" s="12">
        <v>7338614</v>
      </c>
      <c r="DM85" s="13">
        <f t="shared" si="104"/>
        <v>0.14216148744410698</v>
      </c>
      <c r="DN85" s="14">
        <f t="shared" si="105"/>
        <v>-14.535464931028514</v>
      </c>
      <c r="DP85" s="12">
        <v>1389725</v>
      </c>
      <c r="DQ85" s="12">
        <v>3611901</v>
      </c>
      <c r="DR85" s="12">
        <v>5806398</v>
      </c>
      <c r="DS85" s="12"/>
      <c r="DT85" s="13" t="e">
        <f t="shared" si="106"/>
        <v>#DIV/0!</v>
      </c>
      <c r="DU85" s="14">
        <f t="shared" si="107"/>
        <v>-100</v>
      </c>
    </row>
    <row r="86" spans="1:125" ht="12">
      <c r="A86" s="11" t="s">
        <v>9</v>
      </c>
      <c r="B86" s="12">
        <v>351348</v>
      </c>
      <c r="C86" s="12">
        <v>790854</v>
      </c>
      <c r="D86" s="12">
        <v>1643669</v>
      </c>
      <c r="E86" s="12">
        <v>2480760</v>
      </c>
      <c r="F86" s="13">
        <f t="shared" si="73"/>
        <v>0.0955099106832338</v>
      </c>
      <c r="G86" s="11"/>
      <c r="H86" s="12">
        <v>276807</v>
      </c>
      <c r="I86" s="12">
        <v>619859</v>
      </c>
      <c r="J86" s="12">
        <v>1392724</v>
      </c>
      <c r="K86" s="12">
        <v>1720277</v>
      </c>
      <c r="L86" s="13">
        <f t="shared" si="74"/>
        <v>0.05683531731367976</v>
      </c>
      <c r="M86" s="14">
        <f t="shared" si="75"/>
        <v>-30.655242748190076</v>
      </c>
      <c r="N86" s="11"/>
      <c r="O86" s="12">
        <v>690051</v>
      </c>
      <c r="P86" s="12">
        <v>1376058</v>
      </c>
      <c r="Q86" s="12">
        <v>2033310</v>
      </c>
      <c r="R86" s="12">
        <v>2033310</v>
      </c>
      <c r="S86" s="13">
        <f t="shared" si="76"/>
        <v>0.06076710439127849</v>
      </c>
      <c r="T86" s="14">
        <f t="shared" si="77"/>
        <v>18.19666251423463</v>
      </c>
      <c r="V86" s="12">
        <v>0</v>
      </c>
      <c r="W86" s="12">
        <v>0</v>
      </c>
      <c r="X86" s="12">
        <v>0</v>
      </c>
      <c r="Y86" s="12">
        <v>0</v>
      </c>
      <c r="Z86" s="13">
        <f t="shared" si="78"/>
        <v>0</v>
      </c>
      <c r="AA86" s="14">
        <f t="shared" si="79"/>
        <v>-100</v>
      </c>
      <c r="AC86" s="12">
        <v>0</v>
      </c>
      <c r="AD86" s="12">
        <v>0</v>
      </c>
      <c r="AE86" s="12">
        <v>0</v>
      </c>
      <c r="AF86" s="12">
        <v>0</v>
      </c>
      <c r="AG86" s="13">
        <f t="shared" si="80"/>
        <v>0</v>
      </c>
      <c r="AH86" s="14" t="e">
        <f t="shared" si="81"/>
        <v>#DIV/0!</v>
      </c>
      <c r="AJ86" s="12">
        <v>0</v>
      </c>
      <c r="AK86" s="12">
        <v>0</v>
      </c>
      <c r="AL86" s="12">
        <v>0</v>
      </c>
      <c r="AM86" s="12">
        <v>0</v>
      </c>
      <c r="AN86" s="13">
        <f t="shared" si="82"/>
        <v>0</v>
      </c>
      <c r="AO86" s="14" t="e">
        <f t="shared" si="83"/>
        <v>#DIV/0!</v>
      </c>
      <c r="AQ86" s="12">
        <v>0</v>
      </c>
      <c r="AR86" s="12">
        <v>0</v>
      </c>
      <c r="AS86" s="12">
        <v>0</v>
      </c>
      <c r="AT86" s="12">
        <v>0</v>
      </c>
      <c r="AU86" s="13">
        <f t="shared" si="84"/>
        <v>0</v>
      </c>
      <c r="AV86" s="14" t="e">
        <f t="shared" si="85"/>
        <v>#DIV/0!</v>
      </c>
      <c r="AX86" s="12">
        <v>0</v>
      </c>
      <c r="AY86" s="12">
        <v>0</v>
      </c>
      <c r="AZ86" s="12">
        <v>61158324</v>
      </c>
      <c r="BA86" s="12">
        <v>0</v>
      </c>
      <c r="BB86" s="13">
        <f t="shared" si="86"/>
        <v>0</v>
      </c>
      <c r="BC86" s="14" t="e">
        <f t="shared" si="87"/>
        <v>#DIV/0!</v>
      </c>
      <c r="BE86" s="12">
        <v>0</v>
      </c>
      <c r="BF86" s="12">
        <v>0</v>
      </c>
      <c r="BG86" s="12">
        <v>67381555</v>
      </c>
      <c r="BH86" s="12">
        <v>0</v>
      </c>
      <c r="BI86" s="13">
        <f t="shared" si="88"/>
        <v>0</v>
      </c>
      <c r="BJ86" s="14" t="e">
        <f t="shared" si="89"/>
        <v>#DIV/0!</v>
      </c>
      <c r="BL86" s="12">
        <v>0</v>
      </c>
      <c r="BM86" s="12">
        <v>0</v>
      </c>
      <c r="BN86" s="12">
        <v>0</v>
      </c>
      <c r="BO86" s="12">
        <v>0</v>
      </c>
      <c r="BP86" s="13">
        <f t="shared" si="90"/>
        <v>0</v>
      </c>
      <c r="BQ86" s="14" t="e">
        <f t="shared" si="91"/>
        <v>#DIV/0!</v>
      </c>
      <c r="BS86" s="12">
        <v>0</v>
      </c>
      <c r="BT86" s="12">
        <v>0</v>
      </c>
      <c r="BU86" s="12">
        <v>0</v>
      </c>
      <c r="BV86" s="12">
        <v>0</v>
      </c>
      <c r="BW86" s="13">
        <f t="shared" si="92"/>
        <v>0</v>
      </c>
      <c r="BX86" s="14" t="e">
        <f t="shared" si="93"/>
        <v>#DIV/0!</v>
      </c>
      <c r="BZ86" s="12">
        <v>0</v>
      </c>
      <c r="CA86" s="12">
        <v>0</v>
      </c>
      <c r="CB86" s="12">
        <v>0</v>
      </c>
      <c r="CC86" s="12">
        <v>0</v>
      </c>
      <c r="CD86" s="13">
        <f t="shared" si="94"/>
        <v>0</v>
      </c>
      <c r="CE86" s="14" t="e">
        <f t="shared" si="95"/>
        <v>#DIV/0!</v>
      </c>
      <c r="CG86" s="12">
        <v>0</v>
      </c>
      <c r="CH86" s="12">
        <v>0</v>
      </c>
      <c r="CI86" s="12">
        <v>0</v>
      </c>
      <c r="CJ86" s="12">
        <v>0</v>
      </c>
      <c r="CK86" s="13">
        <f t="shared" si="96"/>
        <v>0</v>
      </c>
      <c r="CL86" s="14" t="e">
        <f t="shared" si="97"/>
        <v>#DIV/0!</v>
      </c>
      <c r="CN86" s="12">
        <v>0</v>
      </c>
      <c r="CO86" s="12">
        <v>0</v>
      </c>
      <c r="CP86" s="12">
        <v>0</v>
      </c>
      <c r="CQ86" s="12">
        <v>28153105</v>
      </c>
      <c r="CR86" s="13">
        <f t="shared" si="98"/>
        <v>0.6089477807751357</v>
      </c>
      <c r="CS86" s="14" t="e">
        <f t="shared" si="99"/>
        <v>#DIV/0!</v>
      </c>
      <c r="CU86" s="12">
        <v>40157678</v>
      </c>
      <c r="CV86" s="12">
        <v>82751579</v>
      </c>
      <c r="CW86" s="12">
        <v>132702885</v>
      </c>
      <c r="CX86" s="12">
        <v>177162357</v>
      </c>
      <c r="CY86" s="13">
        <f t="shared" si="100"/>
        <v>3.668468484072827</v>
      </c>
      <c r="CZ86" s="14">
        <f t="shared" si="101"/>
        <v>529.2817683875367</v>
      </c>
      <c r="DB86" s="12">
        <v>43134089</v>
      </c>
      <c r="DC86" s="12">
        <v>88032925</v>
      </c>
      <c r="DD86" s="12">
        <v>128075255</v>
      </c>
      <c r="DE86" s="12">
        <v>165055033</v>
      </c>
      <c r="DF86" s="13">
        <f t="shared" si="102"/>
        <v>3.1868287929515904</v>
      </c>
      <c r="DG86" s="14">
        <f t="shared" si="103"/>
        <v>-6.834027388786666</v>
      </c>
      <c r="DI86" s="12">
        <v>30543066</v>
      </c>
      <c r="DJ86" s="12">
        <v>66607721</v>
      </c>
      <c r="DK86" s="12">
        <v>102401475</v>
      </c>
      <c r="DL86" s="12">
        <v>130948669</v>
      </c>
      <c r="DM86" s="13">
        <f t="shared" si="104"/>
        <v>2.536699377275603</v>
      </c>
      <c r="DN86" s="14">
        <f t="shared" si="105"/>
        <v>-20.663631626428497</v>
      </c>
      <c r="DP86" s="12">
        <v>48630194</v>
      </c>
      <c r="DQ86" s="12">
        <v>100633538</v>
      </c>
      <c r="DR86" s="12">
        <v>159165169</v>
      </c>
      <c r="DS86" s="12"/>
      <c r="DT86" s="13" t="e">
        <f t="shared" si="106"/>
        <v>#DIV/0!</v>
      </c>
      <c r="DU86" s="14">
        <f t="shared" si="107"/>
        <v>-100</v>
      </c>
    </row>
    <row r="87" spans="1:125" ht="12">
      <c r="A87" s="11" t="s">
        <v>10</v>
      </c>
      <c r="B87" s="12">
        <v>16630012</v>
      </c>
      <c r="C87" s="12">
        <v>34669702</v>
      </c>
      <c r="D87" s="12">
        <v>44902047</v>
      </c>
      <c r="E87" s="12">
        <v>62978059</v>
      </c>
      <c r="F87" s="13">
        <f t="shared" si="73"/>
        <v>2.4246717901342447</v>
      </c>
      <c r="G87" s="11"/>
      <c r="H87" s="12">
        <v>16120767</v>
      </c>
      <c r="I87" s="12">
        <v>34942289</v>
      </c>
      <c r="J87" s="12">
        <v>48175069</v>
      </c>
      <c r="K87" s="12">
        <v>66780977</v>
      </c>
      <c r="L87" s="13">
        <f t="shared" si="74"/>
        <v>2.206341198721223</v>
      </c>
      <c r="M87" s="14">
        <f t="shared" si="75"/>
        <v>6.03848079852699</v>
      </c>
      <c r="N87" s="11"/>
      <c r="O87" s="12">
        <v>15775485</v>
      </c>
      <c r="P87" s="12">
        <v>34576123</v>
      </c>
      <c r="Q87" s="12">
        <v>48432586</v>
      </c>
      <c r="R87" s="12">
        <v>65064638</v>
      </c>
      <c r="S87" s="13">
        <f t="shared" si="76"/>
        <v>1.9445090269200198</v>
      </c>
      <c r="T87" s="14">
        <f t="shared" si="77"/>
        <v>-2.5701016623341673</v>
      </c>
      <c r="V87" s="12">
        <v>17247303</v>
      </c>
      <c r="W87" s="12">
        <v>37510899</v>
      </c>
      <c r="X87" s="12">
        <v>51747038</v>
      </c>
      <c r="Y87" s="12">
        <v>70911682</v>
      </c>
      <c r="Z87" s="13">
        <f t="shared" si="78"/>
        <v>2.0973657197353774</v>
      </c>
      <c r="AA87" s="14">
        <f t="shared" si="79"/>
        <v>8.986515839833004</v>
      </c>
      <c r="AC87" s="12">
        <v>18267120</v>
      </c>
      <c r="AD87" s="12">
        <v>35751096</v>
      </c>
      <c r="AE87" s="12">
        <v>50116798</v>
      </c>
      <c r="AF87" s="12">
        <v>66522571</v>
      </c>
      <c r="AG87" s="13">
        <f t="shared" si="80"/>
        <v>1.8798753339165886</v>
      </c>
      <c r="AH87" s="14">
        <f t="shared" si="81"/>
        <v>-6.189545750726936</v>
      </c>
      <c r="AJ87" s="12">
        <v>17638828</v>
      </c>
      <c r="AK87" s="12">
        <v>34347560</v>
      </c>
      <c r="AL87" s="12">
        <v>47431657</v>
      </c>
      <c r="AM87" s="12">
        <v>63613707</v>
      </c>
      <c r="AN87" s="13">
        <f t="shared" si="82"/>
        <v>1.686799494295002</v>
      </c>
      <c r="AO87" s="14">
        <f t="shared" si="83"/>
        <v>-4.372747409296608</v>
      </c>
      <c r="AQ87" s="12">
        <v>17475174</v>
      </c>
      <c r="AR87" s="12">
        <v>35324707</v>
      </c>
      <c r="AS87" s="12">
        <v>49854028</v>
      </c>
      <c r="AT87" s="12">
        <v>69168358</v>
      </c>
      <c r="AU87" s="13">
        <f t="shared" si="84"/>
        <v>1.7575501317585456</v>
      </c>
      <c r="AV87" s="14">
        <f t="shared" si="85"/>
        <v>8.731846109832901</v>
      </c>
      <c r="AX87" s="12">
        <v>21536891</v>
      </c>
      <c r="AY87" s="12">
        <v>44037335</v>
      </c>
      <c r="AZ87" s="12">
        <v>0</v>
      </c>
      <c r="BA87" s="12">
        <v>83268483</v>
      </c>
      <c r="BB87" s="13">
        <f t="shared" si="86"/>
        <v>1.8265605957338673</v>
      </c>
      <c r="BC87" s="14">
        <f t="shared" si="87"/>
        <v>20.385224411428126</v>
      </c>
      <c r="BE87" s="12">
        <v>23456037</v>
      </c>
      <c r="BF87" s="12">
        <v>47767712</v>
      </c>
      <c r="BG87" s="12">
        <v>0</v>
      </c>
      <c r="BH87" s="12">
        <v>90620791</v>
      </c>
      <c r="BI87" s="13">
        <f t="shared" si="88"/>
        <v>1.830165617921683</v>
      </c>
      <c r="BJ87" s="14">
        <f t="shared" si="89"/>
        <v>8.829640861837248</v>
      </c>
      <c r="BL87" s="12">
        <v>20391598</v>
      </c>
      <c r="BM87" s="12">
        <v>39765377</v>
      </c>
      <c r="BN87" s="12">
        <v>56180923</v>
      </c>
      <c r="BO87" s="12">
        <v>76289011</v>
      </c>
      <c r="BP87" s="13">
        <f t="shared" si="90"/>
        <v>1.6433212445581675</v>
      </c>
      <c r="BQ87" s="14">
        <f t="shared" si="91"/>
        <v>-15.815112450298514</v>
      </c>
      <c r="BS87" s="12">
        <v>16387695</v>
      </c>
      <c r="BT87" s="12">
        <v>32544386</v>
      </c>
      <c r="BU87" s="12">
        <v>46854490</v>
      </c>
      <c r="BV87" s="12">
        <v>65389409</v>
      </c>
      <c r="BW87" s="13">
        <f t="shared" si="92"/>
        <v>1.8250440794343206</v>
      </c>
      <c r="BX87" s="14">
        <f t="shared" si="93"/>
        <v>-14.287250361654316</v>
      </c>
      <c r="BZ87" s="12">
        <v>20482340</v>
      </c>
      <c r="CA87" s="12">
        <v>41635630</v>
      </c>
      <c r="CB87" s="12">
        <v>59616611</v>
      </c>
      <c r="CC87" s="12">
        <v>82512492</v>
      </c>
      <c r="CD87" s="13">
        <f t="shared" si="94"/>
        <v>1.8057186079282839</v>
      </c>
      <c r="CE87" s="14">
        <f t="shared" si="95"/>
        <v>26.18632476094102</v>
      </c>
      <c r="CG87" s="12">
        <v>22260974</v>
      </c>
      <c r="CH87" s="12">
        <v>45304842</v>
      </c>
      <c r="CI87" s="12">
        <v>63875309</v>
      </c>
      <c r="CJ87" s="12">
        <v>83547835</v>
      </c>
      <c r="CK87" s="13">
        <f t="shared" si="96"/>
        <v>1.6943832227833573</v>
      </c>
      <c r="CL87" s="14">
        <f t="shared" si="97"/>
        <v>1.2547712169449454</v>
      </c>
      <c r="CN87" s="12">
        <v>19830594</v>
      </c>
      <c r="CO87" s="12">
        <v>38541541</v>
      </c>
      <c r="CP87" s="12">
        <v>51909658</v>
      </c>
      <c r="CQ87" s="12">
        <v>72229952</v>
      </c>
      <c r="CR87" s="13">
        <f t="shared" si="98"/>
        <v>1.5623239062225844</v>
      </c>
      <c r="CS87" s="14">
        <f t="shared" si="99"/>
        <v>-13.546590405364782</v>
      </c>
      <c r="CU87" s="12">
        <v>18700302</v>
      </c>
      <c r="CV87" s="12">
        <v>38384749</v>
      </c>
      <c r="CW87" s="12">
        <v>56430298</v>
      </c>
      <c r="CX87" s="12">
        <v>74959003</v>
      </c>
      <c r="CY87" s="13">
        <f t="shared" si="100"/>
        <v>1.552162348478015</v>
      </c>
      <c r="CZ87" s="14">
        <f t="shared" si="101"/>
        <v>3.7782816192374042</v>
      </c>
      <c r="DB87" s="12">
        <v>22358994</v>
      </c>
      <c r="DC87" s="12">
        <v>43205069</v>
      </c>
      <c r="DD87" s="12">
        <v>62609099</v>
      </c>
      <c r="DE87" s="12">
        <v>83364943</v>
      </c>
      <c r="DF87" s="13">
        <f t="shared" si="102"/>
        <v>1.6095831544571448</v>
      </c>
      <c r="DG87" s="14">
        <f t="shared" si="103"/>
        <v>11.21404989871597</v>
      </c>
      <c r="DI87" s="12">
        <v>22025038</v>
      </c>
      <c r="DJ87" s="12">
        <v>43444222</v>
      </c>
      <c r="DK87" s="12">
        <v>61884187</v>
      </c>
      <c r="DL87" s="12">
        <v>80995067</v>
      </c>
      <c r="DM87" s="13">
        <f t="shared" si="104"/>
        <v>1.569012786386517</v>
      </c>
      <c r="DN87" s="14">
        <f t="shared" si="105"/>
        <v>-2.8427728907581695</v>
      </c>
      <c r="DP87" s="12">
        <v>22433124</v>
      </c>
      <c r="DQ87" s="12">
        <v>46061306</v>
      </c>
      <c r="DR87" s="12">
        <v>63636821</v>
      </c>
      <c r="DS87" s="12"/>
      <c r="DT87" s="13" t="e">
        <f t="shared" si="106"/>
        <v>#DIV/0!</v>
      </c>
      <c r="DU87" s="14">
        <f t="shared" si="107"/>
        <v>-100</v>
      </c>
    </row>
    <row r="88" spans="1:125" ht="24">
      <c r="A88" s="11" t="s">
        <v>11</v>
      </c>
      <c r="B88" s="12">
        <v>47569980</v>
      </c>
      <c r="C88" s="12">
        <v>78027136</v>
      </c>
      <c r="D88" s="12">
        <v>126824522</v>
      </c>
      <c r="E88" s="12">
        <v>156123598</v>
      </c>
      <c r="F88" s="13">
        <f t="shared" si="73"/>
        <v>6.010799472953893</v>
      </c>
      <c r="G88" s="11"/>
      <c r="H88" s="12">
        <v>53579127</v>
      </c>
      <c r="I88" s="12">
        <v>87038404</v>
      </c>
      <c r="J88" s="12">
        <v>145229653</v>
      </c>
      <c r="K88" s="12">
        <v>180864086</v>
      </c>
      <c r="L88" s="13">
        <f t="shared" si="74"/>
        <v>5.9754723910502</v>
      </c>
      <c r="M88" s="14">
        <f t="shared" si="75"/>
        <v>15.846731895072011</v>
      </c>
      <c r="N88" s="11"/>
      <c r="O88" s="12">
        <v>53123075</v>
      </c>
      <c r="P88" s="12">
        <v>90978298</v>
      </c>
      <c r="Q88" s="12">
        <v>142812870</v>
      </c>
      <c r="R88" s="12">
        <v>174018270</v>
      </c>
      <c r="S88" s="13">
        <f t="shared" si="76"/>
        <v>5.200675931894146</v>
      </c>
      <c r="T88" s="14">
        <f t="shared" si="77"/>
        <v>-3.785061009845819</v>
      </c>
      <c r="V88" s="12">
        <v>51433343</v>
      </c>
      <c r="W88" s="12">
        <v>96327178</v>
      </c>
      <c r="X88" s="12">
        <v>152719730</v>
      </c>
      <c r="Y88" s="12">
        <v>195669913</v>
      </c>
      <c r="Z88" s="13">
        <f t="shared" si="78"/>
        <v>5.7873590970498165</v>
      </c>
      <c r="AA88" s="14">
        <f t="shared" si="79"/>
        <v>12.442166561016833</v>
      </c>
      <c r="AC88" s="12">
        <v>57951422</v>
      </c>
      <c r="AD88" s="12">
        <v>99073075</v>
      </c>
      <c r="AE88" s="12">
        <v>171043177</v>
      </c>
      <c r="AF88" s="12">
        <v>218045443</v>
      </c>
      <c r="AG88" s="13">
        <f t="shared" si="80"/>
        <v>6.161792062555963</v>
      </c>
      <c r="AH88" s="14">
        <f t="shared" si="81"/>
        <v>11.43534519790991</v>
      </c>
      <c r="AJ88" s="12">
        <v>66245347</v>
      </c>
      <c r="AK88" s="12">
        <v>110865078</v>
      </c>
      <c r="AL88" s="12">
        <v>182328096</v>
      </c>
      <c r="AM88" s="12">
        <v>230555094</v>
      </c>
      <c r="AN88" s="13">
        <f t="shared" si="82"/>
        <v>6.1134657027036114</v>
      </c>
      <c r="AO88" s="14">
        <f t="shared" si="83"/>
        <v>5.737176080309098</v>
      </c>
      <c r="AQ88" s="12">
        <v>76731688</v>
      </c>
      <c r="AR88" s="12">
        <v>134861191</v>
      </c>
      <c r="AS88" s="12">
        <v>220296241</v>
      </c>
      <c r="AT88" s="12">
        <v>280027585</v>
      </c>
      <c r="AU88" s="13">
        <f t="shared" si="84"/>
        <v>7.115428689412828</v>
      </c>
      <c r="AV88" s="14">
        <f t="shared" si="85"/>
        <v>21.457990860960976</v>
      </c>
      <c r="AX88" s="12">
        <v>107015380</v>
      </c>
      <c r="AY88" s="12">
        <v>177184707</v>
      </c>
      <c r="AZ88" s="12">
        <v>292421362</v>
      </c>
      <c r="BA88" s="12">
        <v>370819921</v>
      </c>
      <c r="BB88" s="13">
        <f t="shared" si="86"/>
        <v>8.134230760655813</v>
      </c>
      <c r="BC88" s="14">
        <f t="shared" si="87"/>
        <v>32.42264007669101</v>
      </c>
      <c r="BE88" s="12">
        <v>98045846</v>
      </c>
      <c r="BF88" s="12">
        <v>174276257</v>
      </c>
      <c r="BG88" s="12">
        <v>282207193</v>
      </c>
      <c r="BH88" s="12">
        <v>377231751</v>
      </c>
      <c r="BI88" s="13">
        <f t="shared" si="88"/>
        <v>7.618523001731396</v>
      </c>
      <c r="BJ88" s="14">
        <f t="shared" si="89"/>
        <v>1.7290953470646997</v>
      </c>
      <c r="BL88" s="12">
        <v>109334901</v>
      </c>
      <c r="BM88" s="12">
        <v>197732355</v>
      </c>
      <c r="BN88" s="12">
        <v>306726428</v>
      </c>
      <c r="BO88" s="12">
        <v>402945122</v>
      </c>
      <c r="BP88" s="13">
        <f t="shared" si="90"/>
        <v>8.679733433347073</v>
      </c>
      <c r="BQ88" s="14">
        <f t="shared" si="91"/>
        <v>6.816332647460527</v>
      </c>
      <c r="BS88" s="12">
        <v>90222850</v>
      </c>
      <c r="BT88" s="12">
        <v>170292002</v>
      </c>
      <c r="BU88" s="12">
        <v>264659936</v>
      </c>
      <c r="BV88" s="12">
        <v>328424225</v>
      </c>
      <c r="BW88" s="13">
        <f t="shared" si="92"/>
        <v>9.166449070965838</v>
      </c>
      <c r="BX88" s="14">
        <f t="shared" si="93"/>
        <v>-18.494056121121133</v>
      </c>
      <c r="BZ88" s="12">
        <v>93999669</v>
      </c>
      <c r="CA88" s="12">
        <v>175479231</v>
      </c>
      <c r="CB88" s="12">
        <v>293386528</v>
      </c>
      <c r="CC88" s="12">
        <v>402110636</v>
      </c>
      <c r="CD88" s="13">
        <f t="shared" si="94"/>
        <v>8.799863393667431</v>
      </c>
      <c r="CE88" s="14">
        <f t="shared" si="95"/>
        <v>22.43635072899997</v>
      </c>
      <c r="CG88" s="12">
        <v>96237876</v>
      </c>
      <c r="CH88" s="12">
        <v>176693043</v>
      </c>
      <c r="CI88" s="12">
        <v>298282013</v>
      </c>
      <c r="CJ88" s="12">
        <v>390412483</v>
      </c>
      <c r="CK88" s="13">
        <f t="shared" si="96"/>
        <v>7.917719964381994</v>
      </c>
      <c r="CL88" s="14">
        <f t="shared" si="97"/>
        <v>-2.909187659487827</v>
      </c>
      <c r="CN88" s="12">
        <v>99387174</v>
      </c>
      <c r="CO88" s="12">
        <v>172479720</v>
      </c>
      <c r="CP88" s="12">
        <v>277558252</v>
      </c>
      <c r="CQ88" s="12">
        <v>353863870</v>
      </c>
      <c r="CR88" s="13">
        <f t="shared" si="98"/>
        <v>7.654026734635527</v>
      </c>
      <c r="CS88" s="14">
        <f t="shared" si="99"/>
        <v>-9.361538012092709</v>
      </c>
      <c r="CU88" s="12">
        <v>83289296</v>
      </c>
      <c r="CV88" s="12">
        <v>155491223</v>
      </c>
      <c r="CW88" s="12">
        <v>242063431</v>
      </c>
      <c r="CX88" s="12">
        <v>323141744</v>
      </c>
      <c r="CY88" s="13">
        <f t="shared" si="100"/>
        <v>6.691236918643669</v>
      </c>
      <c r="CZ88" s="14">
        <f t="shared" si="101"/>
        <v>-8.681905276173012</v>
      </c>
      <c r="DB88" s="12">
        <v>78861512</v>
      </c>
      <c r="DC88" s="12">
        <v>160539671</v>
      </c>
      <c r="DD88" s="12">
        <v>251747085</v>
      </c>
      <c r="DE88" s="12">
        <v>334887724</v>
      </c>
      <c r="DF88" s="13">
        <f t="shared" si="102"/>
        <v>6.46590304973751</v>
      </c>
      <c r="DG88" s="14">
        <f t="shared" si="103"/>
        <v>3.63493117744639</v>
      </c>
      <c r="DI88" s="12">
        <v>85733771</v>
      </c>
      <c r="DJ88" s="12">
        <v>173208033</v>
      </c>
      <c r="DK88" s="12">
        <v>258770022</v>
      </c>
      <c r="DL88" s="12">
        <v>346382243</v>
      </c>
      <c r="DM88" s="13">
        <f t="shared" si="104"/>
        <v>6.710015663598891</v>
      </c>
      <c r="DN88" s="14">
        <f t="shared" si="105"/>
        <v>3.4323500612999425</v>
      </c>
      <c r="DP88" s="12">
        <v>72636211</v>
      </c>
      <c r="DQ88" s="12">
        <v>158026078</v>
      </c>
      <c r="DR88" s="12">
        <v>248208652</v>
      </c>
      <c r="DS88" s="12"/>
      <c r="DT88" s="13" t="e">
        <f t="shared" si="106"/>
        <v>#DIV/0!</v>
      </c>
      <c r="DU88" s="14">
        <f t="shared" si="107"/>
        <v>-100</v>
      </c>
    </row>
    <row r="89" spans="1:125" ht="12">
      <c r="A89" s="11" t="s">
        <v>12</v>
      </c>
      <c r="B89" s="12">
        <v>5267416</v>
      </c>
      <c r="C89" s="12">
        <v>10045597</v>
      </c>
      <c r="D89" s="12">
        <v>14722121</v>
      </c>
      <c r="E89" s="12">
        <v>18061294</v>
      </c>
      <c r="F89" s="13">
        <f t="shared" si="73"/>
        <v>0.6953645563309738</v>
      </c>
      <c r="G89" s="11"/>
      <c r="H89" s="12">
        <v>7267122</v>
      </c>
      <c r="I89" s="12">
        <v>12816858</v>
      </c>
      <c r="J89" s="12">
        <v>17650215</v>
      </c>
      <c r="K89" s="12">
        <v>23075469</v>
      </c>
      <c r="L89" s="13">
        <f t="shared" si="74"/>
        <v>0.7623781535049184</v>
      </c>
      <c r="M89" s="14">
        <f t="shared" si="75"/>
        <v>27.761992025599056</v>
      </c>
      <c r="N89" s="11"/>
      <c r="O89" s="12">
        <v>7572015</v>
      </c>
      <c r="P89" s="12">
        <v>11231012</v>
      </c>
      <c r="Q89" s="12">
        <v>16233735</v>
      </c>
      <c r="R89" s="12">
        <v>19426406</v>
      </c>
      <c r="S89" s="13">
        <f t="shared" si="76"/>
        <v>0.5805737646248524</v>
      </c>
      <c r="T89" s="14">
        <f t="shared" si="77"/>
        <v>-15.813602748442506</v>
      </c>
      <c r="V89" s="12">
        <v>6709360</v>
      </c>
      <c r="W89" s="12">
        <v>9810117</v>
      </c>
      <c r="X89" s="12">
        <v>15002846</v>
      </c>
      <c r="Y89" s="12">
        <v>18563808</v>
      </c>
      <c r="Z89" s="13">
        <f t="shared" si="78"/>
        <v>0.5490646030219585</v>
      </c>
      <c r="AA89" s="14">
        <f t="shared" si="79"/>
        <v>-4.440337548798269</v>
      </c>
      <c r="AC89" s="12">
        <v>7134550</v>
      </c>
      <c r="AD89" s="12">
        <v>11074647</v>
      </c>
      <c r="AE89" s="12">
        <v>15265868</v>
      </c>
      <c r="AF89" s="12">
        <v>18449007</v>
      </c>
      <c r="AG89" s="13">
        <f t="shared" si="80"/>
        <v>0.5213543715042895</v>
      </c>
      <c r="AH89" s="14">
        <f t="shared" si="81"/>
        <v>-0.6184129894038932</v>
      </c>
      <c r="AJ89" s="12">
        <v>8296482</v>
      </c>
      <c r="AK89" s="12">
        <v>13764857</v>
      </c>
      <c r="AL89" s="12">
        <v>19432417</v>
      </c>
      <c r="AM89" s="12">
        <v>24410637</v>
      </c>
      <c r="AN89" s="13">
        <f t="shared" si="82"/>
        <v>0.6472795265180642</v>
      </c>
      <c r="AO89" s="14">
        <f t="shared" si="83"/>
        <v>32.314096905052935</v>
      </c>
      <c r="AQ89" s="12">
        <v>8618063</v>
      </c>
      <c r="AR89" s="12">
        <v>14646946</v>
      </c>
      <c r="AS89" s="12">
        <v>20973538</v>
      </c>
      <c r="AT89" s="12">
        <v>26602674</v>
      </c>
      <c r="AU89" s="13">
        <f t="shared" si="84"/>
        <v>0.6759670830096853</v>
      </c>
      <c r="AV89" s="14">
        <f t="shared" si="85"/>
        <v>8.979843500192146</v>
      </c>
      <c r="AX89" s="12">
        <v>9638915</v>
      </c>
      <c r="AY89" s="12">
        <v>16855638</v>
      </c>
      <c r="AZ89" s="12">
        <v>25465953</v>
      </c>
      <c r="BA89" s="12">
        <v>31726945</v>
      </c>
      <c r="BB89" s="13">
        <f t="shared" si="86"/>
        <v>0.6959558463436357</v>
      </c>
      <c r="BC89" s="14">
        <f t="shared" si="87"/>
        <v>19.262240329675123</v>
      </c>
      <c r="BE89" s="12">
        <v>9504204</v>
      </c>
      <c r="BF89" s="12">
        <v>16018956</v>
      </c>
      <c r="BG89" s="12">
        <v>25218563</v>
      </c>
      <c r="BH89" s="12">
        <v>33884721</v>
      </c>
      <c r="BI89" s="13">
        <f t="shared" si="88"/>
        <v>0.6843313842523051</v>
      </c>
      <c r="BJ89" s="14">
        <f t="shared" si="89"/>
        <v>6.801083432394762</v>
      </c>
      <c r="BL89" s="12">
        <v>8853027</v>
      </c>
      <c r="BM89" s="12">
        <v>17296134</v>
      </c>
      <c r="BN89" s="12">
        <v>26561613</v>
      </c>
      <c r="BO89" s="12">
        <v>35502444</v>
      </c>
      <c r="BP89" s="13">
        <f t="shared" si="90"/>
        <v>0.7647486799761586</v>
      </c>
      <c r="BQ89" s="14">
        <f t="shared" si="91"/>
        <v>4.774196015956576</v>
      </c>
      <c r="BS89" s="12">
        <v>10233337</v>
      </c>
      <c r="BT89" s="12">
        <v>19224153</v>
      </c>
      <c r="BU89" s="12">
        <v>30910501</v>
      </c>
      <c r="BV89" s="12">
        <v>38957786</v>
      </c>
      <c r="BW89" s="13">
        <f t="shared" si="92"/>
        <v>1.0873271034942258</v>
      </c>
      <c r="BX89" s="14">
        <f t="shared" si="93"/>
        <v>9.732687698908848</v>
      </c>
      <c r="BZ89" s="12">
        <v>14094594</v>
      </c>
      <c r="CA89" s="12">
        <v>26284020</v>
      </c>
      <c r="CB89" s="12">
        <v>40400077</v>
      </c>
      <c r="CC89" s="12">
        <v>51630542</v>
      </c>
      <c r="CD89" s="13">
        <f t="shared" si="94"/>
        <v>1.1298923128733378</v>
      </c>
      <c r="CE89" s="14">
        <f t="shared" si="95"/>
        <v>32.52945637105765</v>
      </c>
      <c r="CG89" s="12">
        <v>19208858</v>
      </c>
      <c r="CH89" s="12">
        <v>33451091</v>
      </c>
      <c r="CI89" s="12">
        <v>50744266</v>
      </c>
      <c r="CJ89" s="12">
        <v>65414040</v>
      </c>
      <c r="CK89" s="13">
        <f t="shared" si="96"/>
        <v>1.3266226696416423</v>
      </c>
      <c r="CL89" s="14">
        <f t="shared" si="97"/>
        <v>26.69640384561525</v>
      </c>
      <c r="CN89" s="12">
        <v>23516815</v>
      </c>
      <c r="CO89" s="12">
        <v>42069879</v>
      </c>
      <c r="CP89" s="12">
        <v>66272186</v>
      </c>
      <c r="CQ89" s="12">
        <v>90757020</v>
      </c>
      <c r="CR89" s="13">
        <f t="shared" si="98"/>
        <v>1.9630618334554788</v>
      </c>
      <c r="CS89" s="14">
        <f t="shared" si="99"/>
        <v>38.742416765575086</v>
      </c>
      <c r="CU89" s="12">
        <v>25544804</v>
      </c>
      <c r="CV89" s="12">
        <v>44671950</v>
      </c>
      <c r="CW89" s="12">
        <v>73401347</v>
      </c>
      <c r="CX89" s="12">
        <v>100917321</v>
      </c>
      <c r="CY89" s="13">
        <f t="shared" si="100"/>
        <v>2.0896764857647545</v>
      </c>
      <c r="CZ89" s="14">
        <f t="shared" si="101"/>
        <v>11.195057969069495</v>
      </c>
      <c r="DB89" s="12">
        <v>21887503</v>
      </c>
      <c r="DC89" s="12">
        <v>38869887</v>
      </c>
      <c r="DD89" s="12">
        <v>68059358</v>
      </c>
      <c r="DE89" s="12">
        <v>97004588</v>
      </c>
      <c r="DF89" s="13">
        <f t="shared" si="102"/>
        <v>1.8729329755537134</v>
      </c>
      <c r="DG89" s="14">
        <f t="shared" si="103"/>
        <v>-3.87716693351382</v>
      </c>
      <c r="DI89" s="12">
        <v>25355501</v>
      </c>
      <c r="DJ89" s="12">
        <v>44578973</v>
      </c>
      <c r="DK89" s="12">
        <v>67534711</v>
      </c>
      <c r="DL89" s="12">
        <v>91225545</v>
      </c>
      <c r="DM89" s="13">
        <f t="shared" si="104"/>
        <v>1.76719461877942</v>
      </c>
      <c r="DN89" s="14">
        <f t="shared" si="105"/>
        <v>-5.957494505311445</v>
      </c>
      <c r="DP89" s="12">
        <v>23835233</v>
      </c>
      <c r="DQ89" s="12">
        <v>43810964</v>
      </c>
      <c r="DR89" s="12">
        <v>62845791</v>
      </c>
      <c r="DS89" s="12"/>
      <c r="DT89" s="13" t="e">
        <f t="shared" si="106"/>
        <v>#DIV/0!</v>
      </c>
      <c r="DU89" s="14">
        <f t="shared" si="107"/>
        <v>-100</v>
      </c>
    </row>
    <row r="90" spans="1:125" ht="24">
      <c r="A90" s="11" t="s">
        <v>13</v>
      </c>
      <c r="B90" s="12">
        <v>5720305</v>
      </c>
      <c r="C90" s="12">
        <v>12049588</v>
      </c>
      <c r="D90" s="12">
        <v>18097274</v>
      </c>
      <c r="E90" s="12">
        <v>26038140</v>
      </c>
      <c r="F90" s="13">
        <f t="shared" si="73"/>
        <v>1.0024752195930027</v>
      </c>
      <c r="G90" s="11"/>
      <c r="H90" s="12">
        <v>6999040</v>
      </c>
      <c r="I90" s="12">
        <v>15159780</v>
      </c>
      <c r="J90" s="12">
        <v>23202441</v>
      </c>
      <c r="K90" s="12">
        <v>32357848</v>
      </c>
      <c r="L90" s="13">
        <f t="shared" si="74"/>
        <v>1.0690537388268389</v>
      </c>
      <c r="M90" s="14">
        <f t="shared" si="75"/>
        <v>24.270965591244234</v>
      </c>
      <c r="N90" s="11"/>
      <c r="O90" s="12">
        <v>8350082</v>
      </c>
      <c r="P90" s="12">
        <v>17611918</v>
      </c>
      <c r="Q90" s="12">
        <v>25665676</v>
      </c>
      <c r="R90" s="12">
        <v>34580348</v>
      </c>
      <c r="S90" s="13">
        <f t="shared" si="76"/>
        <v>1.0334615070022468</v>
      </c>
      <c r="T90" s="14">
        <f t="shared" si="77"/>
        <v>6.868503739803714</v>
      </c>
      <c r="V90" s="12">
        <v>8070586</v>
      </c>
      <c r="W90" s="12">
        <v>18051289</v>
      </c>
      <c r="X90" s="12">
        <v>26577568</v>
      </c>
      <c r="Y90" s="12">
        <v>35757409</v>
      </c>
      <c r="Z90" s="13">
        <f t="shared" si="78"/>
        <v>1.0576023829636034</v>
      </c>
      <c r="AA90" s="14">
        <f t="shared" si="79"/>
        <v>3.403843709149484</v>
      </c>
      <c r="AC90" s="12">
        <v>7733404</v>
      </c>
      <c r="AD90" s="12">
        <v>17286183</v>
      </c>
      <c r="AE90" s="12">
        <v>26412031</v>
      </c>
      <c r="AF90" s="12">
        <v>34015679</v>
      </c>
      <c r="AG90" s="13">
        <f t="shared" si="80"/>
        <v>0.9612562316409041</v>
      </c>
      <c r="AH90" s="14">
        <f t="shared" si="81"/>
        <v>-4.87096254653126</v>
      </c>
      <c r="AJ90" s="12">
        <v>6504087</v>
      </c>
      <c r="AK90" s="12">
        <v>14953199</v>
      </c>
      <c r="AL90" s="12">
        <v>22135858</v>
      </c>
      <c r="AM90" s="12">
        <v>29492321</v>
      </c>
      <c r="AN90" s="13">
        <f t="shared" si="82"/>
        <v>0.7820269324720515</v>
      </c>
      <c r="AO90" s="14">
        <f t="shared" si="83"/>
        <v>-13.297861847767322</v>
      </c>
      <c r="AQ90" s="12">
        <v>5963320</v>
      </c>
      <c r="AR90" s="12">
        <v>13386214</v>
      </c>
      <c r="AS90" s="12">
        <v>20819938</v>
      </c>
      <c r="AT90" s="12">
        <v>28059532</v>
      </c>
      <c r="AU90" s="13">
        <f t="shared" si="84"/>
        <v>0.7129854689290603</v>
      </c>
      <c r="AV90" s="14">
        <f t="shared" si="85"/>
        <v>-4.858176472445152</v>
      </c>
      <c r="AX90" s="12">
        <v>7958671</v>
      </c>
      <c r="AY90" s="12">
        <v>15497161</v>
      </c>
      <c r="AZ90" s="12">
        <v>23937134</v>
      </c>
      <c r="BA90" s="12">
        <v>33099504</v>
      </c>
      <c r="BB90" s="13">
        <f t="shared" si="86"/>
        <v>0.7260640228636749</v>
      </c>
      <c r="BC90" s="14">
        <f t="shared" si="87"/>
        <v>17.96171083680227</v>
      </c>
      <c r="BE90" s="12">
        <v>8603287</v>
      </c>
      <c r="BF90" s="12">
        <v>18745881</v>
      </c>
      <c r="BG90" s="12">
        <v>26819905</v>
      </c>
      <c r="BH90" s="12">
        <v>36623493</v>
      </c>
      <c r="BI90" s="13">
        <f t="shared" si="88"/>
        <v>0.7396432646101647</v>
      </c>
      <c r="BJ90" s="14">
        <f t="shared" si="89"/>
        <v>10.646651986084137</v>
      </c>
      <c r="BL90" s="12">
        <v>8433162</v>
      </c>
      <c r="BM90" s="12">
        <v>15668310</v>
      </c>
      <c r="BN90" s="12">
        <v>23329938</v>
      </c>
      <c r="BO90" s="12">
        <v>29072778</v>
      </c>
      <c r="BP90" s="13">
        <f t="shared" si="90"/>
        <v>0.6262489590502531</v>
      </c>
      <c r="BQ90" s="14">
        <f t="shared" si="91"/>
        <v>-20.617135017678407</v>
      </c>
      <c r="BS90" s="12">
        <v>3448797</v>
      </c>
      <c r="BT90" s="12">
        <v>8012277</v>
      </c>
      <c r="BU90" s="12">
        <v>12901160</v>
      </c>
      <c r="BV90" s="12">
        <v>18190571</v>
      </c>
      <c r="BW90" s="13">
        <f t="shared" si="92"/>
        <v>0.507705978885352</v>
      </c>
      <c r="BX90" s="14">
        <f t="shared" si="93"/>
        <v>-37.430915614600025</v>
      </c>
      <c r="BZ90" s="12">
        <v>5951560</v>
      </c>
      <c r="CA90" s="12">
        <v>14302218</v>
      </c>
      <c r="CB90" s="12">
        <v>22030374</v>
      </c>
      <c r="CC90" s="12">
        <v>30100266</v>
      </c>
      <c r="CD90" s="13">
        <f t="shared" si="94"/>
        <v>0.6587197780887657</v>
      </c>
      <c r="CE90" s="14">
        <f t="shared" si="95"/>
        <v>65.47180404617316</v>
      </c>
      <c r="CG90" s="12">
        <v>9114277</v>
      </c>
      <c r="CH90" s="12">
        <v>18530842</v>
      </c>
      <c r="CI90" s="12">
        <v>26819595</v>
      </c>
      <c r="CJ90" s="12">
        <v>34245620</v>
      </c>
      <c r="CK90" s="13">
        <f t="shared" si="96"/>
        <v>0.6945147529174658</v>
      </c>
      <c r="CL90" s="14">
        <f t="shared" si="97"/>
        <v>13.77181849489304</v>
      </c>
      <c r="CN90" s="12">
        <v>6363803</v>
      </c>
      <c r="CO90" s="12">
        <v>13848229</v>
      </c>
      <c r="CP90" s="12">
        <v>23103544</v>
      </c>
      <c r="CQ90" s="12">
        <v>32232408</v>
      </c>
      <c r="CR90" s="13">
        <f t="shared" si="98"/>
        <v>0.6971825424101082</v>
      </c>
      <c r="CS90" s="14">
        <f t="shared" si="99"/>
        <v>-5.87874303341566</v>
      </c>
      <c r="CU90" s="12">
        <v>6212080</v>
      </c>
      <c r="CV90" s="12">
        <v>13808047</v>
      </c>
      <c r="CW90" s="12">
        <v>21854983</v>
      </c>
      <c r="CX90" s="12">
        <v>29447808</v>
      </c>
      <c r="CY90" s="13">
        <f t="shared" si="100"/>
        <v>0.6097703677143315</v>
      </c>
      <c r="CZ90" s="14">
        <f t="shared" si="101"/>
        <v>-8.639131150238612</v>
      </c>
      <c r="DB90" s="12">
        <v>7352301</v>
      </c>
      <c r="DC90" s="12">
        <v>16195271</v>
      </c>
      <c r="DD90" s="12">
        <v>24111172</v>
      </c>
      <c r="DE90" s="12">
        <v>32143480</v>
      </c>
      <c r="DF90" s="13">
        <f t="shared" si="102"/>
        <v>0.6206158376864739</v>
      </c>
      <c r="DG90" s="14">
        <f t="shared" si="103"/>
        <v>9.15406674751479</v>
      </c>
      <c r="DI90" s="12">
        <v>6856854</v>
      </c>
      <c r="DJ90" s="12">
        <v>15366765</v>
      </c>
      <c r="DK90" s="12">
        <v>23148926</v>
      </c>
      <c r="DL90" s="12">
        <v>31116167</v>
      </c>
      <c r="DM90" s="13">
        <f t="shared" si="104"/>
        <v>0.6027733008275453</v>
      </c>
      <c r="DN90" s="14">
        <f t="shared" si="105"/>
        <v>-3.1960229570662477</v>
      </c>
      <c r="DP90" s="12">
        <v>7944950</v>
      </c>
      <c r="DQ90" s="12">
        <v>17526887</v>
      </c>
      <c r="DR90" s="12">
        <v>26099501</v>
      </c>
      <c r="DS90" s="12"/>
      <c r="DT90" s="13" t="e">
        <f t="shared" si="106"/>
        <v>#DIV/0!</v>
      </c>
      <c r="DU90" s="14">
        <f t="shared" si="107"/>
        <v>-100</v>
      </c>
    </row>
    <row r="91" spans="1:125" ht="12">
      <c r="A91" s="11" t="s">
        <v>14</v>
      </c>
      <c r="B91" s="12">
        <v>27034886</v>
      </c>
      <c r="C91" s="12">
        <v>57990776</v>
      </c>
      <c r="D91" s="12">
        <v>88875648</v>
      </c>
      <c r="E91" s="12">
        <v>129586633</v>
      </c>
      <c r="F91" s="13">
        <f t="shared" si="73"/>
        <v>4.989119360023138</v>
      </c>
      <c r="G91" s="11"/>
      <c r="H91" s="12">
        <v>36491616</v>
      </c>
      <c r="I91" s="12">
        <v>76946665</v>
      </c>
      <c r="J91" s="12">
        <v>118122043</v>
      </c>
      <c r="K91" s="12">
        <v>157424343</v>
      </c>
      <c r="L91" s="13">
        <f t="shared" si="74"/>
        <v>5.201059182505237</v>
      </c>
      <c r="M91" s="14">
        <f t="shared" si="75"/>
        <v>21.481930161732038</v>
      </c>
      <c r="N91" s="11"/>
      <c r="O91" s="12">
        <v>43169446</v>
      </c>
      <c r="P91" s="12">
        <v>83604901</v>
      </c>
      <c r="Q91" s="12">
        <v>123660895</v>
      </c>
      <c r="R91" s="12">
        <v>166568677</v>
      </c>
      <c r="S91" s="13">
        <f t="shared" si="76"/>
        <v>4.978038854663651</v>
      </c>
      <c r="T91" s="14">
        <f t="shared" si="77"/>
        <v>5.8087166353935515</v>
      </c>
      <c r="V91" s="12">
        <v>40000414</v>
      </c>
      <c r="W91" s="12">
        <v>81993296</v>
      </c>
      <c r="X91" s="12">
        <v>125952967</v>
      </c>
      <c r="Y91" s="12">
        <v>166980803</v>
      </c>
      <c r="Z91" s="13">
        <f t="shared" si="78"/>
        <v>4.938816880215678</v>
      </c>
      <c r="AA91" s="14">
        <f t="shared" si="79"/>
        <v>0.24742106824803045</v>
      </c>
      <c r="AC91" s="12">
        <v>40295792</v>
      </c>
      <c r="AD91" s="12">
        <v>82932657</v>
      </c>
      <c r="AE91" s="12">
        <v>117935341</v>
      </c>
      <c r="AF91" s="12">
        <v>159353471</v>
      </c>
      <c r="AG91" s="13">
        <f t="shared" si="80"/>
        <v>4.5032032737714305</v>
      </c>
      <c r="AH91" s="14">
        <f t="shared" si="81"/>
        <v>-4.567789747663383</v>
      </c>
      <c r="AJ91" s="12">
        <v>41526005</v>
      </c>
      <c r="AK91" s="12">
        <v>72195322</v>
      </c>
      <c r="AL91" s="12">
        <v>104978028</v>
      </c>
      <c r="AM91" s="12">
        <v>139021395</v>
      </c>
      <c r="AN91" s="13">
        <f t="shared" si="82"/>
        <v>3.686331607466072</v>
      </c>
      <c r="AO91" s="14">
        <f t="shared" si="83"/>
        <v>-12.759104569488798</v>
      </c>
      <c r="AQ91" s="12">
        <v>29464441</v>
      </c>
      <c r="AR91" s="12">
        <v>62169979</v>
      </c>
      <c r="AS91" s="12">
        <v>97456847</v>
      </c>
      <c r="AT91" s="12">
        <v>138126682</v>
      </c>
      <c r="AU91" s="13">
        <f t="shared" si="84"/>
        <v>3.509763353764603</v>
      </c>
      <c r="AV91" s="14">
        <f t="shared" si="85"/>
        <v>-0.6435793569759483</v>
      </c>
      <c r="AX91" s="12">
        <v>42203986</v>
      </c>
      <c r="AY91" s="12">
        <v>83509448</v>
      </c>
      <c r="AZ91" s="12">
        <v>122753976</v>
      </c>
      <c r="BA91" s="12">
        <v>165136153</v>
      </c>
      <c r="BB91" s="13">
        <f t="shared" si="86"/>
        <v>3.6223932409202058</v>
      </c>
      <c r="BC91" s="14">
        <f t="shared" si="87"/>
        <v>19.55413002681118</v>
      </c>
      <c r="BE91" s="12">
        <v>41592310</v>
      </c>
      <c r="BF91" s="12">
        <v>80837683</v>
      </c>
      <c r="BG91" s="12">
        <v>122650462</v>
      </c>
      <c r="BH91" s="12">
        <v>167461796</v>
      </c>
      <c r="BI91" s="13">
        <f t="shared" si="88"/>
        <v>3.3820364838198644</v>
      </c>
      <c r="BJ91" s="14">
        <f t="shared" si="89"/>
        <v>1.408318504307175</v>
      </c>
      <c r="BL91" s="12">
        <v>43676519</v>
      </c>
      <c r="BM91" s="12">
        <v>75754723</v>
      </c>
      <c r="BN91" s="12">
        <v>104419353</v>
      </c>
      <c r="BO91" s="12">
        <v>136196674</v>
      </c>
      <c r="BP91" s="13">
        <f t="shared" si="90"/>
        <v>2.933776239704602</v>
      </c>
      <c r="BQ91" s="14">
        <f t="shared" si="91"/>
        <v>-18.670002798727893</v>
      </c>
      <c r="BS91" s="12">
        <v>28122529</v>
      </c>
      <c r="BT91" s="12">
        <v>51153308</v>
      </c>
      <c r="BU91" s="12">
        <v>75912215</v>
      </c>
      <c r="BV91" s="12">
        <v>102899950</v>
      </c>
      <c r="BW91" s="13">
        <f t="shared" si="92"/>
        <v>2.871978006737874</v>
      </c>
      <c r="BX91" s="14">
        <f t="shared" si="93"/>
        <v>-24.44753092869213</v>
      </c>
      <c r="BZ91" s="12">
        <v>35870010</v>
      </c>
      <c r="CA91" s="12">
        <v>62427113</v>
      </c>
      <c r="CB91" s="12">
        <v>92538699</v>
      </c>
      <c r="CC91" s="12">
        <v>124781082</v>
      </c>
      <c r="CD91" s="13">
        <f t="shared" si="94"/>
        <v>2.7307322348817804</v>
      </c>
      <c r="CE91" s="14">
        <f t="shared" si="95"/>
        <v>21.264472917625326</v>
      </c>
      <c r="CG91" s="12">
        <v>30807411</v>
      </c>
      <c r="CH91" s="12">
        <v>60527160</v>
      </c>
      <c r="CI91" s="12">
        <v>87042224</v>
      </c>
      <c r="CJ91" s="12">
        <v>116441114</v>
      </c>
      <c r="CK91" s="13">
        <f t="shared" si="96"/>
        <v>2.3614719639809256</v>
      </c>
      <c r="CL91" s="14">
        <f t="shared" si="97"/>
        <v>-6.683679822555149</v>
      </c>
      <c r="CN91" s="12">
        <v>29580795</v>
      </c>
      <c r="CO91" s="12">
        <v>56767779</v>
      </c>
      <c r="CP91" s="12">
        <v>85931423</v>
      </c>
      <c r="CQ91" s="12">
        <v>108961825</v>
      </c>
      <c r="CR91" s="13">
        <f t="shared" si="98"/>
        <v>2.356829256416253</v>
      </c>
      <c r="CS91" s="14">
        <f t="shared" si="99"/>
        <v>-6.423237242474343</v>
      </c>
      <c r="CU91" s="12">
        <v>23721891</v>
      </c>
      <c r="CV91" s="12">
        <v>53989227</v>
      </c>
      <c r="CW91" s="12">
        <v>81921343</v>
      </c>
      <c r="CX91" s="12">
        <v>111244279</v>
      </c>
      <c r="CY91" s="13">
        <f t="shared" si="100"/>
        <v>2.3035149139774918</v>
      </c>
      <c r="CZ91" s="14">
        <f t="shared" si="101"/>
        <v>2.0947281307008154</v>
      </c>
      <c r="DB91" s="12">
        <v>34935065</v>
      </c>
      <c r="DC91" s="12">
        <v>62225517</v>
      </c>
      <c r="DD91" s="12">
        <v>90307611</v>
      </c>
      <c r="DE91" s="12">
        <v>121395127</v>
      </c>
      <c r="DF91" s="13">
        <f t="shared" si="102"/>
        <v>2.3438575547563887</v>
      </c>
      <c r="DG91" s="14">
        <f t="shared" si="103"/>
        <v>9.12482699447402</v>
      </c>
      <c r="DI91" s="12">
        <v>30878958</v>
      </c>
      <c r="DJ91" s="12">
        <v>64274149</v>
      </c>
      <c r="DK91" s="12">
        <v>95451263</v>
      </c>
      <c r="DL91" s="12">
        <v>125160381</v>
      </c>
      <c r="DM91" s="13">
        <f t="shared" si="104"/>
        <v>2.4245703523895856</v>
      </c>
      <c r="DN91" s="14">
        <f t="shared" si="105"/>
        <v>3.1016516832673204</v>
      </c>
      <c r="DP91" s="12">
        <v>30908080</v>
      </c>
      <c r="DQ91" s="12">
        <v>58962630</v>
      </c>
      <c r="DR91" s="12">
        <v>89470537</v>
      </c>
      <c r="DS91" s="12"/>
      <c r="DT91" s="13" t="e">
        <f t="shared" si="106"/>
        <v>#DIV/0!</v>
      </c>
      <c r="DU91" s="14">
        <f t="shared" si="107"/>
        <v>-100</v>
      </c>
    </row>
    <row r="92" spans="1:125" ht="24">
      <c r="A92" s="11" t="s">
        <v>15</v>
      </c>
      <c r="B92" s="12">
        <v>17062</v>
      </c>
      <c r="C92" s="12">
        <v>30264</v>
      </c>
      <c r="D92" s="12">
        <v>120834</v>
      </c>
      <c r="E92" s="12">
        <v>404107</v>
      </c>
      <c r="F92" s="13">
        <f t="shared" si="73"/>
        <v>0.01555822549398957</v>
      </c>
      <c r="G92" s="11"/>
      <c r="H92" s="12">
        <v>13810</v>
      </c>
      <c r="I92" s="12">
        <v>41055</v>
      </c>
      <c r="J92" s="12">
        <v>54586</v>
      </c>
      <c r="K92" s="12">
        <v>76819</v>
      </c>
      <c r="L92" s="13">
        <f t="shared" si="74"/>
        <v>0.0025379821044631563</v>
      </c>
      <c r="M92" s="14">
        <f t="shared" si="75"/>
        <v>-80.99043075225126</v>
      </c>
      <c r="N92" s="11"/>
      <c r="O92" s="12">
        <v>19085</v>
      </c>
      <c r="P92" s="12">
        <v>45623</v>
      </c>
      <c r="Q92" s="12">
        <v>71550</v>
      </c>
      <c r="R92" s="12">
        <v>91196</v>
      </c>
      <c r="S92" s="13">
        <f t="shared" si="76"/>
        <v>0.002725465793246988</v>
      </c>
      <c r="T92" s="14">
        <f t="shared" si="77"/>
        <v>18.715421965919887</v>
      </c>
      <c r="V92" s="12">
        <v>88332</v>
      </c>
      <c r="W92" s="12">
        <v>180972</v>
      </c>
      <c r="X92" s="12">
        <v>200936</v>
      </c>
      <c r="Y92" s="12">
        <v>204568</v>
      </c>
      <c r="Z92" s="13">
        <f t="shared" si="78"/>
        <v>0.006050539184147778</v>
      </c>
      <c r="AA92" s="14">
        <f t="shared" si="79"/>
        <v>124.31685600245623</v>
      </c>
      <c r="AC92" s="12">
        <v>64146</v>
      </c>
      <c r="AD92" s="12">
        <v>68733</v>
      </c>
      <c r="AE92" s="12">
        <v>68733</v>
      </c>
      <c r="AF92" s="12">
        <v>100194</v>
      </c>
      <c r="AG92" s="13">
        <f t="shared" si="80"/>
        <v>0.002831403332358256</v>
      </c>
      <c r="AH92" s="14">
        <f t="shared" si="81"/>
        <v>-51.02166516757264</v>
      </c>
      <c r="AJ92" s="12">
        <v>12928</v>
      </c>
      <c r="AK92" s="12">
        <v>24798</v>
      </c>
      <c r="AL92" s="12">
        <v>25038</v>
      </c>
      <c r="AM92" s="12">
        <v>27369</v>
      </c>
      <c r="AN92" s="13">
        <f t="shared" si="82"/>
        <v>0.0007257243373564114</v>
      </c>
      <c r="AO92" s="14">
        <f t="shared" si="83"/>
        <v>-72.68399305347626</v>
      </c>
      <c r="AQ92" s="12">
        <v>2256</v>
      </c>
      <c r="AR92" s="12">
        <v>16499</v>
      </c>
      <c r="AS92" s="12">
        <v>18794</v>
      </c>
      <c r="AT92" s="12">
        <v>22950</v>
      </c>
      <c r="AU92" s="13">
        <f t="shared" si="84"/>
        <v>0.0005831535790376665</v>
      </c>
      <c r="AV92" s="14">
        <f t="shared" si="85"/>
        <v>-16.146004603748764</v>
      </c>
      <c r="AX92" s="12">
        <v>1057</v>
      </c>
      <c r="AY92" s="12">
        <v>6674</v>
      </c>
      <c r="AZ92" s="12">
        <v>24699</v>
      </c>
      <c r="BA92" s="12">
        <v>41222</v>
      </c>
      <c r="BB92" s="13">
        <f t="shared" si="86"/>
        <v>0.0009042374517299838</v>
      </c>
      <c r="BC92" s="14">
        <f t="shared" si="87"/>
        <v>79.6165577342048</v>
      </c>
      <c r="BE92" s="12">
        <v>16729</v>
      </c>
      <c r="BF92" s="12">
        <v>37877</v>
      </c>
      <c r="BG92" s="12">
        <v>41838</v>
      </c>
      <c r="BH92" s="12">
        <v>49971</v>
      </c>
      <c r="BI92" s="13">
        <f t="shared" si="88"/>
        <v>0.001009207766605838</v>
      </c>
      <c r="BJ92" s="14">
        <f t="shared" si="89"/>
        <v>21.224103633981855</v>
      </c>
      <c r="BL92" s="12">
        <v>7120</v>
      </c>
      <c r="BM92" s="12">
        <v>12896</v>
      </c>
      <c r="BN92" s="12">
        <v>18268</v>
      </c>
      <c r="BO92" s="12">
        <v>40150</v>
      </c>
      <c r="BP92" s="13">
        <f t="shared" si="90"/>
        <v>0.0008648604445666549</v>
      </c>
      <c r="BQ92" s="14">
        <f t="shared" si="91"/>
        <v>-19.65339897140342</v>
      </c>
      <c r="BS92" s="12">
        <v>6412</v>
      </c>
      <c r="BT92" s="12">
        <v>10005</v>
      </c>
      <c r="BU92" s="12">
        <v>16306</v>
      </c>
      <c r="BV92" s="12">
        <v>44530</v>
      </c>
      <c r="BW92" s="13">
        <f t="shared" si="92"/>
        <v>0.0012428497840867516</v>
      </c>
      <c r="BX92" s="14">
        <f t="shared" si="93"/>
        <v>10.909090909090907</v>
      </c>
      <c r="BZ92" s="12">
        <v>15471</v>
      </c>
      <c r="CA92" s="12">
        <v>30708</v>
      </c>
      <c r="CB92" s="12">
        <v>33097</v>
      </c>
      <c r="CC92" s="12">
        <v>74778</v>
      </c>
      <c r="CD92" s="13">
        <f t="shared" si="94"/>
        <v>0.001636455557101114</v>
      </c>
      <c r="CE92" s="14">
        <f t="shared" si="95"/>
        <v>67.92724006287895</v>
      </c>
      <c r="CG92" s="12">
        <v>5979</v>
      </c>
      <c r="CH92" s="12">
        <v>10286</v>
      </c>
      <c r="CI92" s="12">
        <v>19664</v>
      </c>
      <c r="CJ92" s="12">
        <v>32523</v>
      </c>
      <c r="CK92" s="13">
        <f t="shared" si="96"/>
        <v>0.0006595793362518985</v>
      </c>
      <c r="CL92" s="14">
        <f t="shared" si="97"/>
        <v>-56.50726149402231</v>
      </c>
      <c r="CN92" s="12">
        <v>7541</v>
      </c>
      <c r="CO92" s="12">
        <v>20359</v>
      </c>
      <c r="CP92" s="12">
        <v>94809</v>
      </c>
      <c r="CQ92" s="12">
        <v>127752</v>
      </c>
      <c r="CR92" s="13">
        <f t="shared" si="98"/>
        <v>0.002763258151794807</v>
      </c>
      <c r="CS92" s="14">
        <f t="shared" si="99"/>
        <v>292.805091781201</v>
      </c>
      <c r="CU92" s="12">
        <v>11445</v>
      </c>
      <c r="CV92" s="12">
        <v>14426</v>
      </c>
      <c r="CW92" s="12">
        <v>33840</v>
      </c>
      <c r="CX92" s="12">
        <v>64731</v>
      </c>
      <c r="CY92" s="13">
        <f t="shared" si="100"/>
        <v>0.0013403729633294401</v>
      </c>
      <c r="CZ92" s="14">
        <f t="shared" si="101"/>
        <v>-49.33073454818711</v>
      </c>
      <c r="DB92" s="12">
        <v>59316</v>
      </c>
      <c r="DC92" s="12">
        <v>164221</v>
      </c>
      <c r="DD92" s="12">
        <v>212599</v>
      </c>
      <c r="DE92" s="12">
        <v>220877</v>
      </c>
      <c r="DF92" s="13">
        <f t="shared" si="102"/>
        <v>0.004264621141851327</v>
      </c>
      <c r="DG92" s="14">
        <f t="shared" si="103"/>
        <v>241.22290710787723</v>
      </c>
      <c r="DI92" s="12">
        <v>9333</v>
      </c>
      <c r="DJ92" s="12">
        <v>17183</v>
      </c>
      <c r="DK92" s="12">
        <v>93234</v>
      </c>
      <c r="DL92" s="12">
        <v>96206</v>
      </c>
      <c r="DM92" s="13">
        <f t="shared" si="104"/>
        <v>0.0018636745386864271</v>
      </c>
      <c r="DN92" s="14">
        <f t="shared" si="105"/>
        <v>-56.443631523427065</v>
      </c>
      <c r="DP92" s="12">
        <v>25959</v>
      </c>
      <c r="DQ92" s="12">
        <v>54934</v>
      </c>
      <c r="DR92" s="12">
        <v>57588</v>
      </c>
      <c r="DS92" s="12"/>
      <c r="DT92" s="13" t="e">
        <f t="shared" si="106"/>
        <v>#DIV/0!</v>
      </c>
      <c r="DU92" s="14">
        <f t="shared" si="107"/>
        <v>-100</v>
      </c>
    </row>
    <row r="93" spans="1:125" ht="24">
      <c r="A93" s="11" t="s">
        <v>16</v>
      </c>
      <c r="B93" s="12">
        <v>81407</v>
      </c>
      <c r="C93" s="12">
        <v>150177</v>
      </c>
      <c r="D93" s="12">
        <v>216733</v>
      </c>
      <c r="E93" s="12">
        <v>305040</v>
      </c>
      <c r="F93" s="13">
        <f t="shared" si="73"/>
        <v>0.011744120009518712</v>
      </c>
      <c r="G93" s="11"/>
      <c r="H93" s="12">
        <v>62126</v>
      </c>
      <c r="I93" s="12">
        <v>166756</v>
      </c>
      <c r="J93" s="12">
        <v>333998</v>
      </c>
      <c r="K93" s="12">
        <v>453551</v>
      </c>
      <c r="L93" s="13">
        <f t="shared" si="74"/>
        <v>0.014984630383907224</v>
      </c>
      <c r="M93" s="14">
        <f t="shared" si="75"/>
        <v>48.68574613165487</v>
      </c>
      <c r="N93" s="11"/>
      <c r="O93" s="12">
        <v>101885</v>
      </c>
      <c r="P93" s="12">
        <v>183353</v>
      </c>
      <c r="Q93" s="12">
        <v>255504</v>
      </c>
      <c r="R93" s="12">
        <v>426215</v>
      </c>
      <c r="S93" s="13">
        <f t="shared" si="76"/>
        <v>0.012737778006368316</v>
      </c>
      <c r="T93" s="14">
        <f t="shared" si="77"/>
        <v>-6.027106102731551</v>
      </c>
      <c r="V93" s="12">
        <v>56620</v>
      </c>
      <c r="W93" s="12">
        <v>152252</v>
      </c>
      <c r="X93" s="12">
        <v>231734</v>
      </c>
      <c r="Y93" s="12">
        <v>270643</v>
      </c>
      <c r="Z93" s="13">
        <f t="shared" si="78"/>
        <v>0.00800484961682818</v>
      </c>
      <c r="AA93" s="14">
        <f t="shared" si="79"/>
        <v>-36.50082704738219</v>
      </c>
      <c r="AC93" s="12">
        <v>1594242</v>
      </c>
      <c r="AD93" s="12">
        <v>1689451</v>
      </c>
      <c r="AE93" s="12">
        <v>1718508</v>
      </c>
      <c r="AF93" s="12">
        <v>1777344</v>
      </c>
      <c r="AG93" s="13">
        <f t="shared" si="80"/>
        <v>0.05022633814746344</v>
      </c>
      <c r="AH93" s="14">
        <f t="shared" si="81"/>
        <v>556.7116090200005</v>
      </c>
      <c r="AJ93" s="12">
        <v>1293337</v>
      </c>
      <c r="AK93" s="12">
        <v>1502217</v>
      </c>
      <c r="AL93" s="12">
        <v>1568787</v>
      </c>
      <c r="AM93" s="12">
        <v>13141878</v>
      </c>
      <c r="AN93" s="13">
        <f t="shared" si="82"/>
        <v>0.34847384643826235</v>
      </c>
      <c r="AO93" s="14">
        <f t="shared" si="83"/>
        <v>639.4110537971264</v>
      </c>
      <c r="AQ93" s="12">
        <v>1210217</v>
      </c>
      <c r="AR93" s="12">
        <v>1316448</v>
      </c>
      <c r="AS93" s="12">
        <v>1601776</v>
      </c>
      <c r="AT93" s="12">
        <v>1793791</v>
      </c>
      <c r="AU93" s="13">
        <f t="shared" si="84"/>
        <v>0.045579766522682134</v>
      </c>
      <c r="AV93" s="14">
        <f t="shared" si="85"/>
        <v>-86.35057333510477</v>
      </c>
      <c r="AX93" s="12">
        <v>161658</v>
      </c>
      <c r="AY93" s="12">
        <v>272069</v>
      </c>
      <c r="AZ93" s="12">
        <v>807620</v>
      </c>
      <c r="BA93" s="12">
        <v>936281</v>
      </c>
      <c r="BB93" s="13">
        <f t="shared" si="86"/>
        <v>0.020538070582291033</v>
      </c>
      <c r="BC93" s="14">
        <f t="shared" si="87"/>
        <v>-47.80434286937553</v>
      </c>
      <c r="BE93" s="12">
        <v>71201</v>
      </c>
      <c r="BF93" s="12">
        <v>325614</v>
      </c>
      <c r="BG93" s="12">
        <v>506193</v>
      </c>
      <c r="BH93" s="12">
        <v>1318994</v>
      </c>
      <c r="BI93" s="13">
        <f t="shared" si="88"/>
        <v>0.026638229951501884</v>
      </c>
      <c r="BJ93" s="14">
        <f t="shared" si="89"/>
        <v>40.875869530621685</v>
      </c>
      <c r="BL93" s="12">
        <v>361570</v>
      </c>
      <c r="BM93" s="12">
        <v>586539</v>
      </c>
      <c r="BN93" s="12">
        <v>776095</v>
      </c>
      <c r="BO93" s="12">
        <v>1202949</v>
      </c>
      <c r="BP93" s="13">
        <f t="shared" si="90"/>
        <v>0.025912403659552004</v>
      </c>
      <c r="BQ93" s="14">
        <f t="shared" si="91"/>
        <v>-8.79799301588939</v>
      </c>
      <c r="BS93" s="12">
        <v>584271</v>
      </c>
      <c r="BT93" s="12">
        <v>781551</v>
      </c>
      <c r="BU93" s="12">
        <v>945201</v>
      </c>
      <c r="BV93" s="12">
        <v>1286263</v>
      </c>
      <c r="BW93" s="13">
        <f t="shared" si="92"/>
        <v>0.035900105363323095</v>
      </c>
      <c r="BX93" s="14">
        <f t="shared" si="93"/>
        <v>6.9258131475233</v>
      </c>
      <c r="BZ93" s="12">
        <v>187046</v>
      </c>
      <c r="CA93" s="12">
        <v>508679</v>
      </c>
      <c r="CB93" s="12">
        <v>731250</v>
      </c>
      <c r="CC93" s="12">
        <v>997216</v>
      </c>
      <c r="CD93" s="13">
        <f t="shared" si="94"/>
        <v>0.021823259044507</v>
      </c>
      <c r="CE93" s="14">
        <f t="shared" si="95"/>
        <v>-22.471842850179158</v>
      </c>
      <c r="CG93" s="12">
        <v>150335</v>
      </c>
      <c r="CH93" s="12">
        <v>297734</v>
      </c>
      <c r="CI93" s="12">
        <v>533098</v>
      </c>
      <c r="CJ93" s="12">
        <v>817509</v>
      </c>
      <c r="CK93" s="13">
        <f t="shared" si="96"/>
        <v>0.01657940668449876</v>
      </c>
      <c r="CL93" s="14">
        <f t="shared" si="97"/>
        <v>-18.02087010236498</v>
      </c>
      <c r="CN93" s="12">
        <v>364088</v>
      </c>
      <c r="CO93" s="12">
        <v>567621</v>
      </c>
      <c r="CP93" s="12">
        <v>1120112</v>
      </c>
      <c r="CQ93" s="12">
        <v>1270708</v>
      </c>
      <c r="CR93" s="13">
        <f t="shared" si="98"/>
        <v>0.027485238896853868</v>
      </c>
      <c r="CS93" s="14">
        <f t="shared" si="99"/>
        <v>55.4365762334115</v>
      </c>
      <c r="CU93" s="12">
        <v>14257266</v>
      </c>
      <c r="CV93" s="12">
        <v>14636993</v>
      </c>
      <c r="CW93" s="12">
        <v>14913024</v>
      </c>
      <c r="CX93" s="12">
        <v>15339526</v>
      </c>
      <c r="CY93" s="13">
        <f t="shared" si="100"/>
        <v>0.3176327558772303</v>
      </c>
      <c r="CZ93" s="14">
        <f t="shared" si="101"/>
        <v>1107.1637229009339</v>
      </c>
      <c r="DB93" s="12">
        <v>607231</v>
      </c>
      <c r="DC93" s="12">
        <v>908976</v>
      </c>
      <c r="DD93" s="12">
        <v>2267177</v>
      </c>
      <c r="DE93" s="12">
        <v>3595237</v>
      </c>
      <c r="DF93" s="13">
        <f t="shared" si="102"/>
        <v>0.06941566446559008</v>
      </c>
      <c r="DG93" s="14">
        <f t="shared" si="103"/>
        <v>-76.56226796056148</v>
      </c>
      <c r="DI93" s="12">
        <v>965861</v>
      </c>
      <c r="DJ93" s="12">
        <v>2276091</v>
      </c>
      <c r="DK93" s="12">
        <v>3477196</v>
      </c>
      <c r="DL93" s="12">
        <v>4079514</v>
      </c>
      <c r="DM93" s="13">
        <f t="shared" si="104"/>
        <v>0.07902715394065672</v>
      </c>
      <c r="DN93" s="14">
        <f t="shared" si="105"/>
        <v>13.469960394822365</v>
      </c>
      <c r="DP93" s="12">
        <v>718952</v>
      </c>
      <c r="DQ93" s="12">
        <v>1634519</v>
      </c>
      <c r="DR93" s="12">
        <v>2437168</v>
      </c>
      <c r="DS93" s="12"/>
      <c r="DT93" s="13" t="e">
        <f t="shared" si="106"/>
        <v>#DIV/0!</v>
      </c>
      <c r="DU93" s="14">
        <f t="shared" si="107"/>
        <v>-100</v>
      </c>
    </row>
    <row r="94" spans="1:125" ht="12">
      <c r="A94" s="11" t="s">
        <v>17</v>
      </c>
      <c r="B94" s="12">
        <v>47984275</v>
      </c>
      <c r="C94" s="12">
        <v>94438706</v>
      </c>
      <c r="D94" s="12">
        <v>134259555</v>
      </c>
      <c r="E94" s="12">
        <v>179693171</v>
      </c>
      <c r="F94" s="13">
        <f t="shared" si="73"/>
        <v>6.918234215561787</v>
      </c>
      <c r="G94" s="11"/>
      <c r="H94" s="12">
        <v>50575247</v>
      </c>
      <c r="I94" s="12">
        <v>105787649</v>
      </c>
      <c r="J94" s="12">
        <v>154950370</v>
      </c>
      <c r="K94" s="12">
        <v>212984276</v>
      </c>
      <c r="L94" s="13">
        <f t="shared" si="74"/>
        <v>7.036674273552659</v>
      </c>
      <c r="M94" s="14">
        <f t="shared" si="75"/>
        <v>18.526638945004763</v>
      </c>
      <c r="N94" s="11"/>
      <c r="O94" s="12">
        <v>63078351</v>
      </c>
      <c r="P94" s="12">
        <v>121870689</v>
      </c>
      <c r="Q94" s="12">
        <v>169624298</v>
      </c>
      <c r="R94" s="12">
        <v>222116930</v>
      </c>
      <c r="S94" s="13">
        <f t="shared" si="76"/>
        <v>6.638143063468087</v>
      </c>
      <c r="T94" s="14">
        <f t="shared" si="77"/>
        <v>4.287947529046704</v>
      </c>
      <c r="V94" s="12">
        <v>55367100</v>
      </c>
      <c r="W94" s="12">
        <v>117838039</v>
      </c>
      <c r="X94" s="12">
        <v>172353545</v>
      </c>
      <c r="Y94" s="12">
        <v>230756993</v>
      </c>
      <c r="Z94" s="13">
        <f t="shared" si="78"/>
        <v>6.825135056131041</v>
      </c>
      <c r="AA94" s="14">
        <f t="shared" si="79"/>
        <v>3.889871429431338</v>
      </c>
      <c r="AC94" s="12">
        <v>57587346</v>
      </c>
      <c r="AD94" s="12">
        <v>118835733</v>
      </c>
      <c r="AE94" s="12">
        <v>171114341</v>
      </c>
      <c r="AF94" s="12">
        <v>230636485</v>
      </c>
      <c r="AG94" s="13">
        <f t="shared" si="80"/>
        <v>6.517604968285475</v>
      </c>
      <c r="AH94" s="14">
        <f t="shared" si="81"/>
        <v>-0.05222290273127328</v>
      </c>
      <c r="AJ94" s="12">
        <v>68266417</v>
      </c>
      <c r="AK94" s="12">
        <v>138660770</v>
      </c>
      <c r="AL94" s="12">
        <v>200328297</v>
      </c>
      <c r="AM94" s="12">
        <v>266045832</v>
      </c>
      <c r="AN94" s="13">
        <f t="shared" si="82"/>
        <v>7.054548399087842</v>
      </c>
      <c r="AO94" s="14">
        <f t="shared" si="83"/>
        <v>15.352881830470139</v>
      </c>
      <c r="AQ94" s="12">
        <v>69581615</v>
      </c>
      <c r="AR94" s="12">
        <v>145936294</v>
      </c>
      <c r="AS94" s="12">
        <v>211688003</v>
      </c>
      <c r="AT94" s="12">
        <v>283552874</v>
      </c>
      <c r="AU94" s="13">
        <f t="shared" si="84"/>
        <v>7.205005373399413</v>
      </c>
      <c r="AV94" s="14">
        <f t="shared" si="85"/>
        <v>6.580460918478138</v>
      </c>
      <c r="AX94" s="12">
        <v>77372059</v>
      </c>
      <c r="AY94" s="12">
        <v>161308960</v>
      </c>
      <c r="AZ94" s="12">
        <v>229852169</v>
      </c>
      <c r="BA94" s="12">
        <v>314152711</v>
      </c>
      <c r="BB94" s="13">
        <f t="shared" si="86"/>
        <v>6.891190307328758</v>
      </c>
      <c r="BC94" s="14">
        <f t="shared" si="87"/>
        <v>10.791580620692287</v>
      </c>
      <c r="BE94" s="12">
        <v>88738726</v>
      </c>
      <c r="BF94" s="12">
        <v>179271884</v>
      </c>
      <c r="BG94" s="12">
        <v>252679578</v>
      </c>
      <c r="BH94" s="12">
        <v>334525706</v>
      </c>
      <c r="BI94" s="13">
        <f t="shared" si="88"/>
        <v>6.75603731413222</v>
      </c>
      <c r="BJ94" s="14">
        <f t="shared" si="89"/>
        <v>6.485061018620343</v>
      </c>
      <c r="BL94" s="12">
        <v>92484974</v>
      </c>
      <c r="BM94" s="12">
        <v>182172833</v>
      </c>
      <c r="BN94" s="12">
        <v>257229432</v>
      </c>
      <c r="BO94" s="12">
        <v>326818538</v>
      </c>
      <c r="BP94" s="13">
        <f t="shared" si="90"/>
        <v>7.039910985487029</v>
      </c>
      <c r="BQ94" s="14">
        <f t="shared" si="91"/>
        <v>-2.3039090454830387</v>
      </c>
      <c r="BS94" s="12">
        <v>52949208</v>
      </c>
      <c r="BT94" s="12">
        <v>111314376</v>
      </c>
      <c r="BU94" s="12">
        <v>168763801</v>
      </c>
      <c r="BV94" s="12">
        <v>229997889</v>
      </c>
      <c r="BW94" s="13">
        <f t="shared" si="92"/>
        <v>6.419331387470439</v>
      </c>
      <c r="BX94" s="14">
        <f t="shared" si="93"/>
        <v>-29.62520106494081</v>
      </c>
      <c r="BZ94" s="12">
        <v>72222694</v>
      </c>
      <c r="CA94" s="12">
        <v>159095939</v>
      </c>
      <c r="CB94" s="12">
        <v>242676074</v>
      </c>
      <c r="CC94" s="12">
        <v>334904664</v>
      </c>
      <c r="CD94" s="13">
        <f t="shared" si="94"/>
        <v>7.329115495224282</v>
      </c>
      <c r="CE94" s="14">
        <f t="shared" si="95"/>
        <v>45.61205994373279</v>
      </c>
      <c r="CG94" s="12">
        <v>111998139</v>
      </c>
      <c r="CH94" s="12">
        <v>225535470</v>
      </c>
      <c r="CI94" s="12">
        <v>331121755</v>
      </c>
      <c r="CJ94" s="12">
        <v>419851241</v>
      </c>
      <c r="CK94" s="13">
        <f t="shared" si="96"/>
        <v>8.514749649888259</v>
      </c>
      <c r="CL94" s="14">
        <f t="shared" si="97"/>
        <v>25.364405495409883</v>
      </c>
      <c r="CN94" s="12">
        <v>85809153</v>
      </c>
      <c r="CO94" s="12">
        <v>173002778</v>
      </c>
      <c r="CP94" s="12">
        <v>252721132</v>
      </c>
      <c r="CQ94" s="12">
        <v>332238704</v>
      </c>
      <c r="CR94" s="13">
        <f t="shared" si="98"/>
        <v>7.186277374677045</v>
      </c>
      <c r="CS94" s="14">
        <f t="shared" si="99"/>
        <v>-20.867518883908687</v>
      </c>
      <c r="CU94" s="12">
        <v>78108387</v>
      </c>
      <c r="CV94" s="12">
        <v>166390719</v>
      </c>
      <c r="CW94" s="12">
        <v>246470205</v>
      </c>
      <c r="CX94" s="12">
        <v>325706606</v>
      </c>
      <c r="CY94" s="13">
        <f t="shared" si="100"/>
        <v>6.744347046394995</v>
      </c>
      <c r="CZ94" s="14">
        <f t="shared" si="101"/>
        <v>-1.9660858055839299</v>
      </c>
      <c r="DB94" s="12">
        <v>85040024</v>
      </c>
      <c r="DC94" s="12">
        <v>176631088</v>
      </c>
      <c r="DD94" s="12">
        <v>261404862</v>
      </c>
      <c r="DE94" s="12">
        <v>336981387</v>
      </c>
      <c r="DF94" s="13">
        <f t="shared" si="102"/>
        <v>6.506326812708358</v>
      </c>
      <c r="DG94" s="14">
        <f t="shared" si="103"/>
        <v>3.4616371888999993</v>
      </c>
      <c r="DI94" s="12">
        <v>89955802</v>
      </c>
      <c r="DJ94" s="12">
        <v>184574584</v>
      </c>
      <c r="DK94" s="12">
        <v>259098011</v>
      </c>
      <c r="DL94" s="12">
        <v>335365912</v>
      </c>
      <c r="DM94" s="13">
        <f t="shared" si="104"/>
        <v>6.496610516368552</v>
      </c>
      <c r="DN94" s="14">
        <f t="shared" si="105"/>
        <v>-0.47939591393515</v>
      </c>
      <c r="DP94" s="12">
        <v>84579061</v>
      </c>
      <c r="DQ94" s="12">
        <v>169830244</v>
      </c>
      <c r="DR94" s="12">
        <v>240172766</v>
      </c>
      <c r="DS94" s="12"/>
      <c r="DT94" s="13" t="e">
        <f t="shared" si="106"/>
        <v>#DIV/0!</v>
      </c>
      <c r="DU94" s="14">
        <f t="shared" si="107"/>
        <v>-100</v>
      </c>
    </row>
    <row r="95" spans="1:125" ht="24">
      <c r="A95" s="11" t="s">
        <v>18</v>
      </c>
      <c r="B95" s="12">
        <v>9742229</v>
      </c>
      <c r="C95" s="12">
        <v>19531700</v>
      </c>
      <c r="D95" s="12">
        <v>26507220</v>
      </c>
      <c r="E95" s="12">
        <v>34401321</v>
      </c>
      <c r="F95" s="13">
        <f t="shared" si="73"/>
        <v>1.3244598816875697</v>
      </c>
      <c r="G95" s="11"/>
      <c r="H95" s="12">
        <v>8019951</v>
      </c>
      <c r="I95" s="12">
        <v>15509924</v>
      </c>
      <c r="J95" s="12">
        <v>23078414</v>
      </c>
      <c r="K95" s="12">
        <v>31710948</v>
      </c>
      <c r="L95" s="13">
        <f t="shared" si="74"/>
        <v>1.0476811536151436</v>
      </c>
      <c r="M95" s="14">
        <f t="shared" si="75"/>
        <v>-7.820551425917628</v>
      </c>
      <c r="N95" s="11"/>
      <c r="O95" s="12">
        <v>10150119</v>
      </c>
      <c r="P95" s="12">
        <v>19895637</v>
      </c>
      <c r="Q95" s="12">
        <v>27372356</v>
      </c>
      <c r="R95" s="12">
        <v>35791233</v>
      </c>
      <c r="S95" s="13">
        <f t="shared" si="76"/>
        <v>1.0696497789336459</v>
      </c>
      <c r="T95" s="14">
        <f t="shared" si="77"/>
        <v>12.867117690710472</v>
      </c>
      <c r="V95" s="12">
        <v>12894085</v>
      </c>
      <c r="W95" s="12">
        <v>27744271</v>
      </c>
      <c r="X95" s="12">
        <v>39948250</v>
      </c>
      <c r="Y95" s="12">
        <v>54181767</v>
      </c>
      <c r="Z95" s="13">
        <f t="shared" si="78"/>
        <v>1.6025424518979754</v>
      </c>
      <c r="AA95" s="14">
        <f t="shared" si="79"/>
        <v>51.38278974630464</v>
      </c>
      <c r="AC95" s="12">
        <v>19378188</v>
      </c>
      <c r="AD95" s="12">
        <v>39177128</v>
      </c>
      <c r="AE95" s="12">
        <v>56301604</v>
      </c>
      <c r="AF95" s="12">
        <v>80191946</v>
      </c>
      <c r="AG95" s="13">
        <f t="shared" si="80"/>
        <v>2.266161078833995</v>
      </c>
      <c r="AH95" s="14">
        <f t="shared" si="81"/>
        <v>48.00540927356613</v>
      </c>
      <c r="AJ95" s="12">
        <v>22715541</v>
      </c>
      <c r="AK95" s="12">
        <v>51576122</v>
      </c>
      <c r="AL95" s="12">
        <v>77047655</v>
      </c>
      <c r="AM95" s="12">
        <v>95701418</v>
      </c>
      <c r="AN95" s="13">
        <f t="shared" si="82"/>
        <v>2.5376465403236854</v>
      </c>
      <c r="AO95" s="14">
        <f t="shared" si="83"/>
        <v>19.340436008374212</v>
      </c>
      <c r="AQ95" s="12">
        <v>23908013</v>
      </c>
      <c r="AR95" s="12">
        <v>51357650</v>
      </c>
      <c r="AS95" s="12">
        <v>74578987</v>
      </c>
      <c r="AT95" s="12">
        <v>98696295</v>
      </c>
      <c r="AU95" s="13">
        <f t="shared" si="84"/>
        <v>2.507847392897924</v>
      </c>
      <c r="AV95" s="14">
        <f t="shared" si="85"/>
        <v>3.1293966825026587</v>
      </c>
      <c r="AX95" s="12">
        <v>31194067</v>
      </c>
      <c r="AY95" s="12">
        <v>61817171</v>
      </c>
      <c r="AZ95" s="12">
        <v>88865009</v>
      </c>
      <c r="BA95" s="12">
        <v>116516243</v>
      </c>
      <c r="BB95" s="13">
        <f t="shared" si="86"/>
        <v>2.555876732217543</v>
      </c>
      <c r="BC95" s="14">
        <f t="shared" si="87"/>
        <v>18.05533632240197</v>
      </c>
      <c r="BE95" s="12">
        <v>33671464</v>
      </c>
      <c r="BF95" s="12">
        <v>68375159</v>
      </c>
      <c r="BG95" s="12">
        <v>99410056</v>
      </c>
      <c r="BH95" s="12">
        <v>131253332</v>
      </c>
      <c r="BI95" s="13">
        <f t="shared" si="88"/>
        <v>2.6507750904983802</v>
      </c>
      <c r="BJ95" s="14">
        <f t="shared" si="89"/>
        <v>12.648098342820745</v>
      </c>
      <c r="BL95" s="12">
        <v>36876830</v>
      </c>
      <c r="BM95" s="12">
        <v>77567394</v>
      </c>
      <c r="BN95" s="12">
        <v>116216260</v>
      </c>
      <c r="BO95" s="12">
        <v>157599930</v>
      </c>
      <c r="BP95" s="13">
        <f t="shared" si="90"/>
        <v>3.3948180703231303</v>
      </c>
      <c r="BQ95" s="14">
        <f t="shared" si="91"/>
        <v>20.073088887373927</v>
      </c>
      <c r="BS95" s="12">
        <v>42160813</v>
      </c>
      <c r="BT95" s="12">
        <v>88608876</v>
      </c>
      <c r="BU95" s="12">
        <v>130307111</v>
      </c>
      <c r="BV95" s="12">
        <v>166356709</v>
      </c>
      <c r="BW95" s="13">
        <f t="shared" si="92"/>
        <v>4.643081065843983</v>
      </c>
      <c r="BX95" s="14">
        <f t="shared" si="93"/>
        <v>5.556334320706867</v>
      </c>
      <c r="BZ95" s="12">
        <v>46885934</v>
      </c>
      <c r="CA95" s="12">
        <v>90474686</v>
      </c>
      <c r="CB95" s="12">
        <v>130154163</v>
      </c>
      <c r="CC95" s="12">
        <v>158473245</v>
      </c>
      <c r="CD95" s="13">
        <f t="shared" si="94"/>
        <v>3.4680577500347205</v>
      </c>
      <c r="CE95" s="14">
        <f t="shared" si="95"/>
        <v>-4.738891534575856</v>
      </c>
      <c r="CG95" s="12">
        <v>23632641</v>
      </c>
      <c r="CH95" s="12">
        <v>50495003</v>
      </c>
      <c r="CI95" s="12">
        <v>67539424</v>
      </c>
      <c r="CJ95" s="12">
        <v>81939993</v>
      </c>
      <c r="CK95" s="13">
        <f t="shared" si="96"/>
        <v>1.6617755494703812</v>
      </c>
      <c r="CL95" s="14">
        <f t="shared" si="97"/>
        <v>-48.29411551457787</v>
      </c>
      <c r="CN95" s="12">
        <v>24449323</v>
      </c>
      <c r="CO95" s="12">
        <v>46394042</v>
      </c>
      <c r="CP95" s="12">
        <v>64485325</v>
      </c>
      <c r="CQ95" s="12">
        <v>83731184</v>
      </c>
      <c r="CR95" s="13">
        <f t="shared" si="98"/>
        <v>1.811093969154541</v>
      </c>
      <c r="CS95" s="14">
        <f t="shared" si="99"/>
        <v>2.1859789516945654</v>
      </c>
      <c r="CU95" s="12">
        <v>22877536</v>
      </c>
      <c r="CV95" s="12">
        <v>45495637</v>
      </c>
      <c r="CW95" s="12">
        <v>61644947</v>
      </c>
      <c r="CX95" s="12">
        <v>80769294</v>
      </c>
      <c r="CY95" s="13">
        <f t="shared" si="100"/>
        <v>1.6724749802228727</v>
      </c>
      <c r="CZ95" s="14">
        <f t="shared" si="101"/>
        <v>-3.5373798129977416</v>
      </c>
      <c r="DB95" s="12">
        <v>24589693</v>
      </c>
      <c r="DC95" s="12">
        <v>44419850</v>
      </c>
      <c r="DD95" s="12">
        <v>63852021</v>
      </c>
      <c r="DE95" s="12">
        <v>81617929</v>
      </c>
      <c r="DF95" s="13">
        <f t="shared" si="102"/>
        <v>1.5758523774205577</v>
      </c>
      <c r="DG95" s="14">
        <f t="shared" si="103"/>
        <v>1.0506901298406746</v>
      </c>
      <c r="DI95" s="12">
        <v>21723340</v>
      </c>
      <c r="DJ95" s="12">
        <v>42634853</v>
      </c>
      <c r="DK95" s="12">
        <v>56041946</v>
      </c>
      <c r="DL95" s="12">
        <v>75169920</v>
      </c>
      <c r="DM95" s="13">
        <f t="shared" si="104"/>
        <v>1.4561697397157727</v>
      </c>
      <c r="DN95" s="14">
        <f t="shared" si="105"/>
        <v>-7.900235988590197</v>
      </c>
      <c r="DP95" s="12">
        <v>21941796</v>
      </c>
      <c r="DQ95" s="12">
        <v>39934085</v>
      </c>
      <c r="DR95" s="12">
        <v>55665126</v>
      </c>
      <c r="DS95" s="12"/>
      <c r="DT95" s="13" t="e">
        <f t="shared" si="106"/>
        <v>#DIV/0!</v>
      </c>
      <c r="DU95" s="14">
        <f t="shared" si="107"/>
        <v>-100</v>
      </c>
    </row>
    <row r="96" spans="1:125" ht="12">
      <c r="A96" s="11" t="s">
        <v>19</v>
      </c>
      <c r="B96" s="12">
        <v>15831687</v>
      </c>
      <c r="C96" s="12">
        <v>33163384</v>
      </c>
      <c r="D96" s="12">
        <v>49302733</v>
      </c>
      <c r="E96" s="12">
        <v>69612778</v>
      </c>
      <c r="F96" s="13">
        <f t="shared" si="73"/>
        <v>2.6801102118672437</v>
      </c>
      <c r="G96" s="11"/>
      <c r="H96" s="12">
        <v>21836926</v>
      </c>
      <c r="I96" s="12">
        <v>42685762</v>
      </c>
      <c r="J96" s="12">
        <v>63223131</v>
      </c>
      <c r="K96" s="12">
        <v>86088155</v>
      </c>
      <c r="L96" s="13">
        <f t="shared" si="74"/>
        <v>2.844220789078879</v>
      </c>
      <c r="M96" s="14">
        <f t="shared" si="75"/>
        <v>23.667173575517992</v>
      </c>
      <c r="N96" s="11"/>
      <c r="O96" s="12">
        <v>23191879</v>
      </c>
      <c r="P96" s="12">
        <v>47485536</v>
      </c>
      <c r="Q96" s="12">
        <v>70146595</v>
      </c>
      <c r="R96" s="12">
        <v>96021852</v>
      </c>
      <c r="S96" s="13">
        <f t="shared" si="76"/>
        <v>2.8696902608691706</v>
      </c>
      <c r="T96" s="14">
        <f t="shared" si="77"/>
        <v>11.538982337349424</v>
      </c>
      <c r="V96" s="12">
        <v>24459731</v>
      </c>
      <c r="W96" s="12">
        <v>45921674</v>
      </c>
      <c r="X96" s="12">
        <v>64092054</v>
      </c>
      <c r="Y96" s="12">
        <v>81446918</v>
      </c>
      <c r="Z96" s="13">
        <f t="shared" si="78"/>
        <v>2.4089680144845285</v>
      </c>
      <c r="AA96" s="14">
        <f t="shared" si="79"/>
        <v>-15.178767849634895</v>
      </c>
      <c r="AC96" s="12">
        <v>20628624</v>
      </c>
      <c r="AD96" s="12">
        <v>43513711</v>
      </c>
      <c r="AE96" s="12">
        <v>65082722</v>
      </c>
      <c r="AF96" s="12">
        <v>85533022</v>
      </c>
      <c r="AG96" s="13">
        <f t="shared" si="80"/>
        <v>2.417095669575743</v>
      </c>
      <c r="AH96" s="14">
        <f t="shared" si="81"/>
        <v>5.016892106340961</v>
      </c>
      <c r="AJ96" s="12">
        <v>23478690</v>
      </c>
      <c r="AK96" s="12">
        <v>47256716</v>
      </c>
      <c r="AL96" s="12">
        <v>70101405</v>
      </c>
      <c r="AM96" s="12">
        <v>93842489</v>
      </c>
      <c r="AN96" s="13">
        <f t="shared" si="82"/>
        <v>2.488354640118431</v>
      </c>
      <c r="AO96" s="14">
        <f t="shared" si="83"/>
        <v>9.714922734753841</v>
      </c>
      <c r="AQ96" s="12">
        <v>28160909</v>
      </c>
      <c r="AR96" s="12">
        <v>56838238</v>
      </c>
      <c r="AS96" s="12">
        <v>80547577</v>
      </c>
      <c r="AT96" s="12">
        <v>106463695</v>
      </c>
      <c r="AU96" s="13">
        <f t="shared" si="84"/>
        <v>2.705215022955317</v>
      </c>
      <c r="AV96" s="14">
        <f t="shared" si="85"/>
        <v>13.449351284789557</v>
      </c>
      <c r="AX96" s="12">
        <v>29525652</v>
      </c>
      <c r="AY96" s="12">
        <v>61756482</v>
      </c>
      <c r="AZ96" s="12">
        <v>89867893</v>
      </c>
      <c r="BA96" s="12">
        <v>119125195</v>
      </c>
      <c r="BB96" s="13">
        <f t="shared" si="86"/>
        <v>2.613106175431503</v>
      </c>
      <c r="BC96" s="14">
        <f t="shared" si="87"/>
        <v>11.892786550382269</v>
      </c>
      <c r="BE96" s="12">
        <v>32231757</v>
      </c>
      <c r="BF96" s="12">
        <v>67264097</v>
      </c>
      <c r="BG96" s="12">
        <v>99433083</v>
      </c>
      <c r="BH96" s="12">
        <v>136015002</v>
      </c>
      <c r="BI96" s="13">
        <f t="shared" si="88"/>
        <v>2.7469411537353383</v>
      </c>
      <c r="BJ96" s="14">
        <f t="shared" si="89"/>
        <v>14.178198826872858</v>
      </c>
      <c r="BL96" s="12">
        <v>41319056</v>
      </c>
      <c r="BM96" s="12">
        <v>78969557</v>
      </c>
      <c r="BN96" s="12">
        <v>111589376</v>
      </c>
      <c r="BO96" s="12">
        <v>144102279</v>
      </c>
      <c r="BP96" s="13">
        <f t="shared" si="90"/>
        <v>3.104068769091112</v>
      </c>
      <c r="BQ96" s="14">
        <f t="shared" si="91"/>
        <v>5.945871323811772</v>
      </c>
      <c r="BS96" s="12">
        <v>33718208</v>
      </c>
      <c r="BT96" s="12">
        <v>67513947</v>
      </c>
      <c r="BU96" s="12">
        <v>95484084</v>
      </c>
      <c r="BV96" s="12">
        <v>133030818</v>
      </c>
      <c r="BW96" s="13">
        <f t="shared" si="92"/>
        <v>3.7129423630851996</v>
      </c>
      <c r="BX96" s="14">
        <f t="shared" si="93"/>
        <v>-7.683057531657781</v>
      </c>
      <c r="BZ96" s="12">
        <v>36553074</v>
      </c>
      <c r="CA96" s="12">
        <v>78368876</v>
      </c>
      <c r="CB96" s="12">
        <v>116447593</v>
      </c>
      <c r="CC96" s="12">
        <v>156657045</v>
      </c>
      <c r="CD96" s="13">
        <f t="shared" si="94"/>
        <v>3.4283116939379132</v>
      </c>
      <c r="CE96" s="14">
        <f t="shared" si="95"/>
        <v>17.759965213474075</v>
      </c>
      <c r="CG96" s="12">
        <v>39848318</v>
      </c>
      <c r="CH96" s="12">
        <v>80045458</v>
      </c>
      <c r="CI96" s="12">
        <v>117588555</v>
      </c>
      <c r="CJ96" s="12">
        <v>153107682</v>
      </c>
      <c r="CK96" s="13">
        <f t="shared" si="96"/>
        <v>3.1050845023099574</v>
      </c>
      <c r="CL96" s="14">
        <f t="shared" si="97"/>
        <v>-2.2656899981740395</v>
      </c>
      <c r="CN96" s="12">
        <v>35917411</v>
      </c>
      <c r="CO96" s="12">
        <v>76699007</v>
      </c>
      <c r="CP96" s="12">
        <v>111720173</v>
      </c>
      <c r="CQ96" s="12">
        <v>147178933</v>
      </c>
      <c r="CR96" s="13">
        <f t="shared" si="98"/>
        <v>3.1834600349482725</v>
      </c>
      <c r="CS96" s="14">
        <f t="shared" si="99"/>
        <v>-3.872274024761211</v>
      </c>
      <c r="CU96" s="12">
        <v>37602448</v>
      </c>
      <c r="CV96" s="12">
        <v>81068589</v>
      </c>
      <c r="CW96" s="12">
        <v>122098906</v>
      </c>
      <c r="CX96" s="12">
        <v>160226095</v>
      </c>
      <c r="CY96" s="13">
        <f t="shared" si="100"/>
        <v>3.317772408241096</v>
      </c>
      <c r="CZ96" s="14">
        <f t="shared" si="101"/>
        <v>8.864829859855007</v>
      </c>
      <c r="DB96" s="12">
        <v>43772923</v>
      </c>
      <c r="DC96" s="12">
        <v>86038888</v>
      </c>
      <c r="DD96" s="12">
        <v>122788013</v>
      </c>
      <c r="DE96" s="12">
        <v>159226384</v>
      </c>
      <c r="DF96" s="13">
        <f t="shared" si="102"/>
        <v>3.0742911373612367</v>
      </c>
      <c r="DG96" s="14">
        <f t="shared" si="103"/>
        <v>-0.6239376925462778</v>
      </c>
      <c r="DI96" s="12">
        <v>38807284</v>
      </c>
      <c r="DJ96" s="12">
        <v>79353521</v>
      </c>
      <c r="DK96" s="12">
        <v>117377243</v>
      </c>
      <c r="DL96" s="12">
        <v>156214052</v>
      </c>
      <c r="DM96" s="13">
        <f t="shared" si="104"/>
        <v>3.026132998954717</v>
      </c>
      <c r="DN96" s="14">
        <f t="shared" si="105"/>
        <v>-1.8918548071781913</v>
      </c>
      <c r="DP96" s="12">
        <v>43051424</v>
      </c>
      <c r="DQ96" s="12">
        <v>86749927</v>
      </c>
      <c r="DR96" s="12">
        <v>124473706</v>
      </c>
      <c r="DS96" s="12"/>
      <c r="DT96" s="13" t="e">
        <f t="shared" si="106"/>
        <v>#DIV/0!</v>
      </c>
      <c r="DU96" s="14">
        <f t="shared" si="107"/>
        <v>-100</v>
      </c>
    </row>
    <row r="97" spans="1:125" ht="24">
      <c r="A97" s="11" t="s">
        <v>20</v>
      </c>
      <c r="B97" s="12">
        <v>13133635</v>
      </c>
      <c r="C97" s="12">
        <v>27773340</v>
      </c>
      <c r="D97" s="12">
        <v>42441511</v>
      </c>
      <c r="E97" s="12">
        <v>57911773</v>
      </c>
      <c r="F97" s="13">
        <f t="shared" si="73"/>
        <v>2.229618450288505</v>
      </c>
      <c r="G97" s="11"/>
      <c r="H97" s="12">
        <v>16213229</v>
      </c>
      <c r="I97" s="12">
        <v>33988018</v>
      </c>
      <c r="J97" s="12">
        <v>50985233</v>
      </c>
      <c r="K97" s="12">
        <v>69692527</v>
      </c>
      <c r="L97" s="13">
        <f t="shared" si="74"/>
        <v>2.3025343514080547</v>
      </c>
      <c r="M97" s="14">
        <f t="shared" si="75"/>
        <v>20.342589062158396</v>
      </c>
      <c r="N97" s="11"/>
      <c r="O97" s="12">
        <v>19089578</v>
      </c>
      <c r="P97" s="12">
        <v>38761273</v>
      </c>
      <c r="Q97" s="12">
        <v>55722763</v>
      </c>
      <c r="R97" s="12">
        <v>72239305</v>
      </c>
      <c r="S97" s="13">
        <f t="shared" si="76"/>
        <v>2.1589297195648505</v>
      </c>
      <c r="T97" s="14">
        <f t="shared" si="77"/>
        <v>3.6543057191770316</v>
      </c>
      <c r="V97" s="12">
        <v>17936192</v>
      </c>
      <c r="W97" s="12">
        <v>37906300</v>
      </c>
      <c r="X97" s="12">
        <v>55966698</v>
      </c>
      <c r="Y97" s="12">
        <v>72487752</v>
      </c>
      <c r="Z97" s="13">
        <f t="shared" si="78"/>
        <v>2.1439813844139186</v>
      </c>
      <c r="AA97" s="14">
        <f t="shared" si="79"/>
        <v>0.34392219028131876</v>
      </c>
      <c r="AC97" s="12">
        <v>18171204</v>
      </c>
      <c r="AD97" s="12">
        <v>38029180</v>
      </c>
      <c r="AE97" s="12">
        <v>56669672</v>
      </c>
      <c r="AF97" s="12">
        <v>79942149</v>
      </c>
      <c r="AG97" s="13">
        <f t="shared" si="80"/>
        <v>2.2591020128398926</v>
      </c>
      <c r="AH97" s="14">
        <f t="shared" si="81"/>
        <v>10.283664197504706</v>
      </c>
      <c r="AJ97" s="12">
        <v>22331327</v>
      </c>
      <c r="AK97" s="12">
        <v>47425439</v>
      </c>
      <c r="AL97" s="12">
        <v>70205282</v>
      </c>
      <c r="AM97" s="12">
        <v>94998939</v>
      </c>
      <c r="AN97" s="13">
        <f t="shared" si="82"/>
        <v>2.519019403534552</v>
      </c>
      <c r="AO97" s="14">
        <f t="shared" si="83"/>
        <v>18.834607510988974</v>
      </c>
      <c r="AQ97" s="12">
        <v>21402051</v>
      </c>
      <c r="AR97" s="12">
        <v>47955421</v>
      </c>
      <c r="AS97" s="12">
        <v>70185938</v>
      </c>
      <c r="AT97" s="12">
        <v>94016105</v>
      </c>
      <c r="AU97" s="13">
        <f t="shared" si="84"/>
        <v>2.3889249724588697</v>
      </c>
      <c r="AV97" s="14">
        <f t="shared" si="85"/>
        <v>-1.0345736598173971</v>
      </c>
      <c r="AX97" s="12">
        <v>27557931</v>
      </c>
      <c r="AY97" s="12">
        <v>58660493</v>
      </c>
      <c r="AZ97" s="12">
        <v>88866142</v>
      </c>
      <c r="BA97" s="12">
        <v>118660187</v>
      </c>
      <c r="BB97" s="13">
        <f t="shared" si="86"/>
        <v>2.602905854026572</v>
      </c>
      <c r="BC97" s="14">
        <f t="shared" si="87"/>
        <v>26.212617508457726</v>
      </c>
      <c r="BE97" s="12">
        <v>36354889</v>
      </c>
      <c r="BF97" s="12">
        <v>71160710</v>
      </c>
      <c r="BG97" s="12">
        <v>107060199</v>
      </c>
      <c r="BH97" s="12">
        <v>141116059</v>
      </c>
      <c r="BI97" s="13">
        <f t="shared" si="88"/>
        <v>2.849961432342912</v>
      </c>
      <c r="BJ97" s="14">
        <f t="shared" si="89"/>
        <v>18.924520993717962</v>
      </c>
      <c r="BL97" s="12">
        <v>35653156</v>
      </c>
      <c r="BM97" s="12">
        <v>70127154</v>
      </c>
      <c r="BN97" s="12">
        <v>100449643</v>
      </c>
      <c r="BO97" s="12">
        <v>128546401</v>
      </c>
      <c r="BP97" s="13">
        <f t="shared" si="90"/>
        <v>2.768983748849402</v>
      </c>
      <c r="BQ97" s="14">
        <f t="shared" si="91"/>
        <v>-8.907319329262165</v>
      </c>
      <c r="BS97" s="12">
        <v>22511723</v>
      </c>
      <c r="BT97" s="12">
        <v>44624280</v>
      </c>
      <c r="BU97" s="12">
        <v>68539606</v>
      </c>
      <c r="BV97" s="12">
        <v>92394046</v>
      </c>
      <c r="BW97" s="13">
        <f t="shared" si="92"/>
        <v>2.578754101100413</v>
      </c>
      <c r="BX97" s="14">
        <f t="shared" si="93"/>
        <v>-28.123972914652043</v>
      </c>
      <c r="BZ97" s="12">
        <v>27213737</v>
      </c>
      <c r="CA97" s="12">
        <v>62115156</v>
      </c>
      <c r="CB97" s="12">
        <v>96980018</v>
      </c>
      <c r="CC97" s="12">
        <v>128079672</v>
      </c>
      <c r="CD97" s="13">
        <f t="shared" si="94"/>
        <v>2.802919187409237</v>
      </c>
      <c r="CE97" s="14">
        <f t="shared" si="95"/>
        <v>38.623296137502194</v>
      </c>
      <c r="CG97" s="12">
        <v>27896651</v>
      </c>
      <c r="CH97" s="12">
        <v>59867257</v>
      </c>
      <c r="CI97" s="12">
        <v>88461077</v>
      </c>
      <c r="CJ97" s="12">
        <v>113400092</v>
      </c>
      <c r="CK97" s="13">
        <f t="shared" si="96"/>
        <v>2.299798831973195</v>
      </c>
      <c r="CL97" s="14">
        <f t="shared" si="97"/>
        <v>-11.461287939588104</v>
      </c>
      <c r="CN97" s="12">
        <v>25895847</v>
      </c>
      <c r="CO97" s="12">
        <v>55655265</v>
      </c>
      <c r="CP97" s="12">
        <v>83586906</v>
      </c>
      <c r="CQ97" s="12">
        <v>108093229</v>
      </c>
      <c r="CR97" s="13">
        <f t="shared" si="98"/>
        <v>2.3380416446558394</v>
      </c>
      <c r="CS97" s="14">
        <f t="shared" si="99"/>
        <v>-4.679769571968251</v>
      </c>
      <c r="CU97" s="12">
        <v>26327092</v>
      </c>
      <c r="CV97" s="12">
        <v>55376682</v>
      </c>
      <c r="CW97" s="12">
        <v>82090760</v>
      </c>
      <c r="CX97" s="12">
        <v>107408018</v>
      </c>
      <c r="CY97" s="13">
        <f t="shared" si="100"/>
        <v>2.224078159954301</v>
      </c>
      <c r="CZ97" s="14">
        <f t="shared" si="101"/>
        <v>-0.6339074207876649</v>
      </c>
      <c r="DB97" s="12">
        <v>27736885</v>
      </c>
      <c r="DC97" s="12">
        <v>60703851</v>
      </c>
      <c r="DD97" s="12">
        <v>93161177</v>
      </c>
      <c r="DE97" s="12">
        <v>121941890</v>
      </c>
      <c r="DF97" s="13">
        <f t="shared" si="102"/>
        <v>2.3544142765942535</v>
      </c>
      <c r="DG97" s="14">
        <f t="shared" si="103"/>
        <v>13.531459075988167</v>
      </c>
      <c r="DI97" s="12">
        <v>33751573</v>
      </c>
      <c r="DJ97" s="12">
        <v>70796015</v>
      </c>
      <c r="DK97" s="12">
        <v>104550220</v>
      </c>
      <c r="DL97" s="12">
        <v>137613271</v>
      </c>
      <c r="DM97" s="13">
        <f t="shared" si="104"/>
        <v>2.6658041010753517</v>
      </c>
      <c r="DN97" s="14">
        <f t="shared" si="105"/>
        <v>12.851515586645405</v>
      </c>
      <c r="DP97" s="12">
        <v>36175125</v>
      </c>
      <c r="DQ97" s="12">
        <v>76539497</v>
      </c>
      <c r="DR97" s="12">
        <v>115243490</v>
      </c>
      <c r="DS97" s="12"/>
      <c r="DT97" s="13" t="e">
        <f t="shared" si="106"/>
        <v>#DIV/0!</v>
      </c>
      <c r="DU97" s="14">
        <f t="shared" si="107"/>
        <v>-100</v>
      </c>
    </row>
    <row r="98" spans="1:125" ht="12">
      <c r="A98" s="11" t="s">
        <v>21</v>
      </c>
      <c r="B98" s="12">
        <v>20497957</v>
      </c>
      <c r="C98" s="12">
        <v>39731156</v>
      </c>
      <c r="D98" s="12">
        <v>55817608</v>
      </c>
      <c r="E98" s="12">
        <v>77698948</v>
      </c>
      <c r="F98" s="13">
        <f t="shared" si="73"/>
        <v>2.9914298778040713</v>
      </c>
      <c r="G98" s="11"/>
      <c r="H98" s="12">
        <v>26571947</v>
      </c>
      <c r="I98" s="12">
        <v>52067701</v>
      </c>
      <c r="J98" s="12">
        <v>71984311</v>
      </c>
      <c r="K98" s="12">
        <v>95947515</v>
      </c>
      <c r="L98" s="13">
        <f t="shared" si="74"/>
        <v>3.169958942940031</v>
      </c>
      <c r="M98" s="14">
        <f t="shared" si="75"/>
        <v>23.486247201184753</v>
      </c>
      <c r="N98" s="11"/>
      <c r="O98" s="12">
        <v>22856223</v>
      </c>
      <c r="P98" s="12">
        <v>48942758</v>
      </c>
      <c r="Q98" s="12">
        <v>67923507</v>
      </c>
      <c r="R98" s="12">
        <v>86759203</v>
      </c>
      <c r="S98" s="13">
        <f t="shared" si="76"/>
        <v>2.592868547149781</v>
      </c>
      <c r="T98" s="14">
        <f t="shared" si="77"/>
        <v>-9.576393927450852</v>
      </c>
      <c r="V98" s="12">
        <v>21137429</v>
      </c>
      <c r="W98" s="12">
        <v>44022840</v>
      </c>
      <c r="X98" s="12">
        <v>62390831</v>
      </c>
      <c r="Y98" s="12">
        <v>83514469</v>
      </c>
      <c r="Z98" s="13">
        <f t="shared" si="78"/>
        <v>2.4701202882552256</v>
      </c>
      <c r="AA98" s="14">
        <f t="shared" si="79"/>
        <v>-3.7399306215387895</v>
      </c>
      <c r="AC98" s="12">
        <v>23896910</v>
      </c>
      <c r="AD98" s="12">
        <v>47667096</v>
      </c>
      <c r="AE98" s="12">
        <v>65608488</v>
      </c>
      <c r="AF98" s="12">
        <v>95378541</v>
      </c>
      <c r="AG98" s="13">
        <f t="shared" si="80"/>
        <v>2.695322263038391</v>
      </c>
      <c r="AH98" s="14">
        <f t="shared" si="81"/>
        <v>14.20600782362635</v>
      </c>
      <c r="AJ98" s="12">
        <v>27706615</v>
      </c>
      <c r="AK98" s="12">
        <v>60860629</v>
      </c>
      <c r="AL98" s="12">
        <v>83628432</v>
      </c>
      <c r="AM98" s="12">
        <v>120168546</v>
      </c>
      <c r="AN98" s="13">
        <f t="shared" si="82"/>
        <v>3.1864239985725984</v>
      </c>
      <c r="AO98" s="14">
        <f t="shared" si="83"/>
        <v>25.99117656874202</v>
      </c>
      <c r="AQ98" s="12">
        <v>42573726</v>
      </c>
      <c r="AR98" s="12">
        <v>79006999</v>
      </c>
      <c r="AS98" s="12">
        <v>103046546</v>
      </c>
      <c r="AT98" s="12">
        <v>139595785</v>
      </c>
      <c r="AU98" s="13">
        <f t="shared" si="84"/>
        <v>3.5470928819748413</v>
      </c>
      <c r="AV98" s="14">
        <f t="shared" si="85"/>
        <v>16.166658952501592</v>
      </c>
      <c r="AX98" s="12">
        <v>50495547</v>
      </c>
      <c r="AY98" s="12">
        <v>98528592</v>
      </c>
      <c r="AZ98" s="12">
        <v>143204905</v>
      </c>
      <c r="BA98" s="12">
        <v>190226365</v>
      </c>
      <c r="BB98" s="13">
        <f t="shared" si="86"/>
        <v>4.172767054957493</v>
      </c>
      <c r="BC98" s="14">
        <f t="shared" si="87"/>
        <v>36.26941887966029</v>
      </c>
      <c r="BE98" s="12">
        <v>67419586</v>
      </c>
      <c r="BF98" s="12">
        <v>151875249</v>
      </c>
      <c r="BG98" s="12">
        <v>213815735</v>
      </c>
      <c r="BH98" s="12">
        <v>289342729</v>
      </c>
      <c r="BI98" s="13">
        <f t="shared" si="88"/>
        <v>5.843527832497413</v>
      </c>
      <c r="BJ98" s="14">
        <f t="shared" si="89"/>
        <v>52.104430424247454</v>
      </c>
      <c r="BL98" s="12">
        <v>65354936</v>
      </c>
      <c r="BM98" s="12">
        <v>123275579</v>
      </c>
      <c r="BN98" s="12">
        <v>173268466</v>
      </c>
      <c r="BO98" s="12">
        <v>229380206</v>
      </c>
      <c r="BP98" s="13">
        <f t="shared" si="90"/>
        <v>4.941017856437132</v>
      </c>
      <c r="BQ98" s="14">
        <f t="shared" si="91"/>
        <v>-20.72370133759263</v>
      </c>
      <c r="BS98" s="12">
        <v>26360254</v>
      </c>
      <c r="BT98" s="12">
        <v>50839281</v>
      </c>
      <c r="BU98" s="12">
        <v>70773265</v>
      </c>
      <c r="BV98" s="12">
        <v>93967607</v>
      </c>
      <c r="BW98" s="13">
        <f t="shared" si="92"/>
        <v>2.6226728064473104</v>
      </c>
      <c r="BX98" s="14">
        <f t="shared" si="93"/>
        <v>-59.034125638547906</v>
      </c>
      <c r="BZ98" s="12">
        <v>35598303</v>
      </c>
      <c r="CA98" s="12">
        <v>69593104</v>
      </c>
      <c r="CB98" s="12">
        <v>100476592</v>
      </c>
      <c r="CC98" s="12">
        <v>141000688</v>
      </c>
      <c r="CD98" s="13">
        <f t="shared" si="94"/>
        <v>3.085685086959806</v>
      </c>
      <c r="CE98" s="14">
        <f t="shared" si="95"/>
        <v>50.052440943824394</v>
      </c>
      <c r="CG98" s="12">
        <v>62473297</v>
      </c>
      <c r="CH98" s="12">
        <v>116136464</v>
      </c>
      <c r="CI98" s="12">
        <v>155399722</v>
      </c>
      <c r="CJ98" s="12">
        <v>193707247</v>
      </c>
      <c r="CK98" s="13">
        <f t="shared" si="96"/>
        <v>3.9284597793390077</v>
      </c>
      <c r="CL98" s="14">
        <f t="shared" si="97"/>
        <v>37.380355902944245</v>
      </c>
      <c r="CN98" s="12">
        <v>40232339</v>
      </c>
      <c r="CO98" s="12">
        <v>77454664</v>
      </c>
      <c r="CP98" s="12">
        <v>103160924</v>
      </c>
      <c r="CQ98" s="12">
        <v>130707097</v>
      </c>
      <c r="CR98" s="13">
        <f t="shared" si="98"/>
        <v>2.8271764926003864</v>
      </c>
      <c r="CS98" s="14">
        <f t="shared" si="99"/>
        <v>-32.52338308230668</v>
      </c>
      <c r="CU98" s="12">
        <v>32518954</v>
      </c>
      <c r="CV98" s="12">
        <v>70052664</v>
      </c>
      <c r="CW98" s="12">
        <v>102692894</v>
      </c>
      <c r="CX98" s="12">
        <v>140799880</v>
      </c>
      <c r="CY98" s="13">
        <f t="shared" si="100"/>
        <v>2.9155173316035525</v>
      </c>
      <c r="CZ98" s="14">
        <f t="shared" si="101"/>
        <v>7.721679412710088</v>
      </c>
      <c r="DB98" s="12">
        <v>41612586</v>
      </c>
      <c r="DC98" s="12">
        <v>76790454</v>
      </c>
      <c r="DD98" s="12">
        <v>106753167</v>
      </c>
      <c r="DE98" s="12">
        <v>137541554</v>
      </c>
      <c r="DF98" s="13">
        <f t="shared" si="102"/>
        <v>2.6556075058584008</v>
      </c>
      <c r="DG98" s="14">
        <f t="shared" si="103"/>
        <v>-2.3141539609266744</v>
      </c>
      <c r="DI98" s="12">
        <v>37363205</v>
      </c>
      <c r="DJ98" s="12">
        <v>76858379</v>
      </c>
      <c r="DK98" s="12">
        <v>114390490</v>
      </c>
      <c r="DL98" s="12">
        <v>155025019</v>
      </c>
      <c r="DM98" s="13">
        <f t="shared" si="104"/>
        <v>3.0030993988907095</v>
      </c>
      <c r="DN98" s="14">
        <f t="shared" si="105"/>
        <v>12.711405747240576</v>
      </c>
      <c r="DP98" s="12">
        <v>36821794</v>
      </c>
      <c r="DQ98" s="12">
        <v>70861791</v>
      </c>
      <c r="DR98" s="12">
        <v>99845324</v>
      </c>
      <c r="DS98" s="12"/>
      <c r="DT98" s="13" t="e">
        <f t="shared" si="106"/>
        <v>#DIV/0!</v>
      </c>
      <c r="DU98" s="14">
        <f t="shared" si="107"/>
        <v>-100</v>
      </c>
    </row>
    <row r="99" spans="1:125" ht="24">
      <c r="A99" s="11" t="s">
        <v>22</v>
      </c>
      <c r="B99" s="12">
        <v>8725423</v>
      </c>
      <c r="C99" s="12">
        <v>19319223</v>
      </c>
      <c r="D99" s="12">
        <v>27572518</v>
      </c>
      <c r="E99" s="12">
        <v>37341169</v>
      </c>
      <c r="F99" s="13">
        <f t="shared" si="73"/>
        <v>1.4376448007858638</v>
      </c>
      <c r="G99" s="11"/>
      <c r="H99" s="12">
        <v>10803385</v>
      </c>
      <c r="I99" s="12">
        <v>21660065</v>
      </c>
      <c r="J99" s="12">
        <v>31500621</v>
      </c>
      <c r="K99" s="12">
        <v>44242277</v>
      </c>
      <c r="L99" s="13">
        <f t="shared" si="74"/>
        <v>1.4616970708640038</v>
      </c>
      <c r="M99" s="14">
        <f t="shared" si="75"/>
        <v>18.481231800750535</v>
      </c>
      <c r="N99" s="11"/>
      <c r="O99" s="12">
        <v>11888994</v>
      </c>
      <c r="P99" s="12">
        <v>22229795</v>
      </c>
      <c r="Q99" s="12">
        <v>31093228</v>
      </c>
      <c r="R99" s="12">
        <v>40264905</v>
      </c>
      <c r="S99" s="13">
        <f t="shared" si="76"/>
        <v>1.2033490640580684</v>
      </c>
      <c r="T99" s="14">
        <f t="shared" si="77"/>
        <v>-8.989980330352353</v>
      </c>
      <c r="V99" s="12">
        <v>11167811</v>
      </c>
      <c r="W99" s="12">
        <v>22576038</v>
      </c>
      <c r="X99" s="12">
        <v>32254051</v>
      </c>
      <c r="Y99" s="12">
        <v>44371031</v>
      </c>
      <c r="Z99" s="13">
        <f t="shared" si="78"/>
        <v>1.3123688050258877</v>
      </c>
      <c r="AA99" s="14">
        <f t="shared" si="79"/>
        <v>10.197778934285324</v>
      </c>
      <c r="AC99" s="12">
        <v>9639196</v>
      </c>
      <c r="AD99" s="12">
        <v>21385956</v>
      </c>
      <c r="AE99" s="12">
        <v>33213680</v>
      </c>
      <c r="AF99" s="12">
        <v>43769232</v>
      </c>
      <c r="AG99" s="13">
        <f t="shared" si="80"/>
        <v>1.2368839385548198</v>
      </c>
      <c r="AH99" s="14">
        <f t="shared" si="81"/>
        <v>-1.3562880700247888</v>
      </c>
      <c r="AJ99" s="12">
        <v>12509934</v>
      </c>
      <c r="AK99" s="12">
        <v>24388277</v>
      </c>
      <c r="AL99" s="12">
        <v>34577338</v>
      </c>
      <c r="AM99" s="12">
        <v>46188600</v>
      </c>
      <c r="AN99" s="13">
        <f t="shared" si="82"/>
        <v>1.2247503061281138</v>
      </c>
      <c r="AO99" s="14">
        <f t="shared" si="83"/>
        <v>5.52755415036755</v>
      </c>
      <c r="AQ99" s="12">
        <v>12073960</v>
      </c>
      <c r="AR99" s="12">
        <v>24637021</v>
      </c>
      <c r="AS99" s="12">
        <v>36985671</v>
      </c>
      <c r="AT99" s="12">
        <v>49322259</v>
      </c>
      <c r="AU99" s="13">
        <f t="shared" si="84"/>
        <v>1.2532658763430398</v>
      </c>
      <c r="AV99" s="14">
        <f t="shared" si="85"/>
        <v>6.784485782206005</v>
      </c>
      <c r="AX99" s="12">
        <v>14429761</v>
      </c>
      <c r="AY99" s="12">
        <v>30354450</v>
      </c>
      <c r="AZ99" s="12">
        <v>42947614</v>
      </c>
      <c r="BA99" s="12">
        <v>56590769</v>
      </c>
      <c r="BB99" s="13">
        <f t="shared" si="86"/>
        <v>1.2413636590170338</v>
      </c>
      <c r="BC99" s="14">
        <f t="shared" si="87"/>
        <v>14.736774323333407</v>
      </c>
      <c r="BE99" s="12">
        <v>17984976</v>
      </c>
      <c r="BF99" s="12">
        <v>35313384</v>
      </c>
      <c r="BG99" s="12">
        <v>51421998</v>
      </c>
      <c r="BH99" s="12">
        <v>71150250</v>
      </c>
      <c r="BI99" s="13">
        <f t="shared" si="88"/>
        <v>1.4369411237707275</v>
      </c>
      <c r="BJ99" s="14">
        <f t="shared" si="89"/>
        <v>25.727660636666727</v>
      </c>
      <c r="BL99" s="12">
        <v>20483463</v>
      </c>
      <c r="BM99" s="12">
        <v>40371107</v>
      </c>
      <c r="BN99" s="12">
        <v>59792846</v>
      </c>
      <c r="BO99" s="12">
        <v>79328292</v>
      </c>
      <c r="BP99" s="13">
        <f t="shared" si="90"/>
        <v>1.7087895861975944</v>
      </c>
      <c r="BQ99" s="14">
        <f t="shared" si="91"/>
        <v>11.494045347697309</v>
      </c>
      <c r="BS99" s="12">
        <v>12571539</v>
      </c>
      <c r="BT99" s="12">
        <v>22539275</v>
      </c>
      <c r="BU99" s="12">
        <v>32071870</v>
      </c>
      <c r="BV99" s="12">
        <v>43529201</v>
      </c>
      <c r="BW99" s="13">
        <f t="shared" si="92"/>
        <v>1.214917091046908</v>
      </c>
      <c r="BX99" s="14">
        <f t="shared" si="93"/>
        <v>-45.12777232112851</v>
      </c>
      <c r="BZ99" s="12">
        <v>13349464</v>
      </c>
      <c r="CA99" s="12">
        <v>34457815</v>
      </c>
      <c r="CB99" s="12">
        <v>54593379</v>
      </c>
      <c r="CC99" s="12">
        <v>74710826</v>
      </c>
      <c r="CD99" s="13">
        <f t="shared" si="94"/>
        <v>1.6349855088838212</v>
      </c>
      <c r="CE99" s="14">
        <f t="shared" si="95"/>
        <v>71.63380968100012</v>
      </c>
      <c r="CG99" s="12">
        <v>25317294</v>
      </c>
      <c r="CH99" s="12">
        <v>49714301</v>
      </c>
      <c r="CI99" s="12">
        <v>70793976</v>
      </c>
      <c r="CJ99" s="12">
        <v>91715546</v>
      </c>
      <c r="CK99" s="13">
        <f t="shared" si="96"/>
        <v>1.8600276405823712</v>
      </c>
      <c r="CL99" s="14">
        <f t="shared" si="97"/>
        <v>22.760717436051365</v>
      </c>
      <c r="CN99" s="12">
        <v>24118849</v>
      </c>
      <c r="CO99" s="12">
        <v>46925862</v>
      </c>
      <c r="CP99" s="12">
        <v>67278273</v>
      </c>
      <c r="CQ99" s="12">
        <v>91184867</v>
      </c>
      <c r="CR99" s="13">
        <f t="shared" si="98"/>
        <v>1.9723161050948343</v>
      </c>
      <c r="CS99" s="14">
        <f t="shared" si="99"/>
        <v>-0.5786140116311316</v>
      </c>
      <c r="CU99" s="12">
        <v>25517285</v>
      </c>
      <c r="CV99" s="12">
        <v>55861306</v>
      </c>
      <c r="CW99" s="12">
        <v>83408196</v>
      </c>
      <c r="CX99" s="12">
        <v>117335915</v>
      </c>
      <c r="CY99" s="13">
        <f t="shared" si="100"/>
        <v>2.4296533051168883</v>
      </c>
      <c r="CZ99" s="14">
        <f t="shared" si="101"/>
        <v>28.679153526648236</v>
      </c>
      <c r="DB99" s="12">
        <v>35840178</v>
      </c>
      <c r="DC99" s="12">
        <v>71539683</v>
      </c>
      <c r="DD99" s="12">
        <v>105981533</v>
      </c>
      <c r="DE99" s="12">
        <v>140023524</v>
      </c>
      <c r="DF99" s="13">
        <f t="shared" si="102"/>
        <v>2.703528573852989</v>
      </c>
      <c r="DG99" s="14">
        <f t="shared" si="103"/>
        <v>19.33560495948747</v>
      </c>
      <c r="DI99" s="12">
        <v>36427224</v>
      </c>
      <c r="DJ99" s="12">
        <v>70940753</v>
      </c>
      <c r="DK99" s="12">
        <v>101304449</v>
      </c>
      <c r="DL99" s="12">
        <v>138051829</v>
      </c>
      <c r="DM99" s="13">
        <f t="shared" si="104"/>
        <v>2.6742997185871205</v>
      </c>
      <c r="DN99" s="14">
        <f t="shared" si="105"/>
        <v>-1.408116967546107</v>
      </c>
      <c r="DP99" s="12">
        <v>38534741</v>
      </c>
      <c r="DQ99" s="12">
        <v>72927837</v>
      </c>
      <c r="DR99" s="12">
        <v>105272944</v>
      </c>
      <c r="DS99" s="12"/>
      <c r="DT99" s="13" t="e">
        <f t="shared" si="106"/>
        <v>#DIV/0!</v>
      </c>
      <c r="DU99" s="14">
        <f t="shared" si="107"/>
        <v>-100</v>
      </c>
    </row>
    <row r="100" spans="1:125" ht="36">
      <c r="A100" s="11" t="s">
        <v>23</v>
      </c>
      <c r="B100" s="12">
        <v>25630461</v>
      </c>
      <c r="C100" s="12">
        <v>52283646</v>
      </c>
      <c r="D100" s="12">
        <v>77152746</v>
      </c>
      <c r="E100" s="12">
        <v>109846813</v>
      </c>
      <c r="F100" s="13">
        <f t="shared" si="73"/>
        <v>4.229131112428403</v>
      </c>
      <c r="G100" s="11"/>
      <c r="H100" s="12">
        <v>27299669</v>
      </c>
      <c r="I100" s="12">
        <v>57019381</v>
      </c>
      <c r="J100" s="12">
        <v>84080627</v>
      </c>
      <c r="K100" s="12">
        <v>124411830</v>
      </c>
      <c r="L100" s="13">
        <f t="shared" si="74"/>
        <v>4.110376314759532</v>
      </c>
      <c r="M100" s="14">
        <f t="shared" si="75"/>
        <v>13.259389692079637</v>
      </c>
      <c r="N100" s="11"/>
      <c r="O100" s="12">
        <v>30935542</v>
      </c>
      <c r="P100" s="12">
        <v>70325824</v>
      </c>
      <c r="Q100" s="12">
        <v>100245657</v>
      </c>
      <c r="R100" s="12">
        <v>132493374</v>
      </c>
      <c r="S100" s="13">
        <f t="shared" si="76"/>
        <v>3.959671023607174</v>
      </c>
      <c r="T100" s="14">
        <f t="shared" si="77"/>
        <v>6.495800278799848</v>
      </c>
      <c r="V100" s="12">
        <v>39690967</v>
      </c>
      <c r="W100" s="12">
        <v>75454065</v>
      </c>
      <c r="X100" s="12">
        <v>104013920</v>
      </c>
      <c r="Y100" s="12">
        <v>144442780</v>
      </c>
      <c r="Z100" s="13">
        <f t="shared" si="78"/>
        <v>4.272206309184413</v>
      </c>
      <c r="AA100" s="14">
        <f t="shared" si="79"/>
        <v>9.018870634240173</v>
      </c>
      <c r="AC100" s="12">
        <v>29748323</v>
      </c>
      <c r="AD100" s="12">
        <v>59376175</v>
      </c>
      <c r="AE100" s="12">
        <v>83962364</v>
      </c>
      <c r="AF100" s="12">
        <v>116925572</v>
      </c>
      <c r="AG100" s="13">
        <f t="shared" si="80"/>
        <v>3.3042243467542485</v>
      </c>
      <c r="AH100" s="14">
        <f t="shared" si="81"/>
        <v>-19.050594290694207</v>
      </c>
      <c r="AJ100" s="12">
        <v>29557373</v>
      </c>
      <c r="AK100" s="12">
        <v>64679664</v>
      </c>
      <c r="AL100" s="12">
        <v>105322866</v>
      </c>
      <c r="AM100" s="12">
        <v>149316517</v>
      </c>
      <c r="AN100" s="13">
        <f t="shared" si="82"/>
        <v>3.9593200466291183</v>
      </c>
      <c r="AO100" s="14">
        <f t="shared" si="83"/>
        <v>27.70219075772407</v>
      </c>
      <c r="AQ100" s="12">
        <v>33106806</v>
      </c>
      <c r="AR100" s="12">
        <v>71051432</v>
      </c>
      <c r="AS100" s="12">
        <v>108182427</v>
      </c>
      <c r="AT100" s="12">
        <v>151947424</v>
      </c>
      <c r="AU100" s="13">
        <f t="shared" si="84"/>
        <v>3.8609448423160715</v>
      </c>
      <c r="AV100" s="14">
        <f t="shared" si="85"/>
        <v>1.7619664943028397</v>
      </c>
      <c r="AX100" s="12">
        <v>40830192</v>
      </c>
      <c r="AY100" s="12">
        <v>79859334</v>
      </c>
      <c r="AZ100" s="12">
        <v>112616847</v>
      </c>
      <c r="BA100" s="12">
        <v>159484653</v>
      </c>
      <c r="BB100" s="13">
        <f t="shared" si="86"/>
        <v>3.4984230803639007</v>
      </c>
      <c r="BC100" s="14">
        <f t="shared" si="87"/>
        <v>4.960419072323333</v>
      </c>
      <c r="BE100" s="12">
        <v>49293033</v>
      </c>
      <c r="BF100" s="12">
        <v>88848121</v>
      </c>
      <c r="BG100" s="12">
        <v>134136209</v>
      </c>
      <c r="BH100" s="12">
        <v>188112183</v>
      </c>
      <c r="BI100" s="13">
        <f t="shared" si="88"/>
        <v>3.7990889931516016</v>
      </c>
      <c r="BJ100" s="14">
        <f t="shared" si="89"/>
        <v>17.950021811816583</v>
      </c>
      <c r="BL100" s="12">
        <v>50392594</v>
      </c>
      <c r="BM100" s="12">
        <v>93093025</v>
      </c>
      <c r="BN100" s="12">
        <v>134602722</v>
      </c>
      <c r="BO100" s="12">
        <v>189628277</v>
      </c>
      <c r="BP100" s="13">
        <f t="shared" si="90"/>
        <v>4.084732153141439</v>
      </c>
      <c r="BQ100" s="14">
        <f t="shared" si="91"/>
        <v>0.8059520525579131</v>
      </c>
      <c r="BS100" s="12">
        <v>37313812</v>
      </c>
      <c r="BT100" s="12">
        <v>83962306</v>
      </c>
      <c r="BU100" s="12">
        <v>122610753</v>
      </c>
      <c r="BV100" s="12">
        <v>165977226</v>
      </c>
      <c r="BW100" s="13">
        <f t="shared" si="92"/>
        <v>4.632489546315248</v>
      </c>
      <c r="BX100" s="14">
        <f t="shared" si="93"/>
        <v>-12.47232289095787</v>
      </c>
      <c r="BZ100" s="12">
        <v>48709439</v>
      </c>
      <c r="CA100" s="12">
        <v>107554156</v>
      </c>
      <c r="CB100" s="12">
        <v>173895873</v>
      </c>
      <c r="CC100" s="12">
        <v>256134774</v>
      </c>
      <c r="CD100" s="13">
        <f t="shared" si="94"/>
        <v>5.605300680402497</v>
      </c>
      <c r="CE100" s="14">
        <f t="shared" si="95"/>
        <v>54.31922810904189</v>
      </c>
      <c r="CG100" s="12">
        <v>76273218</v>
      </c>
      <c r="CH100" s="12">
        <v>135398086</v>
      </c>
      <c r="CI100" s="12">
        <v>198072051</v>
      </c>
      <c r="CJ100" s="12">
        <v>259631528</v>
      </c>
      <c r="CK100" s="13">
        <f t="shared" si="96"/>
        <v>5.26543033878505</v>
      </c>
      <c r="CL100" s="14">
        <f t="shared" si="97"/>
        <v>1.365200806353613</v>
      </c>
      <c r="CN100" s="12">
        <v>46799950</v>
      </c>
      <c r="CO100" s="12">
        <v>97432264</v>
      </c>
      <c r="CP100" s="12">
        <v>144869512</v>
      </c>
      <c r="CQ100" s="12">
        <v>186241285</v>
      </c>
      <c r="CR100" s="13">
        <f t="shared" si="98"/>
        <v>4.028373324699339</v>
      </c>
      <c r="CS100" s="14">
        <f t="shared" si="99"/>
        <v>-28.267076639475007</v>
      </c>
      <c r="CU100" s="12">
        <v>40792387</v>
      </c>
      <c r="CV100" s="12">
        <v>82507398</v>
      </c>
      <c r="CW100" s="12">
        <v>123773456</v>
      </c>
      <c r="CX100" s="12">
        <v>169949178</v>
      </c>
      <c r="CY100" s="13">
        <f t="shared" si="100"/>
        <v>3.5191065074116343</v>
      </c>
      <c r="CZ100" s="14">
        <f t="shared" si="101"/>
        <v>-8.747849328896109</v>
      </c>
      <c r="DB100" s="12">
        <v>49470988</v>
      </c>
      <c r="DC100" s="12">
        <v>94457885</v>
      </c>
      <c r="DD100" s="12">
        <v>142795110</v>
      </c>
      <c r="DE100" s="12">
        <v>186272149</v>
      </c>
      <c r="DF100" s="13">
        <f t="shared" si="102"/>
        <v>3.596481954949952</v>
      </c>
      <c r="DG100" s="14">
        <f t="shared" si="103"/>
        <v>9.604618976150618</v>
      </c>
      <c r="DI100" s="12">
        <v>50307344</v>
      </c>
      <c r="DJ100" s="12">
        <v>92563576</v>
      </c>
      <c r="DK100" s="12">
        <v>134825260</v>
      </c>
      <c r="DL100" s="12">
        <v>174152912</v>
      </c>
      <c r="DM100" s="13">
        <f t="shared" si="104"/>
        <v>3.3736393565110068</v>
      </c>
      <c r="DN100" s="14">
        <f t="shared" si="105"/>
        <v>-6.5061991634616305</v>
      </c>
      <c r="DP100" s="12">
        <v>40898460</v>
      </c>
      <c r="DQ100" s="12">
        <v>80504357</v>
      </c>
      <c r="DR100" s="12">
        <v>108205491</v>
      </c>
      <c r="DS100" s="12"/>
      <c r="DT100" s="13" t="e">
        <f t="shared" si="106"/>
        <v>#DIV/0!</v>
      </c>
      <c r="DU100" s="14">
        <f t="shared" si="107"/>
        <v>-100</v>
      </c>
    </row>
    <row r="101" spans="1:125" ht="24">
      <c r="A101" s="11" t="s">
        <v>24</v>
      </c>
      <c r="B101" s="12">
        <v>12634582</v>
      </c>
      <c r="C101" s="12">
        <v>32238509</v>
      </c>
      <c r="D101" s="12">
        <v>50071771</v>
      </c>
      <c r="E101" s="12">
        <v>68977098</v>
      </c>
      <c r="F101" s="13">
        <f t="shared" si="73"/>
        <v>2.655636365133534</v>
      </c>
      <c r="G101" s="11"/>
      <c r="H101" s="12">
        <v>15931402</v>
      </c>
      <c r="I101" s="12">
        <v>36295899</v>
      </c>
      <c r="J101" s="12">
        <v>55840042</v>
      </c>
      <c r="K101" s="12">
        <v>75180282</v>
      </c>
      <c r="L101" s="13">
        <f t="shared" si="74"/>
        <v>2.4838413715941834</v>
      </c>
      <c r="M101" s="14">
        <f t="shared" si="75"/>
        <v>8.99310666853512</v>
      </c>
      <c r="N101" s="11"/>
      <c r="O101" s="12">
        <v>19577586</v>
      </c>
      <c r="P101" s="12">
        <v>41843481</v>
      </c>
      <c r="Q101" s="12">
        <v>57944993</v>
      </c>
      <c r="R101" s="12">
        <v>76534938</v>
      </c>
      <c r="S101" s="13">
        <f t="shared" si="76"/>
        <v>2.2873081660081476</v>
      </c>
      <c r="T101" s="14">
        <f t="shared" si="77"/>
        <v>1.8018767208135813</v>
      </c>
      <c r="V101" s="12">
        <v>19616890</v>
      </c>
      <c r="W101" s="12">
        <v>40532474</v>
      </c>
      <c r="X101" s="12">
        <v>62474049</v>
      </c>
      <c r="Y101" s="12">
        <v>83275360</v>
      </c>
      <c r="Z101" s="13">
        <f t="shared" si="78"/>
        <v>2.463048124604105</v>
      </c>
      <c r="AA101" s="14">
        <f t="shared" si="79"/>
        <v>8.806986947582033</v>
      </c>
      <c r="AC101" s="12">
        <v>19275434</v>
      </c>
      <c r="AD101" s="12">
        <v>41603728</v>
      </c>
      <c r="AE101" s="12">
        <v>60744159</v>
      </c>
      <c r="AF101" s="12">
        <v>80183263</v>
      </c>
      <c r="AG101" s="13">
        <f t="shared" si="80"/>
        <v>2.2659157041096116</v>
      </c>
      <c r="AH101" s="14">
        <f t="shared" si="81"/>
        <v>-3.713099529080395</v>
      </c>
      <c r="AJ101" s="12">
        <v>22142009</v>
      </c>
      <c r="AK101" s="12">
        <v>49860192</v>
      </c>
      <c r="AL101" s="12">
        <v>72294905</v>
      </c>
      <c r="AM101" s="12">
        <v>98399709</v>
      </c>
      <c r="AN101" s="13">
        <f t="shared" si="82"/>
        <v>2.6091952066238706</v>
      </c>
      <c r="AO101" s="14">
        <f t="shared" si="83"/>
        <v>22.718514211625433</v>
      </c>
      <c r="AQ101" s="12">
        <v>28577479</v>
      </c>
      <c r="AR101" s="12">
        <v>61892000</v>
      </c>
      <c r="AS101" s="12">
        <v>91890525</v>
      </c>
      <c r="AT101" s="12">
        <v>123665267</v>
      </c>
      <c r="AU101" s="13">
        <f t="shared" si="84"/>
        <v>3.1423025295729254</v>
      </c>
      <c r="AV101" s="14">
        <f t="shared" si="85"/>
        <v>25.67645601472256</v>
      </c>
      <c r="AX101" s="12">
        <v>30852837</v>
      </c>
      <c r="AY101" s="12">
        <v>68734821</v>
      </c>
      <c r="AZ101" s="12">
        <v>104300853</v>
      </c>
      <c r="BA101" s="12">
        <v>138113641</v>
      </c>
      <c r="BB101" s="13">
        <f t="shared" si="86"/>
        <v>3.029632885036869</v>
      </c>
      <c r="BC101" s="14">
        <f t="shared" si="87"/>
        <v>11.68345352782039</v>
      </c>
      <c r="BE101" s="12">
        <v>35353966</v>
      </c>
      <c r="BF101" s="12">
        <v>75081132</v>
      </c>
      <c r="BG101" s="12">
        <v>115498729</v>
      </c>
      <c r="BH101" s="12">
        <v>150784586</v>
      </c>
      <c r="BI101" s="13">
        <f t="shared" si="88"/>
        <v>3.0452257364400532</v>
      </c>
      <c r="BJ101" s="14">
        <f t="shared" si="89"/>
        <v>9.174289308613623</v>
      </c>
      <c r="BL101" s="12">
        <v>37136955</v>
      </c>
      <c r="BM101" s="12">
        <v>79762257</v>
      </c>
      <c r="BN101" s="12">
        <v>109958428</v>
      </c>
      <c r="BO101" s="12">
        <v>139698994</v>
      </c>
      <c r="BP101" s="13">
        <f t="shared" si="90"/>
        <v>3.0092187809801856</v>
      </c>
      <c r="BQ101" s="14">
        <f t="shared" si="91"/>
        <v>-7.351939806367213</v>
      </c>
      <c r="BS101" s="12">
        <v>23528282</v>
      </c>
      <c r="BT101" s="12">
        <v>46624003</v>
      </c>
      <c r="BU101" s="12">
        <v>71860398</v>
      </c>
      <c r="BV101" s="12">
        <v>102788136</v>
      </c>
      <c r="BW101" s="13">
        <f t="shared" si="92"/>
        <v>2.868857234095658</v>
      </c>
      <c r="BX101" s="14">
        <f t="shared" si="93"/>
        <v>-26.42170637248826</v>
      </c>
      <c r="BZ101" s="12">
        <v>30251863</v>
      </c>
      <c r="CA101" s="12">
        <v>69669849</v>
      </c>
      <c r="CB101" s="12">
        <v>104666912</v>
      </c>
      <c r="CC101" s="12">
        <v>141822577</v>
      </c>
      <c r="CD101" s="13">
        <f t="shared" si="94"/>
        <v>3.103671457568411</v>
      </c>
      <c r="CE101" s="14">
        <f t="shared" si="95"/>
        <v>37.97562882159863</v>
      </c>
      <c r="CG101" s="12">
        <v>47286924</v>
      </c>
      <c r="CH101" s="12">
        <v>89958886</v>
      </c>
      <c r="CI101" s="12">
        <v>125204552</v>
      </c>
      <c r="CJ101" s="12">
        <v>162065969</v>
      </c>
      <c r="CK101" s="13">
        <f t="shared" si="96"/>
        <v>3.2867621148738047</v>
      </c>
      <c r="CL101" s="14">
        <f t="shared" si="97"/>
        <v>14.27374429954125</v>
      </c>
      <c r="CN101" s="12">
        <v>39738336</v>
      </c>
      <c r="CO101" s="12">
        <v>78294948</v>
      </c>
      <c r="CP101" s="12">
        <v>109231639</v>
      </c>
      <c r="CQ101" s="12">
        <v>144262003</v>
      </c>
      <c r="CR101" s="13">
        <f t="shared" si="98"/>
        <v>3.1203672410920915</v>
      </c>
      <c r="CS101" s="14">
        <f t="shared" si="99"/>
        <v>-10.98562894471695</v>
      </c>
      <c r="CU101" s="12">
        <v>38118543</v>
      </c>
      <c r="CV101" s="12">
        <v>73122238</v>
      </c>
      <c r="CW101" s="12">
        <v>103487019</v>
      </c>
      <c r="CX101" s="12">
        <v>141556567</v>
      </c>
      <c r="CY101" s="13">
        <f t="shared" si="100"/>
        <v>2.9311859107465112</v>
      </c>
      <c r="CZ101" s="14">
        <f t="shared" si="101"/>
        <v>-1.8753628424249769</v>
      </c>
      <c r="DB101" s="12">
        <v>42172599</v>
      </c>
      <c r="DC101" s="12">
        <v>83077392</v>
      </c>
      <c r="DD101" s="12">
        <v>120675450</v>
      </c>
      <c r="DE101" s="12">
        <v>155821916</v>
      </c>
      <c r="DF101" s="13">
        <f t="shared" si="102"/>
        <v>3.0085587785843777</v>
      </c>
      <c r="DG101" s="14">
        <f t="shared" si="103"/>
        <v>10.077490082109719</v>
      </c>
      <c r="DI101" s="12">
        <v>47139175</v>
      </c>
      <c r="DJ101" s="12">
        <v>93155041</v>
      </c>
      <c r="DK101" s="12">
        <v>136091299</v>
      </c>
      <c r="DL101" s="12">
        <v>176757219</v>
      </c>
      <c r="DM101" s="13">
        <f t="shared" si="104"/>
        <v>3.4240892312259192</v>
      </c>
      <c r="DN101" s="14">
        <f t="shared" si="105"/>
        <v>13.435403399865777</v>
      </c>
      <c r="DP101" s="12">
        <v>47459407</v>
      </c>
      <c r="DQ101" s="12">
        <v>93276009</v>
      </c>
      <c r="DR101" s="12">
        <v>133291963</v>
      </c>
      <c r="DS101" s="12"/>
      <c r="DT101" s="13" t="e">
        <f t="shared" si="106"/>
        <v>#DIV/0!</v>
      </c>
      <c r="DU101" s="14">
        <f t="shared" si="107"/>
        <v>-100</v>
      </c>
    </row>
    <row r="102" spans="1:125" ht="12">
      <c r="A102" s="11" t="s">
        <v>25</v>
      </c>
      <c r="B102" s="12">
        <v>88010324</v>
      </c>
      <c r="C102" s="12">
        <v>187695532</v>
      </c>
      <c r="D102" s="12">
        <v>273228081</v>
      </c>
      <c r="E102" s="12">
        <v>373321112</v>
      </c>
      <c r="F102" s="13">
        <f t="shared" si="73"/>
        <v>14.372960731100761</v>
      </c>
      <c r="G102" s="11"/>
      <c r="H102" s="12">
        <v>89245937</v>
      </c>
      <c r="I102" s="12">
        <v>206517864</v>
      </c>
      <c r="J102" s="12">
        <v>296323261</v>
      </c>
      <c r="K102" s="12">
        <v>410339911</v>
      </c>
      <c r="L102" s="13">
        <f t="shared" si="74"/>
        <v>13.557002185201634</v>
      </c>
      <c r="M102" s="14">
        <f t="shared" si="75"/>
        <v>9.916074341919355</v>
      </c>
      <c r="N102" s="11"/>
      <c r="O102" s="12">
        <v>117852852</v>
      </c>
      <c r="P102" s="12">
        <v>244326540</v>
      </c>
      <c r="Q102" s="12">
        <v>355449466</v>
      </c>
      <c r="R102" s="12">
        <v>476738082</v>
      </c>
      <c r="S102" s="13">
        <f t="shared" si="76"/>
        <v>14.247700938957603</v>
      </c>
      <c r="T102" s="14">
        <f t="shared" si="77"/>
        <v>16.181260759692464</v>
      </c>
      <c r="V102" s="12">
        <v>127558727</v>
      </c>
      <c r="W102" s="12">
        <v>268477057</v>
      </c>
      <c r="X102" s="12">
        <v>385050082</v>
      </c>
      <c r="Y102" s="12">
        <v>533008138</v>
      </c>
      <c r="Z102" s="13">
        <f t="shared" si="78"/>
        <v>15.764863636730313</v>
      </c>
      <c r="AA102" s="14">
        <f t="shared" si="79"/>
        <v>11.803138478876548</v>
      </c>
      <c r="AC102" s="12">
        <v>113532517</v>
      </c>
      <c r="AD102" s="12">
        <v>246271829</v>
      </c>
      <c r="AE102" s="12">
        <v>359329471</v>
      </c>
      <c r="AF102" s="12">
        <v>516138863</v>
      </c>
      <c r="AG102" s="13">
        <f t="shared" si="80"/>
        <v>14.585676753675882</v>
      </c>
      <c r="AH102" s="14">
        <f t="shared" si="81"/>
        <v>-3.164918844072133</v>
      </c>
      <c r="AJ102" s="12">
        <v>141560311</v>
      </c>
      <c r="AK102" s="12">
        <v>306211718</v>
      </c>
      <c r="AL102" s="12">
        <v>447413858</v>
      </c>
      <c r="AM102" s="12">
        <v>588378377</v>
      </c>
      <c r="AN102" s="13">
        <f t="shared" si="82"/>
        <v>15.601611595716534</v>
      </c>
      <c r="AO102" s="14">
        <f t="shared" si="83"/>
        <v>13.996139252160901</v>
      </c>
      <c r="AQ102" s="12">
        <v>123936024</v>
      </c>
      <c r="AR102" s="12">
        <v>256009040</v>
      </c>
      <c r="AS102" s="12">
        <v>362849958</v>
      </c>
      <c r="AT102" s="12">
        <v>468500306</v>
      </c>
      <c r="AU102" s="13">
        <f t="shared" si="84"/>
        <v>11.904471905191372</v>
      </c>
      <c r="AV102" s="14">
        <f t="shared" si="85"/>
        <v>-20.374316202989903</v>
      </c>
      <c r="AX102" s="12">
        <v>117368200</v>
      </c>
      <c r="AY102" s="12">
        <v>257150317</v>
      </c>
      <c r="AZ102" s="12">
        <v>366042598</v>
      </c>
      <c r="BA102" s="12">
        <v>516900134</v>
      </c>
      <c r="BB102" s="13">
        <f t="shared" si="86"/>
        <v>11.338616757242423</v>
      </c>
      <c r="BC102" s="14">
        <f t="shared" si="87"/>
        <v>10.33079965587045</v>
      </c>
      <c r="BE102" s="12">
        <v>155141645</v>
      </c>
      <c r="BF102" s="12">
        <v>313908111</v>
      </c>
      <c r="BG102" s="12">
        <v>457360471</v>
      </c>
      <c r="BH102" s="12">
        <v>618794873</v>
      </c>
      <c r="BI102" s="13">
        <f t="shared" si="88"/>
        <v>12.497100153438458</v>
      </c>
      <c r="BJ102" s="14">
        <f t="shared" si="89"/>
        <v>19.71265478526651</v>
      </c>
      <c r="BL102" s="12">
        <v>164336523</v>
      </c>
      <c r="BM102" s="12">
        <v>322712478</v>
      </c>
      <c r="BN102" s="12">
        <v>452990391</v>
      </c>
      <c r="BO102" s="12">
        <v>611645041</v>
      </c>
      <c r="BP102" s="13">
        <f t="shared" si="90"/>
        <v>13.175282741625152</v>
      </c>
      <c r="BQ102" s="14">
        <f t="shared" si="91"/>
        <v>-1.1554446088631352</v>
      </c>
      <c r="BS102" s="12">
        <v>105014998</v>
      </c>
      <c r="BT102" s="12">
        <v>192355617</v>
      </c>
      <c r="BU102" s="12">
        <v>270670349</v>
      </c>
      <c r="BV102" s="12">
        <v>386990070</v>
      </c>
      <c r="BW102" s="13">
        <f t="shared" si="92"/>
        <v>10.801044799982414</v>
      </c>
      <c r="BX102" s="14">
        <f t="shared" si="93"/>
        <v>-36.72963172115377</v>
      </c>
      <c r="BZ102" s="12">
        <v>113564458</v>
      </c>
      <c r="CA102" s="12">
        <v>260185866</v>
      </c>
      <c r="CB102" s="12">
        <v>379828643</v>
      </c>
      <c r="CC102" s="12">
        <v>512455154</v>
      </c>
      <c r="CD102" s="13">
        <f t="shared" si="94"/>
        <v>11.214663196774548</v>
      </c>
      <c r="CE102" s="14">
        <f t="shared" si="95"/>
        <v>32.42075022751877</v>
      </c>
      <c r="CG102" s="12">
        <v>171740865</v>
      </c>
      <c r="CH102" s="12">
        <v>340400427</v>
      </c>
      <c r="CI102" s="12">
        <v>490829721</v>
      </c>
      <c r="CJ102" s="12">
        <v>656943507</v>
      </c>
      <c r="CK102" s="13">
        <f t="shared" si="96"/>
        <v>13.323074817884402</v>
      </c>
      <c r="CL102" s="14">
        <f t="shared" si="97"/>
        <v>28.195316579838703</v>
      </c>
      <c r="CN102" s="12">
        <v>179630952</v>
      </c>
      <c r="CO102" s="12">
        <v>359005212</v>
      </c>
      <c r="CP102" s="12">
        <v>505984839</v>
      </c>
      <c r="CQ102" s="12">
        <v>676952088</v>
      </c>
      <c r="CR102" s="13">
        <f t="shared" si="98"/>
        <v>14.642380358354588</v>
      </c>
      <c r="CS102" s="14">
        <f t="shared" si="99"/>
        <v>3.045708007888109</v>
      </c>
      <c r="CU102" s="12">
        <v>177424542</v>
      </c>
      <c r="CV102" s="12">
        <v>370371815</v>
      </c>
      <c r="CW102" s="12">
        <v>543178394</v>
      </c>
      <c r="CX102" s="12">
        <v>718865474</v>
      </c>
      <c r="CY102" s="13">
        <f t="shared" si="100"/>
        <v>14.885415730030473</v>
      </c>
      <c r="CZ102" s="14">
        <f t="shared" si="101"/>
        <v>6.191484854390467</v>
      </c>
      <c r="DB102" s="12">
        <v>198422154</v>
      </c>
      <c r="DC102" s="12">
        <v>417043382</v>
      </c>
      <c r="DD102" s="12">
        <v>615902470</v>
      </c>
      <c r="DE102" s="12">
        <v>817930650</v>
      </c>
      <c r="DF102" s="13">
        <f t="shared" si="102"/>
        <v>15.792338462393994</v>
      </c>
      <c r="DG102" s="14">
        <f t="shared" si="103"/>
        <v>13.780766997859743</v>
      </c>
      <c r="DI102" s="12">
        <v>219688043</v>
      </c>
      <c r="DJ102" s="12">
        <v>457597556</v>
      </c>
      <c r="DK102" s="12">
        <v>648531659</v>
      </c>
      <c r="DL102" s="12">
        <v>854520626</v>
      </c>
      <c r="DM102" s="13">
        <f t="shared" si="104"/>
        <v>16.55352403653189</v>
      </c>
      <c r="DN102" s="14">
        <f t="shared" si="105"/>
        <v>4.473481462028602</v>
      </c>
      <c r="DP102" s="12">
        <v>230366746</v>
      </c>
      <c r="DQ102" s="12">
        <v>458796963</v>
      </c>
      <c r="DR102" s="12">
        <v>665012733</v>
      </c>
      <c r="DS102" s="12"/>
      <c r="DT102" s="13" t="e">
        <f t="shared" si="106"/>
        <v>#DIV/0!</v>
      </c>
      <c r="DU102" s="14">
        <f t="shared" si="107"/>
        <v>-100</v>
      </c>
    </row>
    <row r="103" spans="1:125" ht="12">
      <c r="A103" s="11" t="s">
        <v>26</v>
      </c>
      <c r="B103" s="12">
        <v>65647122</v>
      </c>
      <c r="C103" s="12">
        <v>148957818</v>
      </c>
      <c r="D103" s="12">
        <v>214541327</v>
      </c>
      <c r="E103" s="12">
        <v>328759384</v>
      </c>
      <c r="F103" s="13">
        <f t="shared" si="73"/>
        <v>12.657322514920818</v>
      </c>
      <c r="G103" s="11"/>
      <c r="H103" s="12">
        <v>82897201</v>
      </c>
      <c r="I103" s="12">
        <v>178868582</v>
      </c>
      <c r="J103" s="12">
        <v>262913810</v>
      </c>
      <c r="K103" s="12">
        <v>394552561</v>
      </c>
      <c r="L103" s="13">
        <f t="shared" si="74"/>
        <v>13.035412321015738</v>
      </c>
      <c r="M103" s="14">
        <f t="shared" si="75"/>
        <v>20.012562439890687</v>
      </c>
      <c r="N103" s="11"/>
      <c r="O103" s="12">
        <v>109551790</v>
      </c>
      <c r="P103" s="12">
        <v>241214872</v>
      </c>
      <c r="Q103" s="12">
        <v>326473705</v>
      </c>
      <c r="R103" s="12">
        <v>436567961</v>
      </c>
      <c r="S103" s="13">
        <f t="shared" si="76"/>
        <v>13.047184570957993</v>
      </c>
      <c r="T103" s="14">
        <f t="shared" si="77"/>
        <v>10.648872711283701</v>
      </c>
      <c r="V103" s="12">
        <v>82877333</v>
      </c>
      <c r="W103" s="12">
        <v>206860779</v>
      </c>
      <c r="X103" s="12">
        <v>298523795</v>
      </c>
      <c r="Y103" s="12">
        <v>435238692</v>
      </c>
      <c r="Z103" s="13">
        <f t="shared" si="78"/>
        <v>12.873121702334805</v>
      </c>
      <c r="AA103" s="14">
        <f t="shared" si="79"/>
        <v>-0.3044815741757958</v>
      </c>
      <c r="AC103" s="12">
        <v>76010169</v>
      </c>
      <c r="AD103" s="12">
        <v>178337966</v>
      </c>
      <c r="AE103" s="12">
        <v>279833402</v>
      </c>
      <c r="AF103" s="12">
        <v>412510425</v>
      </c>
      <c r="AG103" s="13">
        <f t="shared" si="80"/>
        <v>11.657218915079948</v>
      </c>
      <c r="AH103" s="14">
        <f t="shared" si="81"/>
        <v>-5.222023551159836</v>
      </c>
      <c r="AJ103" s="12">
        <v>85572265</v>
      </c>
      <c r="AK103" s="12">
        <v>223712665</v>
      </c>
      <c r="AL103" s="12">
        <v>351824353</v>
      </c>
      <c r="AM103" s="12">
        <v>509665780</v>
      </c>
      <c r="AN103" s="13">
        <f t="shared" si="82"/>
        <v>13.51444555751904</v>
      </c>
      <c r="AO103" s="14">
        <f t="shared" si="83"/>
        <v>23.552218104548515</v>
      </c>
      <c r="AQ103" s="12">
        <v>109254218</v>
      </c>
      <c r="AR103" s="12">
        <v>245704215</v>
      </c>
      <c r="AS103" s="12">
        <v>356044782</v>
      </c>
      <c r="AT103" s="12">
        <v>520802523</v>
      </c>
      <c r="AU103" s="13">
        <f t="shared" si="84"/>
        <v>13.233457745503124</v>
      </c>
      <c r="AV103" s="14">
        <f t="shared" si="85"/>
        <v>2.185107071540102</v>
      </c>
      <c r="AX103" s="12">
        <v>105157203</v>
      </c>
      <c r="AY103" s="12">
        <v>238364295</v>
      </c>
      <c r="AZ103" s="12">
        <v>367942957</v>
      </c>
      <c r="BA103" s="12">
        <v>526305730</v>
      </c>
      <c r="BB103" s="13">
        <f t="shared" si="86"/>
        <v>11.544936008104626</v>
      </c>
      <c r="BC103" s="14">
        <f t="shared" si="87"/>
        <v>1.0566782526896503</v>
      </c>
      <c r="BE103" s="12">
        <v>120371447</v>
      </c>
      <c r="BF103" s="12">
        <v>283297942</v>
      </c>
      <c r="BG103" s="12">
        <v>435032297</v>
      </c>
      <c r="BH103" s="12">
        <v>612924033</v>
      </c>
      <c r="BI103" s="13">
        <f t="shared" si="88"/>
        <v>12.378533438253646</v>
      </c>
      <c r="BJ103" s="14">
        <f t="shared" si="89"/>
        <v>16.457792127780934</v>
      </c>
      <c r="BL103" s="12">
        <v>135738434</v>
      </c>
      <c r="BM103" s="12">
        <v>273314371</v>
      </c>
      <c r="BN103" s="12">
        <v>390166337</v>
      </c>
      <c r="BO103" s="12">
        <v>517523630</v>
      </c>
      <c r="BP103" s="13">
        <f t="shared" si="90"/>
        <v>11.147838523425879</v>
      </c>
      <c r="BQ103" s="14">
        <f t="shared" si="91"/>
        <v>-15.564800507667485</v>
      </c>
      <c r="BS103" s="12">
        <v>97897633</v>
      </c>
      <c r="BT103" s="12">
        <v>166749964</v>
      </c>
      <c r="BU103" s="12">
        <v>220692454</v>
      </c>
      <c r="BV103" s="12">
        <v>333807799</v>
      </c>
      <c r="BW103" s="13">
        <f t="shared" si="92"/>
        <v>9.316706735091485</v>
      </c>
      <c r="BX103" s="14">
        <f t="shared" si="93"/>
        <v>-35.49902272095285</v>
      </c>
      <c r="BZ103" s="12">
        <v>103734124</v>
      </c>
      <c r="CA103" s="12">
        <v>268838207</v>
      </c>
      <c r="CB103" s="12">
        <v>369929435</v>
      </c>
      <c r="CC103" s="12">
        <v>518804509</v>
      </c>
      <c r="CD103" s="13">
        <f t="shared" si="94"/>
        <v>11.35361365377738</v>
      </c>
      <c r="CE103" s="14">
        <f t="shared" si="95"/>
        <v>55.420128155843344</v>
      </c>
      <c r="CG103" s="12">
        <v>119824467</v>
      </c>
      <c r="CH103" s="12">
        <v>275275830</v>
      </c>
      <c r="CI103" s="12">
        <v>402848037</v>
      </c>
      <c r="CJ103" s="12">
        <v>579415729</v>
      </c>
      <c r="CK103" s="13">
        <f t="shared" si="96"/>
        <v>11.750780738176978</v>
      </c>
      <c r="CL103" s="14">
        <f t="shared" si="97"/>
        <v>11.682862995317564</v>
      </c>
      <c r="CN103" s="12">
        <v>114931414</v>
      </c>
      <c r="CO103" s="12">
        <v>234966521</v>
      </c>
      <c r="CP103" s="12">
        <v>376501491</v>
      </c>
      <c r="CQ103" s="12">
        <v>559974791</v>
      </c>
      <c r="CR103" s="13">
        <f t="shared" si="98"/>
        <v>12.112177547360066</v>
      </c>
      <c r="CS103" s="14">
        <f t="shared" si="99"/>
        <v>-3.355265835387769</v>
      </c>
      <c r="CU103" s="12">
        <v>125109643</v>
      </c>
      <c r="CV103" s="12">
        <v>265811618</v>
      </c>
      <c r="CW103" s="12">
        <v>392562516</v>
      </c>
      <c r="CX103" s="12">
        <v>514393586</v>
      </c>
      <c r="CY103" s="13">
        <f t="shared" si="100"/>
        <v>10.651453788516742</v>
      </c>
      <c r="CZ103" s="14">
        <f t="shared" si="101"/>
        <v>-8.139867317705736</v>
      </c>
      <c r="DB103" s="12">
        <v>134313905</v>
      </c>
      <c r="DC103" s="12">
        <v>285427875</v>
      </c>
      <c r="DD103" s="12">
        <v>449260997</v>
      </c>
      <c r="DE103" s="12">
        <v>602658076</v>
      </c>
      <c r="DF103" s="13">
        <f t="shared" si="102"/>
        <v>11.635925751513485</v>
      </c>
      <c r="DG103" s="14">
        <f t="shared" si="103"/>
        <v>17.158940624893404</v>
      </c>
      <c r="DI103" s="12">
        <v>139412277</v>
      </c>
      <c r="DJ103" s="12">
        <v>294832403</v>
      </c>
      <c r="DK103" s="12">
        <v>429342055</v>
      </c>
      <c r="DL103" s="12">
        <v>596204075</v>
      </c>
      <c r="DM103" s="13">
        <f t="shared" si="104"/>
        <v>11.549491242111646</v>
      </c>
      <c r="DN103" s="14">
        <f t="shared" si="105"/>
        <v>-1.0709225109595906</v>
      </c>
      <c r="DP103" s="12">
        <v>124746584</v>
      </c>
      <c r="DQ103" s="12">
        <v>256782034</v>
      </c>
      <c r="DR103" s="12">
        <v>349591587</v>
      </c>
      <c r="DS103" s="12"/>
      <c r="DT103" s="13" t="e">
        <f t="shared" si="106"/>
        <v>#DIV/0!</v>
      </c>
      <c r="DU103" s="14">
        <f t="shared" si="107"/>
        <v>-100</v>
      </c>
    </row>
    <row r="104" spans="1:125" ht="12">
      <c r="A104" s="11" t="s">
        <v>27</v>
      </c>
      <c r="B104" s="12">
        <v>448504</v>
      </c>
      <c r="C104" s="12">
        <v>894230</v>
      </c>
      <c r="D104" s="12">
        <v>1212195</v>
      </c>
      <c r="E104" s="12">
        <v>1656081</v>
      </c>
      <c r="F104" s="13">
        <f t="shared" si="73"/>
        <v>0.06375955287661866</v>
      </c>
      <c r="G104" s="11"/>
      <c r="H104" s="12">
        <v>971852</v>
      </c>
      <c r="I104" s="12">
        <v>2029891</v>
      </c>
      <c r="J104" s="12">
        <v>2404740</v>
      </c>
      <c r="K104" s="12">
        <v>3370877</v>
      </c>
      <c r="L104" s="13">
        <f t="shared" si="74"/>
        <v>0.1113686132642504</v>
      </c>
      <c r="M104" s="14">
        <f t="shared" si="75"/>
        <v>103.54541837023672</v>
      </c>
      <c r="N104" s="11"/>
      <c r="O104" s="12">
        <v>768631</v>
      </c>
      <c r="P104" s="12">
        <v>1543444</v>
      </c>
      <c r="Q104" s="12">
        <v>2221907</v>
      </c>
      <c r="R104" s="12">
        <v>3030287</v>
      </c>
      <c r="S104" s="13">
        <f t="shared" si="76"/>
        <v>0.09056256373328914</v>
      </c>
      <c r="T104" s="14">
        <f t="shared" si="77"/>
        <v>-10.103898777677145</v>
      </c>
      <c r="V104" s="12">
        <v>593680</v>
      </c>
      <c r="W104" s="12">
        <v>1637393</v>
      </c>
      <c r="X104" s="12">
        <v>2201195</v>
      </c>
      <c r="Y104" s="12">
        <v>2794140</v>
      </c>
      <c r="Z104" s="13">
        <f t="shared" si="78"/>
        <v>0.08264270832190115</v>
      </c>
      <c r="AA104" s="14">
        <f t="shared" si="79"/>
        <v>-7.792892224399864</v>
      </c>
      <c r="AC104" s="12">
        <v>468354</v>
      </c>
      <c r="AD104" s="12">
        <v>1025129</v>
      </c>
      <c r="AE104" s="12">
        <v>1247087</v>
      </c>
      <c r="AF104" s="12">
        <v>1724626</v>
      </c>
      <c r="AG104" s="13">
        <f t="shared" si="80"/>
        <v>0.04873656909068097</v>
      </c>
      <c r="AH104" s="14">
        <f t="shared" si="81"/>
        <v>-38.277036941599206</v>
      </c>
      <c r="AJ104" s="12">
        <v>1172943</v>
      </c>
      <c r="AK104" s="12">
        <v>1586293</v>
      </c>
      <c r="AL104" s="12">
        <v>3036347</v>
      </c>
      <c r="AM104" s="12">
        <v>3628068</v>
      </c>
      <c r="AN104" s="13">
        <f t="shared" si="82"/>
        <v>0.09620290274339585</v>
      </c>
      <c r="AO104" s="14">
        <f t="shared" si="83"/>
        <v>110.36839291533352</v>
      </c>
      <c r="AQ104" s="12">
        <v>1000228</v>
      </c>
      <c r="AR104" s="12">
        <v>2403975</v>
      </c>
      <c r="AS104" s="12">
        <v>4164060</v>
      </c>
      <c r="AT104" s="12">
        <v>5198656</v>
      </c>
      <c r="AU104" s="13">
        <f t="shared" si="84"/>
        <v>0.13209650773793638</v>
      </c>
      <c r="AV104" s="14">
        <f t="shared" si="85"/>
        <v>43.28992731117498</v>
      </c>
      <c r="AX104" s="12">
        <v>1264435</v>
      </c>
      <c r="AY104" s="12">
        <v>3649769</v>
      </c>
      <c r="AZ104" s="12">
        <v>5681076</v>
      </c>
      <c r="BA104" s="12">
        <v>7035225</v>
      </c>
      <c r="BB104" s="13">
        <f t="shared" si="86"/>
        <v>0.15432327219317538</v>
      </c>
      <c r="BC104" s="14">
        <f t="shared" si="87"/>
        <v>35.327765484002015</v>
      </c>
      <c r="BE104" s="12">
        <v>1767122</v>
      </c>
      <c r="BF104" s="12">
        <v>7008198</v>
      </c>
      <c r="BG104" s="12">
        <v>8702896</v>
      </c>
      <c r="BH104" s="12">
        <v>10159082</v>
      </c>
      <c r="BI104" s="13">
        <f t="shared" si="88"/>
        <v>0.2051714885830896</v>
      </c>
      <c r="BJ104" s="14">
        <f t="shared" si="89"/>
        <v>44.40308589988237</v>
      </c>
      <c r="BL104" s="12">
        <v>1963564</v>
      </c>
      <c r="BM104" s="12">
        <v>4472149</v>
      </c>
      <c r="BN104" s="12">
        <v>5420819</v>
      </c>
      <c r="BO104" s="12">
        <v>9822845</v>
      </c>
      <c r="BP104" s="13">
        <f t="shared" si="90"/>
        <v>0.2115912850214033</v>
      </c>
      <c r="BQ104" s="14">
        <f t="shared" si="91"/>
        <v>-3.3097183387239113</v>
      </c>
      <c r="BS104" s="12">
        <v>1024748</v>
      </c>
      <c r="BT104" s="12">
        <v>2622755</v>
      </c>
      <c r="BU104" s="12">
        <v>3452401</v>
      </c>
      <c r="BV104" s="12">
        <v>4318494</v>
      </c>
      <c r="BW104" s="13">
        <f t="shared" si="92"/>
        <v>0.12053086313676022</v>
      </c>
      <c r="BX104" s="14">
        <f t="shared" si="93"/>
        <v>-56.03621964919532</v>
      </c>
      <c r="BZ104" s="12">
        <v>1085133</v>
      </c>
      <c r="CA104" s="12">
        <v>2399955</v>
      </c>
      <c r="CB104" s="12">
        <v>3337279</v>
      </c>
      <c r="CC104" s="12">
        <v>4194581</v>
      </c>
      <c r="CD104" s="13">
        <f t="shared" si="94"/>
        <v>0.09179498498436368</v>
      </c>
      <c r="CE104" s="14">
        <f t="shared" si="95"/>
        <v>-2.8693567711336385</v>
      </c>
      <c r="CG104" s="12">
        <v>1317761</v>
      </c>
      <c r="CH104" s="12">
        <v>2653248</v>
      </c>
      <c r="CI104" s="12">
        <v>3610854</v>
      </c>
      <c r="CJ104" s="12">
        <v>4513452</v>
      </c>
      <c r="CK104" s="13">
        <f t="shared" si="96"/>
        <v>0.09153459626617481</v>
      </c>
      <c r="CL104" s="14">
        <f t="shared" si="97"/>
        <v>7.601975024442254</v>
      </c>
      <c r="CN104" s="12">
        <v>1520871</v>
      </c>
      <c r="CO104" s="12">
        <v>2768426</v>
      </c>
      <c r="CP104" s="12">
        <v>3919046</v>
      </c>
      <c r="CQ104" s="12">
        <v>4641869</v>
      </c>
      <c r="CR104" s="13">
        <f t="shared" si="98"/>
        <v>0.10040298667585328</v>
      </c>
      <c r="CS104" s="14">
        <f t="shared" si="99"/>
        <v>2.8452058424460915</v>
      </c>
      <c r="CU104" s="12">
        <v>955540</v>
      </c>
      <c r="CV104" s="12">
        <v>2135852</v>
      </c>
      <c r="CW104" s="12">
        <v>3206983</v>
      </c>
      <c r="CX104" s="12">
        <v>4013836</v>
      </c>
      <c r="CY104" s="13">
        <f t="shared" si="100"/>
        <v>0.08311376703030057</v>
      </c>
      <c r="CZ104" s="14">
        <f t="shared" si="101"/>
        <v>-13.52974416124195</v>
      </c>
      <c r="DB104" s="12">
        <v>944994</v>
      </c>
      <c r="DC104" s="12">
        <v>2236643</v>
      </c>
      <c r="DD104" s="12">
        <v>3620715</v>
      </c>
      <c r="DE104" s="12">
        <v>5077157</v>
      </c>
      <c r="DF104" s="13">
        <f t="shared" si="102"/>
        <v>0.09802809293271122</v>
      </c>
      <c r="DG104" s="14">
        <f t="shared" si="103"/>
        <v>26.491391277570884</v>
      </c>
      <c r="DI104" s="12">
        <v>1583031</v>
      </c>
      <c r="DJ104" s="12">
        <v>3254815</v>
      </c>
      <c r="DK104" s="12">
        <v>8507480</v>
      </c>
      <c r="DL104" s="12">
        <v>10129646</v>
      </c>
      <c r="DM104" s="13">
        <f t="shared" si="104"/>
        <v>0.19622854433306458</v>
      </c>
      <c r="DN104" s="14">
        <f t="shared" si="105"/>
        <v>99.51413753799616</v>
      </c>
      <c r="DP104" s="12">
        <v>1591213</v>
      </c>
      <c r="DQ104" s="12">
        <v>8294784</v>
      </c>
      <c r="DR104" s="12">
        <v>9844307</v>
      </c>
      <c r="DS104" s="12"/>
      <c r="DT104" s="13" t="e">
        <f t="shared" si="106"/>
        <v>#DIV/0!</v>
      </c>
      <c r="DU104" s="14">
        <f t="shared" si="107"/>
        <v>-100</v>
      </c>
    </row>
    <row r="105" spans="1:125" ht="12">
      <c r="A105" s="11" t="s">
        <v>28</v>
      </c>
      <c r="B105" s="12">
        <v>641493</v>
      </c>
      <c r="C105" s="12">
        <v>1637998</v>
      </c>
      <c r="D105" s="12">
        <v>2489869</v>
      </c>
      <c r="E105" s="12">
        <v>3540489</v>
      </c>
      <c r="F105" s="13">
        <f t="shared" si="73"/>
        <v>0.13630975514155816</v>
      </c>
      <c r="G105" s="11"/>
      <c r="H105" s="12">
        <v>578939</v>
      </c>
      <c r="I105" s="12">
        <v>1381745</v>
      </c>
      <c r="J105" s="12">
        <v>2393682</v>
      </c>
      <c r="K105" s="12">
        <v>3765355</v>
      </c>
      <c r="L105" s="13">
        <f t="shared" si="74"/>
        <v>0.12440156220402333</v>
      </c>
      <c r="M105" s="14">
        <f t="shared" si="75"/>
        <v>6.3512695562675106</v>
      </c>
      <c r="N105" s="11"/>
      <c r="O105" s="12">
        <v>2248317</v>
      </c>
      <c r="P105" s="12">
        <v>3788747</v>
      </c>
      <c r="Q105" s="12">
        <v>4977638</v>
      </c>
      <c r="R105" s="12">
        <v>5884078</v>
      </c>
      <c r="S105" s="13">
        <f t="shared" si="76"/>
        <v>0.1758504025812223</v>
      </c>
      <c r="T105" s="14">
        <f t="shared" si="77"/>
        <v>56.26887770210246</v>
      </c>
      <c r="V105" s="12">
        <v>1778889</v>
      </c>
      <c r="W105" s="12">
        <v>4290822</v>
      </c>
      <c r="X105" s="12">
        <v>5762720</v>
      </c>
      <c r="Y105" s="12">
        <v>7387710</v>
      </c>
      <c r="Z105" s="13">
        <f t="shared" si="78"/>
        <v>0.21850743437937695</v>
      </c>
      <c r="AA105" s="14">
        <f t="shared" si="79"/>
        <v>25.554249960656534</v>
      </c>
      <c r="AC105" s="12">
        <v>1822237</v>
      </c>
      <c r="AD105" s="12">
        <v>4115155</v>
      </c>
      <c r="AE105" s="12">
        <v>5390191</v>
      </c>
      <c r="AF105" s="12">
        <v>6877498</v>
      </c>
      <c r="AG105" s="13">
        <f t="shared" si="80"/>
        <v>0.1943526633878999</v>
      </c>
      <c r="AH105" s="14">
        <f t="shared" si="81"/>
        <v>-6.906226692709922</v>
      </c>
      <c r="AJ105" s="12">
        <v>2839562</v>
      </c>
      <c r="AK105" s="12">
        <v>4886015</v>
      </c>
      <c r="AL105" s="12">
        <v>6470134</v>
      </c>
      <c r="AM105" s="12">
        <v>8403905</v>
      </c>
      <c r="AN105" s="13">
        <f t="shared" si="82"/>
        <v>0.2228403809905818</v>
      </c>
      <c r="AO105" s="14">
        <f t="shared" si="83"/>
        <v>22.194219467602892</v>
      </c>
      <c r="AQ105" s="12">
        <v>2817656</v>
      </c>
      <c r="AR105" s="12">
        <v>6295940</v>
      </c>
      <c r="AS105" s="12">
        <v>9135201</v>
      </c>
      <c r="AT105" s="12">
        <v>11469304</v>
      </c>
      <c r="AU105" s="13">
        <f t="shared" si="84"/>
        <v>0.2914320556283671</v>
      </c>
      <c r="AV105" s="14">
        <f t="shared" si="85"/>
        <v>36.47588829240692</v>
      </c>
      <c r="AX105" s="12">
        <v>3266014</v>
      </c>
      <c r="AY105" s="12">
        <v>7142849</v>
      </c>
      <c r="AZ105" s="12">
        <v>9028007</v>
      </c>
      <c r="BA105" s="12">
        <v>11334037</v>
      </c>
      <c r="BB105" s="13">
        <f t="shared" si="86"/>
        <v>0.2486211424650272</v>
      </c>
      <c r="BC105" s="14">
        <f t="shared" si="87"/>
        <v>-1.1793828117207426</v>
      </c>
      <c r="BE105" s="12">
        <v>2491051</v>
      </c>
      <c r="BF105" s="12">
        <v>6114272</v>
      </c>
      <c r="BG105" s="12">
        <v>8531364</v>
      </c>
      <c r="BH105" s="12">
        <v>10334652</v>
      </c>
      <c r="BI105" s="13">
        <f t="shared" si="88"/>
        <v>0.2087172772922006</v>
      </c>
      <c r="BJ105" s="14">
        <f t="shared" si="89"/>
        <v>-8.817555474717437</v>
      </c>
      <c r="BL105" s="12">
        <v>2771355</v>
      </c>
      <c r="BM105" s="12">
        <v>5488849</v>
      </c>
      <c r="BN105" s="12">
        <v>7542775</v>
      </c>
      <c r="BO105" s="12">
        <v>9036646</v>
      </c>
      <c r="BP105" s="13">
        <f t="shared" si="90"/>
        <v>0.19465598199131964</v>
      </c>
      <c r="BQ105" s="14">
        <f t="shared" si="91"/>
        <v>-12.559745601496786</v>
      </c>
      <c r="BS105" s="12">
        <v>2484259</v>
      </c>
      <c r="BT105" s="12">
        <v>3829045</v>
      </c>
      <c r="BU105" s="12">
        <v>5108742</v>
      </c>
      <c r="BV105" s="12">
        <v>6436809</v>
      </c>
      <c r="BW105" s="13">
        <f t="shared" si="92"/>
        <v>0.17965386651375836</v>
      </c>
      <c r="BX105" s="14">
        <f t="shared" si="93"/>
        <v>-28.769933003904328</v>
      </c>
      <c r="BZ105" s="12">
        <v>1591812</v>
      </c>
      <c r="CA105" s="12">
        <v>3588506</v>
      </c>
      <c r="CB105" s="12">
        <v>5546411</v>
      </c>
      <c r="CC105" s="12">
        <v>7417146</v>
      </c>
      <c r="CD105" s="13">
        <f t="shared" si="94"/>
        <v>0.1623181923765051</v>
      </c>
      <c r="CE105" s="14">
        <f t="shared" si="95"/>
        <v>15.230170725898503</v>
      </c>
      <c r="CG105" s="12">
        <v>1612140</v>
      </c>
      <c r="CH105" s="12">
        <v>3111298</v>
      </c>
      <c r="CI105" s="12">
        <v>4424900</v>
      </c>
      <c r="CJ105" s="12">
        <v>5541245</v>
      </c>
      <c r="CK105" s="13">
        <f t="shared" si="96"/>
        <v>0.11237864585398491</v>
      </c>
      <c r="CL105" s="14">
        <f t="shared" si="97"/>
        <v>-25.291412626905284</v>
      </c>
      <c r="CN105" s="12">
        <v>1582704</v>
      </c>
      <c r="CO105" s="12">
        <v>2709042</v>
      </c>
      <c r="CP105" s="12">
        <v>3674535</v>
      </c>
      <c r="CQ105" s="12">
        <v>4981776</v>
      </c>
      <c r="CR105" s="13">
        <f t="shared" si="98"/>
        <v>0.10775512823608026</v>
      </c>
      <c r="CS105" s="14">
        <f t="shared" si="99"/>
        <v>-10.096449444123124</v>
      </c>
      <c r="CU105" s="12">
        <v>1033670</v>
      </c>
      <c r="CV105" s="12">
        <v>2278284</v>
      </c>
      <c r="CW105" s="12">
        <v>3250512</v>
      </c>
      <c r="CX105" s="12">
        <v>4609657</v>
      </c>
      <c r="CY105" s="13">
        <f t="shared" si="100"/>
        <v>0.09545132336936393</v>
      </c>
      <c r="CZ105" s="14">
        <f t="shared" si="101"/>
        <v>-7.469605217095264</v>
      </c>
      <c r="DB105" s="12">
        <v>1299410</v>
      </c>
      <c r="DC105" s="12">
        <v>2823371</v>
      </c>
      <c r="DD105" s="12">
        <v>4032946</v>
      </c>
      <c r="DE105" s="12">
        <v>5586488</v>
      </c>
      <c r="DF105" s="13">
        <f t="shared" si="102"/>
        <v>0.10786208991202677</v>
      </c>
      <c r="DG105" s="14">
        <f t="shared" si="103"/>
        <v>21.19096930639307</v>
      </c>
      <c r="DI105" s="12">
        <v>1710097</v>
      </c>
      <c r="DJ105" s="12">
        <v>3336817</v>
      </c>
      <c r="DK105" s="12">
        <v>4395166</v>
      </c>
      <c r="DL105" s="12">
        <v>5880233</v>
      </c>
      <c r="DM105" s="13">
        <f t="shared" si="104"/>
        <v>0.1139101565769672</v>
      </c>
      <c r="DN105" s="14">
        <f t="shared" si="105"/>
        <v>5.2581335536745115</v>
      </c>
      <c r="DP105" s="12">
        <v>2305163</v>
      </c>
      <c r="DQ105" s="12">
        <v>4371825</v>
      </c>
      <c r="DR105" s="12">
        <v>5972021</v>
      </c>
      <c r="DS105" s="12"/>
      <c r="DT105" s="13" t="e">
        <f t="shared" si="106"/>
        <v>#DIV/0!</v>
      </c>
      <c r="DU105" s="14">
        <f t="shared" si="107"/>
        <v>-100</v>
      </c>
    </row>
    <row r="106" spans="1:125" ht="12">
      <c r="A106" s="11" t="s">
        <v>29</v>
      </c>
      <c r="B106" s="12">
        <v>18787973</v>
      </c>
      <c r="C106" s="12">
        <v>43274675</v>
      </c>
      <c r="D106" s="12">
        <v>66130282</v>
      </c>
      <c r="E106" s="12">
        <v>90068701</v>
      </c>
      <c r="F106" s="13">
        <f t="shared" si="73"/>
        <v>3.4676686127899883</v>
      </c>
      <c r="G106" s="11"/>
      <c r="H106" s="12">
        <v>27545365</v>
      </c>
      <c r="I106" s="12">
        <v>55849561</v>
      </c>
      <c r="J106" s="12">
        <v>80084473</v>
      </c>
      <c r="K106" s="12">
        <v>110080966</v>
      </c>
      <c r="L106" s="13">
        <f t="shared" si="74"/>
        <v>3.636906517268087</v>
      </c>
      <c r="M106" s="14">
        <f t="shared" si="75"/>
        <v>22.218889334264958</v>
      </c>
      <c r="N106" s="11"/>
      <c r="O106" s="12">
        <v>24156268</v>
      </c>
      <c r="P106" s="12">
        <v>51135981</v>
      </c>
      <c r="Q106" s="12">
        <v>78442618</v>
      </c>
      <c r="R106" s="12">
        <v>112860950</v>
      </c>
      <c r="S106" s="13">
        <f t="shared" si="76"/>
        <v>3.372940245387502</v>
      </c>
      <c r="T106" s="14">
        <f t="shared" si="77"/>
        <v>2.525399350147424</v>
      </c>
      <c r="V106" s="12">
        <v>29000725</v>
      </c>
      <c r="W106" s="12">
        <v>57969711</v>
      </c>
      <c r="X106" s="12">
        <v>91348518</v>
      </c>
      <c r="Y106" s="12">
        <v>124590620</v>
      </c>
      <c r="Z106" s="13">
        <f t="shared" si="78"/>
        <v>3.685035921000674</v>
      </c>
      <c r="AA106" s="14">
        <f t="shared" si="79"/>
        <v>10.39302788076833</v>
      </c>
      <c r="AC106" s="12">
        <v>32750803</v>
      </c>
      <c r="AD106" s="12">
        <v>70864423</v>
      </c>
      <c r="AE106" s="12">
        <v>111895992</v>
      </c>
      <c r="AF106" s="12">
        <v>155531864</v>
      </c>
      <c r="AG106" s="13">
        <f t="shared" si="80"/>
        <v>4.395207677280985</v>
      </c>
      <c r="AH106" s="14">
        <f t="shared" si="81"/>
        <v>24.834328619602346</v>
      </c>
      <c r="AJ106" s="12">
        <v>40144535</v>
      </c>
      <c r="AK106" s="12">
        <v>78959293</v>
      </c>
      <c r="AL106" s="12">
        <v>119479520</v>
      </c>
      <c r="AM106" s="12">
        <v>161961467</v>
      </c>
      <c r="AN106" s="13">
        <f t="shared" si="82"/>
        <v>4.294617206176597</v>
      </c>
      <c r="AO106" s="14">
        <f t="shared" si="83"/>
        <v>4.1339458260463005</v>
      </c>
      <c r="AQ106" s="12">
        <v>42067320</v>
      </c>
      <c r="AR106" s="12">
        <v>90032525</v>
      </c>
      <c r="AS106" s="12">
        <v>136877487</v>
      </c>
      <c r="AT106" s="12">
        <v>189518888</v>
      </c>
      <c r="AU106" s="13">
        <f t="shared" si="84"/>
        <v>4.8156260493437335</v>
      </c>
      <c r="AV106" s="14">
        <f t="shared" si="85"/>
        <v>17.01480081061503</v>
      </c>
      <c r="AX106" s="12">
        <v>54085684</v>
      </c>
      <c r="AY106" s="12">
        <v>121028838</v>
      </c>
      <c r="AZ106" s="12">
        <v>177019820</v>
      </c>
      <c r="BA106" s="12">
        <v>237743933</v>
      </c>
      <c r="BB106" s="13">
        <f t="shared" si="86"/>
        <v>5.215102812580273</v>
      </c>
      <c r="BC106" s="14">
        <f t="shared" si="87"/>
        <v>25.446036281090883</v>
      </c>
      <c r="BE106" s="12">
        <v>56739412</v>
      </c>
      <c r="BF106" s="12">
        <v>113198437</v>
      </c>
      <c r="BG106" s="12">
        <v>165878823</v>
      </c>
      <c r="BH106" s="12">
        <v>218570629</v>
      </c>
      <c r="BI106" s="13">
        <f t="shared" si="88"/>
        <v>4.414223776564872</v>
      </c>
      <c r="BJ106" s="14">
        <f t="shared" si="89"/>
        <v>-8.064686975629357</v>
      </c>
      <c r="BL106" s="12">
        <v>57936282</v>
      </c>
      <c r="BM106" s="12">
        <v>112898326</v>
      </c>
      <c r="BN106" s="12">
        <v>169326667</v>
      </c>
      <c r="BO106" s="12">
        <v>227142753</v>
      </c>
      <c r="BP106" s="13">
        <f t="shared" si="90"/>
        <v>4.8928214779495365</v>
      </c>
      <c r="BQ106" s="14">
        <f t="shared" si="91"/>
        <v>3.9219011443664726</v>
      </c>
      <c r="BS106" s="12">
        <v>51671401</v>
      </c>
      <c r="BT106" s="12">
        <v>106985467</v>
      </c>
      <c r="BU106" s="12">
        <v>154496033</v>
      </c>
      <c r="BV106" s="12">
        <v>201782659</v>
      </c>
      <c r="BW106" s="13">
        <f t="shared" si="92"/>
        <v>5.631833239851799</v>
      </c>
      <c r="BX106" s="14">
        <f t="shared" si="93"/>
        <v>-11.164826376829197</v>
      </c>
      <c r="BZ106" s="12">
        <v>51080157</v>
      </c>
      <c r="CA106" s="12">
        <v>100745313</v>
      </c>
      <c r="CB106" s="12">
        <v>150244397</v>
      </c>
      <c r="CC106" s="12">
        <v>195463550</v>
      </c>
      <c r="CD106" s="13">
        <f t="shared" si="94"/>
        <v>4.27756041360041</v>
      </c>
      <c r="CE106" s="14">
        <f t="shared" si="95"/>
        <v>-3.1316412576365167</v>
      </c>
      <c r="CG106" s="12">
        <v>45021041</v>
      </c>
      <c r="CH106" s="12">
        <v>88551133</v>
      </c>
      <c r="CI106" s="12">
        <v>132826209</v>
      </c>
      <c r="CJ106" s="12">
        <v>179898279</v>
      </c>
      <c r="CK106" s="13">
        <f t="shared" si="96"/>
        <v>3.6484084326685373</v>
      </c>
      <c r="CL106" s="14">
        <f t="shared" si="97"/>
        <v>-7.96326015771227</v>
      </c>
      <c r="CN106" s="12">
        <v>43688552</v>
      </c>
      <c r="CO106" s="12">
        <v>80296577</v>
      </c>
      <c r="CP106" s="12">
        <v>110165508</v>
      </c>
      <c r="CQ106" s="12">
        <v>141495285</v>
      </c>
      <c r="CR106" s="13">
        <f t="shared" si="98"/>
        <v>3.0605235120920176</v>
      </c>
      <c r="CS106" s="14">
        <f t="shared" si="99"/>
        <v>-21.347060246196136</v>
      </c>
      <c r="CU106" s="12">
        <v>27968968</v>
      </c>
      <c r="CV106" s="12">
        <v>58023622</v>
      </c>
      <c r="CW106" s="12">
        <v>90770954</v>
      </c>
      <c r="CX106" s="12">
        <v>125388019</v>
      </c>
      <c r="CY106" s="13">
        <f t="shared" si="100"/>
        <v>2.5963867481274527</v>
      </c>
      <c r="CZ106" s="14">
        <f t="shared" si="101"/>
        <v>-11.383606174580308</v>
      </c>
      <c r="DB106" s="12">
        <v>33165149</v>
      </c>
      <c r="DC106" s="12">
        <v>69052976</v>
      </c>
      <c r="DD106" s="12">
        <v>106675139</v>
      </c>
      <c r="DE106" s="12">
        <v>152668263</v>
      </c>
      <c r="DF106" s="13">
        <f t="shared" si="102"/>
        <v>2.9476690740978855</v>
      </c>
      <c r="DG106" s="14">
        <f t="shared" si="103"/>
        <v>21.756659222760348</v>
      </c>
      <c r="DI106" s="12">
        <v>44644814</v>
      </c>
      <c r="DJ106" s="12">
        <v>90608793</v>
      </c>
      <c r="DK106" s="12">
        <v>139818228</v>
      </c>
      <c r="DL106" s="12">
        <v>195980006</v>
      </c>
      <c r="DM106" s="13">
        <f t="shared" si="104"/>
        <v>3.796467447704023</v>
      </c>
      <c r="DN106" s="14">
        <f t="shared" si="105"/>
        <v>28.369840691774954</v>
      </c>
      <c r="DP106" s="12">
        <v>56858801</v>
      </c>
      <c r="DQ106" s="12">
        <v>118280026</v>
      </c>
      <c r="DR106" s="12">
        <v>175354989</v>
      </c>
      <c r="DS106" s="12"/>
      <c r="DT106" s="13" t="e">
        <f t="shared" si="106"/>
        <v>#DIV/0!</v>
      </c>
      <c r="DU106" s="14">
        <f t="shared" si="107"/>
        <v>-100</v>
      </c>
    </row>
    <row r="107" spans="1:125" ht="12">
      <c r="A107" s="11" t="s">
        <v>30</v>
      </c>
      <c r="B107" s="12">
        <v>0</v>
      </c>
      <c r="C107" s="12">
        <v>0</v>
      </c>
      <c r="D107" s="12">
        <v>0</v>
      </c>
      <c r="E107" s="12">
        <v>0</v>
      </c>
      <c r="F107" s="13">
        <f t="shared" si="73"/>
        <v>0</v>
      </c>
      <c r="G107" s="11"/>
      <c r="H107" s="12">
        <v>0</v>
      </c>
      <c r="I107" s="12">
        <v>0</v>
      </c>
      <c r="J107" s="12">
        <v>0</v>
      </c>
      <c r="K107" s="12">
        <v>0</v>
      </c>
      <c r="L107" s="13">
        <f t="shared" si="74"/>
        <v>0</v>
      </c>
      <c r="M107" s="14" t="e">
        <f t="shared" si="75"/>
        <v>#DIV/0!</v>
      </c>
      <c r="N107" s="11"/>
      <c r="O107" s="12">
        <v>0</v>
      </c>
      <c r="P107" s="12">
        <v>0</v>
      </c>
      <c r="Q107" s="12">
        <v>0</v>
      </c>
      <c r="R107" s="12">
        <v>0</v>
      </c>
      <c r="S107" s="13">
        <f t="shared" si="76"/>
        <v>0</v>
      </c>
      <c r="T107" s="14" t="e">
        <f t="shared" si="77"/>
        <v>#DIV/0!</v>
      </c>
      <c r="V107" s="12">
        <v>201905</v>
      </c>
      <c r="W107" s="12">
        <v>1007580</v>
      </c>
      <c r="X107" s="12">
        <v>1490163</v>
      </c>
      <c r="Y107" s="12">
        <v>2066723</v>
      </c>
      <c r="Z107" s="13">
        <f t="shared" si="78"/>
        <v>0.06112778388740883</v>
      </c>
      <c r="AA107" s="14" t="e">
        <f t="shared" si="79"/>
        <v>#DIV/0!</v>
      </c>
      <c r="AC107" s="12">
        <v>380297</v>
      </c>
      <c r="AD107" s="12">
        <v>380297</v>
      </c>
      <c r="AE107" s="12">
        <v>380297</v>
      </c>
      <c r="AF107" s="12">
        <v>853494</v>
      </c>
      <c r="AG107" s="13">
        <f t="shared" si="80"/>
        <v>0.024119066568335203</v>
      </c>
      <c r="AH107" s="14">
        <f t="shared" si="81"/>
        <v>-58.70302890130898</v>
      </c>
      <c r="AJ107" s="12">
        <v>113391</v>
      </c>
      <c r="AK107" s="12">
        <v>181022</v>
      </c>
      <c r="AL107" s="12">
        <v>181022</v>
      </c>
      <c r="AM107" s="12">
        <v>181022</v>
      </c>
      <c r="AN107" s="13">
        <f t="shared" si="82"/>
        <v>0.004800031824214707</v>
      </c>
      <c r="AO107" s="14">
        <f t="shared" si="83"/>
        <v>-78.79047773036483</v>
      </c>
      <c r="AQ107" s="12">
        <v>58134</v>
      </c>
      <c r="AR107" s="12">
        <v>58134</v>
      </c>
      <c r="AS107" s="12">
        <v>58134</v>
      </c>
      <c r="AT107" s="12">
        <v>58134</v>
      </c>
      <c r="AU107" s="13">
        <f t="shared" si="84"/>
        <v>0.0014771699417767193</v>
      </c>
      <c r="AV107" s="14">
        <f t="shared" si="85"/>
        <v>-67.88567135486295</v>
      </c>
      <c r="AX107" s="12">
        <v>0</v>
      </c>
      <c r="AY107" s="12">
        <v>0</v>
      </c>
      <c r="AZ107" s="12">
        <v>0</v>
      </c>
      <c r="BA107" s="12">
        <v>0</v>
      </c>
      <c r="BB107" s="13">
        <f t="shared" si="86"/>
        <v>0</v>
      </c>
      <c r="BC107" s="14">
        <f t="shared" si="87"/>
        <v>-100</v>
      </c>
      <c r="BE107" s="12">
        <v>0</v>
      </c>
      <c r="BF107" s="12">
        <v>0</v>
      </c>
      <c r="BG107" s="12">
        <v>0</v>
      </c>
      <c r="BH107" s="12">
        <v>0</v>
      </c>
      <c r="BI107" s="13">
        <f t="shared" si="88"/>
        <v>0</v>
      </c>
      <c r="BJ107" s="14" t="e">
        <f t="shared" si="89"/>
        <v>#DIV/0!</v>
      </c>
      <c r="BL107" s="12">
        <v>0</v>
      </c>
      <c r="BM107" s="12">
        <v>0</v>
      </c>
      <c r="BN107" s="12">
        <v>0</v>
      </c>
      <c r="BO107" s="12">
        <v>0</v>
      </c>
      <c r="BP107" s="13">
        <f t="shared" si="90"/>
        <v>0</v>
      </c>
      <c r="BQ107" s="14" t="e">
        <f t="shared" si="91"/>
        <v>#DIV/0!</v>
      </c>
      <c r="BS107" s="12">
        <v>0</v>
      </c>
      <c r="BT107" s="12">
        <v>0</v>
      </c>
      <c r="BU107" s="12">
        <v>0</v>
      </c>
      <c r="BV107" s="12">
        <v>0</v>
      </c>
      <c r="BW107" s="13">
        <f t="shared" si="92"/>
        <v>0</v>
      </c>
      <c r="BX107" s="14" t="e">
        <f t="shared" si="93"/>
        <v>#DIV/0!</v>
      </c>
      <c r="BZ107" s="12">
        <v>0</v>
      </c>
      <c r="CA107" s="12">
        <v>0</v>
      </c>
      <c r="CB107" s="12">
        <v>0</v>
      </c>
      <c r="CC107" s="12">
        <v>0</v>
      </c>
      <c r="CD107" s="13">
        <f t="shared" si="94"/>
        <v>0</v>
      </c>
      <c r="CE107" s="14" t="e">
        <f t="shared" si="95"/>
        <v>#DIV/0!</v>
      </c>
      <c r="CG107" s="12">
        <v>0</v>
      </c>
      <c r="CH107" s="12">
        <v>0</v>
      </c>
      <c r="CI107" s="12">
        <v>0</v>
      </c>
      <c r="CJ107" s="12">
        <v>0</v>
      </c>
      <c r="CK107" s="13">
        <f t="shared" si="96"/>
        <v>0</v>
      </c>
      <c r="CL107" s="14" t="e">
        <f t="shared" si="97"/>
        <v>#DIV/0!</v>
      </c>
      <c r="CN107" s="12">
        <v>0</v>
      </c>
      <c r="CO107" s="12">
        <v>0</v>
      </c>
      <c r="CP107" s="12">
        <v>0</v>
      </c>
      <c r="CQ107" s="12">
        <v>0</v>
      </c>
      <c r="CR107" s="13">
        <f t="shared" si="98"/>
        <v>0</v>
      </c>
      <c r="CS107" s="14" t="e">
        <f t="shared" si="99"/>
        <v>#DIV/0!</v>
      </c>
      <c r="CU107" s="12">
        <v>0</v>
      </c>
      <c r="CV107" s="12">
        <v>0</v>
      </c>
      <c r="CW107" s="12">
        <v>0</v>
      </c>
      <c r="CX107" s="12">
        <v>0</v>
      </c>
      <c r="CY107" s="13">
        <f t="shared" si="100"/>
        <v>0</v>
      </c>
      <c r="CZ107" s="14" t="e">
        <f t="shared" si="101"/>
        <v>#DIV/0!</v>
      </c>
      <c r="DB107" s="12">
        <v>0</v>
      </c>
      <c r="DC107" s="12">
        <v>0</v>
      </c>
      <c r="DD107" s="12">
        <v>0</v>
      </c>
      <c r="DE107" s="12">
        <v>0</v>
      </c>
      <c r="DF107" s="13">
        <f t="shared" si="102"/>
        <v>0</v>
      </c>
      <c r="DG107" s="14" t="e">
        <f t="shared" si="103"/>
        <v>#DIV/0!</v>
      </c>
      <c r="DI107" s="12">
        <v>0</v>
      </c>
      <c r="DJ107" s="12">
        <v>257</v>
      </c>
      <c r="DK107" s="12">
        <v>429</v>
      </c>
      <c r="DL107" s="12">
        <v>429</v>
      </c>
      <c r="DM107" s="13">
        <f t="shared" si="104"/>
        <v>8.310462726820336E-06</v>
      </c>
      <c r="DN107" s="14" t="e">
        <f t="shared" si="105"/>
        <v>#DIV/0!</v>
      </c>
      <c r="DP107" s="12">
        <v>0</v>
      </c>
      <c r="DQ107" s="12">
        <v>0</v>
      </c>
      <c r="DR107" s="12">
        <v>0</v>
      </c>
      <c r="DS107" s="12"/>
      <c r="DT107" s="13" t="e">
        <f t="shared" si="106"/>
        <v>#DIV/0!</v>
      </c>
      <c r="DU107" s="14">
        <f t="shared" si="107"/>
        <v>-100</v>
      </c>
    </row>
    <row r="108" spans="1:125" ht="24">
      <c r="A108" s="11" t="s">
        <v>74</v>
      </c>
      <c r="B108" s="12">
        <v>0</v>
      </c>
      <c r="C108" s="12">
        <v>0</v>
      </c>
      <c r="D108" s="12">
        <v>0</v>
      </c>
      <c r="E108" s="12">
        <v>0</v>
      </c>
      <c r="F108" s="13">
        <f t="shared" si="73"/>
        <v>0</v>
      </c>
      <c r="G108" s="11"/>
      <c r="H108" s="12">
        <v>0</v>
      </c>
      <c r="I108" s="12">
        <v>0</v>
      </c>
      <c r="J108" s="12">
        <v>0</v>
      </c>
      <c r="K108" s="12">
        <v>0</v>
      </c>
      <c r="L108" s="13">
        <f t="shared" si="74"/>
        <v>0</v>
      </c>
      <c r="M108" s="14" t="e">
        <f t="shared" si="75"/>
        <v>#DIV/0!</v>
      </c>
      <c r="N108" s="11"/>
      <c r="O108" s="12">
        <v>0</v>
      </c>
      <c r="P108" s="12">
        <v>0</v>
      </c>
      <c r="Q108" s="12">
        <v>0</v>
      </c>
      <c r="R108" s="12">
        <v>0</v>
      </c>
      <c r="S108" s="13">
        <f t="shared" si="76"/>
        <v>0</v>
      </c>
      <c r="T108" s="14" t="e">
        <f t="shared" si="77"/>
        <v>#DIV/0!</v>
      </c>
      <c r="V108" s="12">
        <v>0</v>
      </c>
      <c r="W108" s="12">
        <v>0</v>
      </c>
      <c r="X108" s="12">
        <v>0</v>
      </c>
      <c r="Y108" s="12">
        <v>0</v>
      </c>
      <c r="Z108" s="13">
        <f t="shared" si="78"/>
        <v>0</v>
      </c>
      <c r="AA108" s="14" t="e">
        <f t="shared" si="79"/>
        <v>#DIV/0!</v>
      </c>
      <c r="AC108" s="12">
        <v>0</v>
      </c>
      <c r="AD108" s="12">
        <v>0</v>
      </c>
      <c r="AE108" s="12">
        <v>0</v>
      </c>
      <c r="AF108" s="12">
        <v>0</v>
      </c>
      <c r="AG108" s="13">
        <f t="shared" si="80"/>
        <v>0</v>
      </c>
      <c r="AH108" s="14" t="e">
        <f t="shared" si="81"/>
        <v>#DIV/0!</v>
      </c>
      <c r="AJ108" s="12">
        <v>0</v>
      </c>
      <c r="AK108" s="12">
        <v>0</v>
      </c>
      <c r="AL108" s="12">
        <v>0</v>
      </c>
      <c r="AM108" s="12">
        <v>0</v>
      </c>
      <c r="AN108" s="13">
        <f t="shared" si="82"/>
        <v>0</v>
      </c>
      <c r="AO108" s="14" t="e">
        <f t="shared" si="83"/>
        <v>#DIV/0!</v>
      </c>
      <c r="AQ108" s="12">
        <v>0</v>
      </c>
      <c r="AR108" s="12">
        <v>0</v>
      </c>
      <c r="AS108" s="12">
        <v>0</v>
      </c>
      <c r="AT108" s="12">
        <v>0</v>
      </c>
      <c r="AU108" s="13">
        <f t="shared" si="84"/>
        <v>0</v>
      </c>
      <c r="AV108" s="14" t="e">
        <f t="shared" si="85"/>
        <v>#DIV/0!</v>
      </c>
      <c r="AX108" s="12">
        <v>0</v>
      </c>
      <c r="AY108" s="12">
        <v>0</v>
      </c>
      <c r="AZ108" s="12">
        <v>0</v>
      </c>
      <c r="BA108" s="12">
        <v>0</v>
      </c>
      <c r="BB108" s="13">
        <f t="shared" si="86"/>
        <v>0</v>
      </c>
      <c r="BC108" s="14" t="e">
        <f t="shared" si="87"/>
        <v>#DIV/0!</v>
      </c>
      <c r="BE108" s="12">
        <v>0</v>
      </c>
      <c r="BF108" s="12">
        <v>0</v>
      </c>
      <c r="BG108" s="12">
        <v>0</v>
      </c>
      <c r="BH108" s="12">
        <v>0</v>
      </c>
      <c r="BI108" s="13">
        <f t="shared" si="88"/>
        <v>0</v>
      </c>
      <c r="BJ108" s="14" t="e">
        <f t="shared" si="89"/>
        <v>#DIV/0!</v>
      </c>
      <c r="BL108" s="12">
        <v>0</v>
      </c>
      <c r="BM108" s="12">
        <v>0</v>
      </c>
      <c r="BN108" s="12">
        <v>0</v>
      </c>
      <c r="BO108" s="12">
        <v>0</v>
      </c>
      <c r="BP108" s="13">
        <f t="shared" si="90"/>
        <v>0</v>
      </c>
      <c r="BQ108" s="14" t="e">
        <f t="shared" si="91"/>
        <v>#DIV/0!</v>
      </c>
      <c r="BS108" s="12">
        <v>0</v>
      </c>
      <c r="BT108" s="12">
        <v>0</v>
      </c>
      <c r="BU108" s="12">
        <v>0</v>
      </c>
      <c r="BV108" s="12">
        <v>0</v>
      </c>
      <c r="BW108" s="13">
        <f t="shared" si="92"/>
        <v>0</v>
      </c>
      <c r="BX108" s="14" t="e">
        <f t="shared" si="93"/>
        <v>#DIV/0!</v>
      </c>
      <c r="BZ108" s="12">
        <v>0</v>
      </c>
      <c r="CA108" s="12">
        <v>0</v>
      </c>
      <c r="CB108" s="12">
        <v>0</v>
      </c>
      <c r="CC108" s="12">
        <v>0</v>
      </c>
      <c r="CD108" s="13">
        <f t="shared" si="94"/>
        <v>0</v>
      </c>
      <c r="CE108" s="14" t="e">
        <f t="shared" si="95"/>
        <v>#DIV/0!</v>
      </c>
      <c r="CG108" s="12">
        <v>0</v>
      </c>
      <c r="CH108" s="12">
        <v>0</v>
      </c>
      <c r="CI108" s="12">
        <v>0</v>
      </c>
      <c r="CJ108" s="12">
        <v>0</v>
      </c>
      <c r="CK108" s="13">
        <f t="shared" si="96"/>
        <v>0</v>
      </c>
      <c r="CL108" s="14" t="e">
        <f t="shared" si="97"/>
        <v>#DIV/0!</v>
      </c>
      <c r="CN108" s="12">
        <v>0</v>
      </c>
      <c r="CO108" s="12">
        <v>0</v>
      </c>
      <c r="CP108" s="12">
        <v>1722</v>
      </c>
      <c r="CQ108" s="12">
        <v>1722</v>
      </c>
      <c r="CR108" s="13">
        <f t="shared" si="98"/>
        <v>3.7246622654758105E-05</v>
      </c>
      <c r="CS108" s="14" t="e">
        <f t="shared" si="99"/>
        <v>#DIV/0!</v>
      </c>
      <c r="CU108" s="12">
        <v>0</v>
      </c>
      <c r="CV108" s="12">
        <v>0</v>
      </c>
      <c r="CW108" s="12">
        <v>0</v>
      </c>
      <c r="CX108" s="12">
        <v>0</v>
      </c>
      <c r="CY108" s="13">
        <f t="shared" si="100"/>
        <v>0</v>
      </c>
      <c r="CZ108" s="14">
        <f t="shared" si="101"/>
        <v>-100</v>
      </c>
      <c r="DB108" s="12">
        <v>0</v>
      </c>
      <c r="DC108" s="12">
        <v>0</v>
      </c>
      <c r="DD108" s="12">
        <v>0</v>
      </c>
      <c r="DE108" s="12">
        <v>0</v>
      </c>
      <c r="DF108" s="13">
        <f t="shared" si="102"/>
        <v>0</v>
      </c>
      <c r="DG108" s="14" t="e">
        <f t="shared" si="103"/>
        <v>#DIV/0!</v>
      </c>
      <c r="DI108" s="12">
        <v>0</v>
      </c>
      <c r="DJ108" s="12">
        <v>0</v>
      </c>
      <c r="DK108" s="12">
        <v>0</v>
      </c>
      <c r="DL108" s="12">
        <v>0</v>
      </c>
      <c r="DM108" s="13">
        <f t="shared" si="104"/>
        <v>0</v>
      </c>
      <c r="DN108" s="14" t="e">
        <f t="shared" si="105"/>
        <v>#DIV/0!</v>
      </c>
      <c r="DP108" s="12">
        <v>0</v>
      </c>
      <c r="DQ108" s="12">
        <v>0</v>
      </c>
      <c r="DR108" s="12">
        <v>0</v>
      </c>
      <c r="DS108" s="12"/>
      <c r="DT108" s="13" t="e">
        <f t="shared" si="106"/>
        <v>#DIV/0!</v>
      </c>
      <c r="DU108" s="14" t="e">
        <f t="shared" si="107"/>
        <v>#DIV/0!</v>
      </c>
    </row>
    <row r="109" spans="1:125" ht="36">
      <c r="A109" s="11" t="s">
        <v>31</v>
      </c>
      <c r="B109" s="12">
        <v>1885307</v>
      </c>
      <c r="C109" s="12">
        <v>4179647</v>
      </c>
      <c r="D109" s="12">
        <v>6408202</v>
      </c>
      <c r="E109" s="12">
        <v>8982040</v>
      </c>
      <c r="F109" s="13">
        <f t="shared" si="73"/>
        <v>0.34581089591626496</v>
      </c>
      <c r="G109" s="11"/>
      <c r="H109" s="12">
        <v>2105660</v>
      </c>
      <c r="I109" s="12">
        <v>5215577</v>
      </c>
      <c r="J109" s="12">
        <v>9403343</v>
      </c>
      <c r="K109" s="12">
        <v>12866468</v>
      </c>
      <c r="L109" s="13">
        <f t="shared" si="74"/>
        <v>0.4250883965119028</v>
      </c>
      <c r="M109" s="14">
        <f t="shared" si="75"/>
        <v>43.246612128202514</v>
      </c>
      <c r="N109" s="11"/>
      <c r="O109" s="12">
        <v>2880446</v>
      </c>
      <c r="P109" s="12">
        <v>5624130</v>
      </c>
      <c r="Q109" s="12">
        <v>7648289</v>
      </c>
      <c r="R109" s="12">
        <v>9685581</v>
      </c>
      <c r="S109" s="13">
        <f t="shared" si="76"/>
        <v>0.2894613766308057</v>
      </c>
      <c r="T109" s="14">
        <f t="shared" si="77"/>
        <v>-24.722301411700556</v>
      </c>
      <c r="V109" s="12">
        <v>3011741</v>
      </c>
      <c r="W109" s="12">
        <v>6814111</v>
      </c>
      <c r="X109" s="12">
        <v>9761867</v>
      </c>
      <c r="Y109" s="12">
        <v>12978171</v>
      </c>
      <c r="Z109" s="13">
        <f t="shared" si="78"/>
        <v>0.3838573587954634</v>
      </c>
      <c r="AA109" s="14">
        <f t="shared" si="79"/>
        <v>33.99475983939425</v>
      </c>
      <c r="AC109" s="12">
        <v>2734543</v>
      </c>
      <c r="AD109" s="12">
        <v>6448078</v>
      </c>
      <c r="AE109" s="12">
        <v>9569751</v>
      </c>
      <c r="AF109" s="12">
        <v>12239537</v>
      </c>
      <c r="AG109" s="13">
        <f t="shared" si="80"/>
        <v>0.34587965195842235</v>
      </c>
      <c r="AH109" s="14">
        <f t="shared" si="81"/>
        <v>-5.691356663431236</v>
      </c>
      <c r="AJ109" s="12">
        <v>1424555</v>
      </c>
      <c r="AK109" s="12">
        <v>3033012</v>
      </c>
      <c r="AL109" s="12">
        <v>4284051</v>
      </c>
      <c r="AM109" s="12">
        <v>6511280</v>
      </c>
      <c r="AN109" s="13">
        <f t="shared" si="82"/>
        <v>0.17265498788198527</v>
      </c>
      <c r="AO109" s="14">
        <f t="shared" si="83"/>
        <v>-46.80125563573197</v>
      </c>
      <c r="AQ109" s="12">
        <v>1431336</v>
      </c>
      <c r="AR109" s="12">
        <v>3659164</v>
      </c>
      <c r="AS109" s="12">
        <v>5272031</v>
      </c>
      <c r="AT109" s="12">
        <v>9314784</v>
      </c>
      <c r="AU109" s="13">
        <f t="shared" si="84"/>
        <v>0.23668625828160314</v>
      </c>
      <c r="AV109" s="14">
        <f t="shared" si="85"/>
        <v>43.05611185511913</v>
      </c>
      <c r="AX109" s="12">
        <v>5321788</v>
      </c>
      <c r="AY109" s="12">
        <v>17649585</v>
      </c>
      <c r="AZ109" s="12">
        <v>29582709</v>
      </c>
      <c r="BA109" s="12">
        <v>42524514</v>
      </c>
      <c r="BB109" s="13">
        <f t="shared" si="86"/>
        <v>0.9328091353019267</v>
      </c>
      <c r="BC109" s="14">
        <f t="shared" si="87"/>
        <v>356.5271078749652</v>
      </c>
      <c r="BE109" s="12">
        <v>10650926</v>
      </c>
      <c r="BF109" s="12">
        <v>20151431</v>
      </c>
      <c r="BG109" s="12">
        <v>27052866</v>
      </c>
      <c r="BH109" s="12">
        <v>33399654</v>
      </c>
      <c r="BI109" s="13">
        <f t="shared" si="88"/>
        <v>0.674535034695078</v>
      </c>
      <c r="BJ109" s="14">
        <f t="shared" si="89"/>
        <v>-21.457881917239547</v>
      </c>
      <c r="BL109" s="12">
        <v>5639917</v>
      </c>
      <c r="BM109" s="12">
        <v>12115959</v>
      </c>
      <c r="BN109" s="12">
        <v>19218232</v>
      </c>
      <c r="BO109" s="12">
        <v>24317209</v>
      </c>
      <c r="BP109" s="13">
        <f t="shared" si="90"/>
        <v>0.5238105152269056</v>
      </c>
      <c r="BQ109" s="14">
        <f t="shared" si="91"/>
        <v>-27.193230804127495</v>
      </c>
      <c r="BS109" s="12">
        <v>2839663</v>
      </c>
      <c r="BT109" s="12">
        <v>6475669</v>
      </c>
      <c r="BU109" s="12">
        <v>9202360</v>
      </c>
      <c r="BV109" s="12">
        <v>13055482</v>
      </c>
      <c r="BW109" s="13">
        <f t="shared" si="92"/>
        <v>0.36438362867389334</v>
      </c>
      <c r="BX109" s="14">
        <f t="shared" si="93"/>
        <v>-46.31175806401138</v>
      </c>
      <c r="BZ109" s="12">
        <v>4329453</v>
      </c>
      <c r="CA109" s="12">
        <v>9590145</v>
      </c>
      <c r="CB109" s="12">
        <v>13989153</v>
      </c>
      <c r="CC109" s="12">
        <v>18633433</v>
      </c>
      <c r="CD109" s="13">
        <f t="shared" si="94"/>
        <v>0.40777748777342643</v>
      </c>
      <c r="CE109" s="14">
        <f t="shared" si="95"/>
        <v>42.724971778138865</v>
      </c>
      <c r="CG109" s="12">
        <v>7206274</v>
      </c>
      <c r="CH109" s="12">
        <v>15543741</v>
      </c>
      <c r="CI109" s="12">
        <v>22927300</v>
      </c>
      <c r="CJ109" s="12">
        <v>30744011</v>
      </c>
      <c r="CK109" s="13">
        <f t="shared" si="96"/>
        <v>0.6235007339144932</v>
      </c>
      <c r="CL109" s="14">
        <f t="shared" si="97"/>
        <v>64.99380978266325</v>
      </c>
      <c r="CN109" s="12">
        <v>8051101</v>
      </c>
      <c r="CO109" s="12">
        <v>18403674</v>
      </c>
      <c r="CP109" s="12">
        <v>25834362</v>
      </c>
      <c r="CQ109" s="12">
        <v>35524009</v>
      </c>
      <c r="CR109" s="13">
        <f t="shared" si="98"/>
        <v>0.768379418354954</v>
      </c>
      <c r="CS109" s="14">
        <f t="shared" si="99"/>
        <v>15.547737086094585</v>
      </c>
      <c r="CU109" s="12">
        <v>7557071</v>
      </c>
      <c r="CV109" s="12">
        <v>20323500</v>
      </c>
      <c r="CW109" s="12">
        <v>32321354</v>
      </c>
      <c r="CX109" s="12">
        <v>48330475</v>
      </c>
      <c r="CY109" s="13">
        <f t="shared" si="100"/>
        <v>1.000770295451475</v>
      </c>
      <c r="CZ109" s="14">
        <f t="shared" si="101"/>
        <v>36.050171026586554</v>
      </c>
      <c r="DB109" s="12">
        <v>15839597</v>
      </c>
      <c r="DC109" s="12">
        <v>32575232</v>
      </c>
      <c r="DD109" s="12">
        <v>56113546</v>
      </c>
      <c r="DE109" s="12">
        <v>78867620</v>
      </c>
      <c r="DF109" s="13">
        <f t="shared" si="102"/>
        <v>1.5227503074539068</v>
      </c>
      <c r="DG109" s="14">
        <f t="shared" si="103"/>
        <v>63.184036573197346</v>
      </c>
      <c r="DI109" s="12">
        <v>21885555</v>
      </c>
      <c r="DJ109" s="12">
        <v>46138358</v>
      </c>
      <c r="DK109" s="12">
        <v>68153340</v>
      </c>
      <c r="DL109" s="12">
        <v>90115153</v>
      </c>
      <c r="DM109" s="13">
        <f t="shared" si="104"/>
        <v>1.745684429203291</v>
      </c>
      <c r="DN109" s="14">
        <f t="shared" si="105"/>
        <v>14.261281118918006</v>
      </c>
      <c r="DP109" s="12">
        <v>19438109</v>
      </c>
      <c r="DQ109" s="12">
        <v>42663398</v>
      </c>
      <c r="DR109" s="12">
        <v>76065886</v>
      </c>
      <c r="DS109" s="12"/>
      <c r="DT109" s="13" t="e">
        <f t="shared" si="106"/>
        <v>#DIV/0!</v>
      </c>
      <c r="DU109" s="14">
        <f t="shared" si="107"/>
        <v>-100</v>
      </c>
    </row>
    <row r="110" spans="1:125" ht="12">
      <c r="A110" s="11" t="s">
        <v>32</v>
      </c>
      <c r="B110" s="12">
        <v>1579617</v>
      </c>
      <c r="C110" s="12">
        <v>3751460</v>
      </c>
      <c r="D110" s="12">
        <v>5882879</v>
      </c>
      <c r="E110" s="12">
        <v>8801040</v>
      </c>
      <c r="F110" s="13">
        <f t="shared" si="73"/>
        <v>0.3388423484414325</v>
      </c>
      <c r="G110" s="11"/>
      <c r="H110" s="12">
        <v>1541748</v>
      </c>
      <c r="I110" s="12">
        <v>3857583</v>
      </c>
      <c r="J110" s="12">
        <v>6485591</v>
      </c>
      <c r="K110" s="12">
        <v>10845701</v>
      </c>
      <c r="L110" s="13">
        <f t="shared" si="74"/>
        <v>0.35832534982697195</v>
      </c>
      <c r="M110" s="14">
        <f t="shared" si="75"/>
        <v>23.232038486360707</v>
      </c>
      <c r="N110" s="11"/>
      <c r="O110" s="12">
        <v>2946389</v>
      </c>
      <c r="P110" s="12">
        <v>5602721</v>
      </c>
      <c r="Q110" s="12">
        <v>8384454</v>
      </c>
      <c r="R110" s="12">
        <v>11110047</v>
      </c>
      <c r="S110" s="13">
        <f t="shared" si="76"/>
        <v>0.3320326884936436</v>
      </c>
      <c r="T110" s="14">
        <f t="shared" si="77"/>
        <v>2.437334387145654</v>
      </c>
      <c r="V110" s="12">
        <v>2337873</v>
      </c>
      <c r="W110" s="12">
        <v>5032000</v>
      </c>
      <c r="X110" s="12">
        <v>7576497</v>
      </c>
      <c r="Y110" s="12">
        <v>10081981</v>
      </c>
      <c r="Z110" s="13">
        <f t="shared" si="78"/>
        <v>0.2981963019354611</v>
      </c>
      <c r="AA110" s="14">
        <f t="shared" si="79"/>
        <v>-9.253480205799306</v>
      </c>
      <c r="AC110" s="12">
        <v>1976565</v>
      </c>
      <c r="AD110" s="12">
        <v>3874767</v>
      </c>
      <c r="AE110" s="12">
        <v>5622543</v>
      </c>
      <c r="AF110" s="12">
        <v>7495915</v>
      </c>
      <c r="AG110" s="13">
        <f t="shared" si="80"/>
        <v>0.2118286395400347</v>
      </c>
      <c r="AH110" s="14">
        <f t="shared" si="81"/>
        <v>-25.650375655339957</v>
      </c>
      <c r="AJ110" s="12">
        <v>2885521</v>
      </c>
      <c r="AK110" s="12">
        <v>5023692</v>
      </c>
      <c r="AL110" s="12">
        <v>8260669</v>
      </c>
      <c r="AM110" s="12">
        <v>12867835</v>
      </c>
      <c r="AN110" s="13">
        <f t="shared" si="82"/>
        <v>0.3412072428143753</v>
      </c>
      <c r="AO110" s="14">
        <f t="shared" si="83"/>
        <v>71.66463333695754</v>
      </c>
      <c r="AQ110" s="12">
        <v>3044401</v>
      </c>
      <c r="AR110" s="12">
        <v>6526827</v>
      </c>
      <c r="AS110" s="12">
        <v>9665982</v>
      </c>
      <c r="AT110" s="12">
        <v>13308442</v>
      </c>
      <c r="AU110" s="13">
        <f t="shared" si="84"/>
        <v>0.3381640777217953</v>
      </c>
      <c r="AV110" s="14">
        <f t="shared" si="85"/>
        <v>3.4240958172062363</v>
      </c>
      <c r="AX110" s="12">
        <v>3386091</v>
      </c>
      <c r="AY110" s="12">
        <v>7939356</v>
      </c>
      <c r="AZ110" s="12">
        <v>11801733</v>
      </c>
      <c r="BA110" s="12">
        <v>16260141</v>
      </c>
      <c r="BB110" s="13">
        <f t="shared" si="86"/>
        <v>0.3566791631315858</v>
      </c>
      <c r="BC110" s="14">
        <f t="shared" si="87"/>
        <v>22.179147641775046</v>
      </c>
      <c r="BE110" s="12">
        <v>3793567</v>
      </c>
      <c r="BF110" s="12">
        <v>7805997</v>
      </c>
      <c r="BG110" s="12">
        <v>12323099</v>
      </c>
      <c r="BH110" s="12">
        <v>16921193</v>
      </c>
      <c r="BI110" s="13">
        <f t="shared" si="88"/>
        <v>0.34173819607044764</v>
      </c>
      <c r="BJ110" s="14">
        <f t="shared" si="89"/>
        <v>4.065475200983798</v>
      </c>
      <c r="BL110" s="12">
        <v>3922449</v>
      </c>
      <c r="BM110" s="12">
        <v>9890983</v>
      </c>
      <c r="BN110" s="12">
        <v>14747988</v>
      </c>
      <c r="BO110" s="12">
        <v>19307608</v>
      </c>
      <c r="BP110" s="13">
        <f t="shared" si="90"/>
        <v>0.41590003582562146</v>
      </c>
      <c r="BQ110" s="14">
        <f t="shared" si="91"/>
        <v>14.103113178840289</v>
      </c>
      <c r="BS110" s="12">
        <v>4343251</v>
      </c>
      <c r="BT110" s="12">
        <v>9660007</v>
      </c>
      <c r="BU110" s="12">
        <v>12538834</v>
      </c>
      <c r="BV110" s="12">
        <v>16020098</v>
      </c>
      <c r="BW110" s="13">
        <f t="shared" si="92"/>
        <v>0.44712722524923876</v>
      </c>
      <c r="BX110" s="14">
        <f t="shared" si="93"/>
        <v>-17.02701857216077</v>
      </c>
      <c r="BZ110" s="12">
        <v>4776444</v>
      </c>
      <c r="CA110" s="12">
        <v>10206118</v>
      </c>
      <c r="CB110" s="12">
        <v>14905370</v>
      </c>
      <c r="CC110" s="12">
        <v>20831950</v>
      </c>
      <c r="CD110" s="13">
        <f t="shared" si="94"/>
        <v>0.4558902396794853</v>
      </c>
      <c r="CE110" s="14">
        <f t="shared" si="95"/>
        <v>30.03634559538898</v>
      </c>
      <c r="CG110" s="12">
        <v>3559142</v>
      </c>
      <c r="CH110" s="12">
        <v>7748747</v>
      </c>
      <c r="CI110" s="12">
        <v>12092144</v>
      </c>
      <c r="CJ110" s="12">
        <v>15789125</v>
      </c>
      <c r="CK110" s="13">
        <f t="shared" si="96"/>
        <v>0.3202097158164455</v>
      </c>
      <c r="CL110" s="14">
        <f t="shared" si="97"/>
        <v>-24.207167355912432</v>
      </c>
      <c r="CN110" s="12">
        <v>4929115</v>
      </c>
      <c r="CO110" s="12">
        <v>8498554</v>
      </c>
      <c r="CP110" s="12">
        <v>12654076</v>
      </c>
      <c r="CQ110" s="12">
        <v>18906253</v>
      </c>
      <c r="CR110" s="13">
        <f t="shared" si="98"/>
        <v>0.4089396465193893</v>
      </c>
      <c r="CS110" s="14">
        <f t="shared" si="99"/>
        <v>19.74224664127999</v>
      </c>
      <c r="CU110" s="12">
        <v>3811684</v>
      </c>
      <c r="CV110" s="12">
        <v>8312853</v>
      </c>
      <c r="CW110" s="12">
        <v>11969054</v>
      </c>
      <c r="CX110" s="12">
        <v>14980779</v>
      </c>
      <c r="CY110" s="13">
        <f t="shared" si="100"/>
        <v>0.31020424744270053</v>
      </c>
      <c r="CZ110" s="14">
        <f t="shared" si="101"/>
        <v>-20.762834391351902</v>
      </c>
      <c r="DB110" s="12">
        <v>3320801</v>
      </c>
      <c r="DC110" s="12">
        <v>6592537</v>
      </c>
      <c r="DD110" s="12">
        <v>10565675</v>
      </c>
      <c r="DE110" s="12">
        <v>12912691</v>
      </c>
      <c r="DF110" s="13">
        <f t="shared" si="102"/>
        <v>0.24931403014706535</v>
      </c>
      <c r="DG110" s="14">
        <f t="shared" si="103"/>
        <v>-13.80494298727723</v>
      </c>
      <c r="DI110" s="12">
        <v>2316719</v>
      </c>
      <c r="DJ110" s="12">
        <v>4536034</v>
      </c>
      <c r="DK110" s="12">
        <v>7834038</v>
      </c>
      <c r="DL110" s="12">
        <v>10100704</v>
      </c>
      <c r="DM110" s="13">
        <f t="shared" si="104"/>
        <v>0.19566788836047802</v>
      </c>
      <c r="DN110" s="14">
        <f t="shared" si="105"/>
        <v>-21.776924732420227</v>
      </c>
      <c r="DP110" s="12">
        <v>2420881</v>
      </c>
      <c r="DQ110" s="12">
        <v>4941987</v>
      </c>
      <c r="DR110" s="12">
        <v>7430168</v>
      </c>
      <c r="DS110" s="12"/>
      <c r="DT110" s="13" t="e">
        <f t="shared" si="106"/>
        <v>#DIV/0!</v>
      </c>
      <c r="DU110" s="14">
        <f t="shared" si="107"/>
        <v>-100</v>
      </c>
    </row>
    <row r="111" spans="1:125" ht="36">
      <c r="A111" s="11" t="s">
        <v>33</v>
      </c>
      <c r="B111" s="12">
        <v>239748</v>
      </c>
      <c r="C111" s="12">
        <v>482104</v>
      </c>
      <c r="D111" s="12">
        <v>624094</v>
      </c>
      <c r="E111" s="12">
        <v>939069</v>
      </c>
      <c r="F111" s="13">
        <f t="shared" si="73"/>
        <v>0.03615440281018466</v>
      </c>
      <c r="G111" s="11"/>
      <c r="H111" s="12">
        <v>180484</v>
      </c>
      <c r="I111" s="12">
        <v>474143</v>
      </c>
      <c r="J111" s="12">
        <v>676921</v>
      </c>
      <c r="K111" s="12">
        <v>982380</v>
      </c>
      <c r="L111" s="13">
        <f t="shared" si="74"/>
        <v>0.032456330592464305</v>
      </c>
      <c r="M111" s="14">
        <f t="shared" si="75"/>
        <v>4.6121211540366005</v>
      </c>
      <c r="N111" s="11"/>
      <c r="O111" s="12">
        <v>242257</v>
      </c>
      <c r="P111" s="12">
        <v>419268</v>
      </c>
      <c r="Q111" s="12">
        <v>589826</v>
      </c>
      <c r="R111" s="12">
        <v>775286</v>
      </c>
      <c r="S111" s="13">
        <f t="shared" si="76"/>
        <v>0.023170045539094745</v>
      </c>
      <c r="T111" s="14">
        <f t="shared" si="77"/>
        <v>-21.08084447973289</v>
      </c>
      <c r="V111" s="12">
        <v>187779</v>
      </c>
      <c r="W111" s="12">
        <v>425478</v>
      </c>
      <c r="X111" s="12">
        <v>555354</v>
      </c>
      <c r="Y111" s="12">
        <v>1039907</v>
      </c>
      <c r="Z111" s="13">
        <f t="shared" si="78"/>
        <v>0.03075748920344122</v>
      </c>
      <c r="AA111" s="14">
        <f t="shared" si="79"/>
        <v>34.1320493340522</v>
      </c>
      <c r="AC111" s="12">
        <v>305964</v>
      </c>
      <c r="AD111" s="12">
        <v>827029</v>
      </c>
      <c r="AE111" s="12">
        <v>1598065</v>
      </c>
      <c r="AF111" s="12">
        <v>2840773</v>
      </c>
      <c r="AG111" s="13">
        <f t="shared" si="80"/>
        <v>0.08027800206273189</v>
      </c>
      <c r="AH111" s="14">
        <f t="shared" si="81"/>
        <v>173.17567820968605</v>
      </c>
      <c r="AJ111" s="12">
        <v>306221</v>
      </c>
      <c r="AK111" s="12">
        <v>1559579</v>
      </c>
      <c r="AL111" s="12">
        <v>4033144</v>
      </c>
      <c r="AM111" s="12">
        <v>5521906</v>
      </c>
      <c r="AN111" s="13">
        <f t="shared" si="82"/>
        <v>0.14642046011160045</v>
      </c>
      <c r="AO111" s="14">
        <f t="shared" si="83"/>
        <v>94.38040279881568</v>
      </c>
      <c r="AQ111" s="12">
        <v>2070724</v>
      </c>
      <c r="AR111" s="12">
        <v>3232298</v>
      </c>
      <c r="AS111" s="12">
        <v>3861313</v>
      </c>
      <c r="AT111" s="12">
        <v>4483445</v>
      </c>
      <c r="AU111" s="13">
        <f t="shared" si="84"/>
        <v>0.11392318074808415</v>
      </c>
      <c r="AV111" s="14">
        <f t="shared" si="85"/>
        <v>-18.806205683327462</v>
      </c>
      <c r="AX111" s="12">
        <v>277001</v>
      </c>
      <c r="AY111" s="12">
        <v>401502</v>
      </c>
      <c r="AZ111" s="12">
        <v>943259</v>
      </c>
      <c r="BA111" s="12">
        <v>1096216</v>
      </c>
      <c r="BB111" s="13">
        <f t="shared" si="86"/>
        <v>0.024046372383330163</v>
      </c>
      <c r="BC111" s="14">
        <f t="shared" si="87"/>
        <v>-75.54969448716334</v>
      </c>
      <c r="BE111" s="12">
        <v>48178</v>
      </c>
      <c r="BF111" s="12">
        <v>119123</v>
      </c>
      <c r="BG111" s="12">
        <v>178548</v>
      </c>
      <c r="BH111" s="12">
        <v>293486</v>
      </c>
      <c r="BI111" s="13">
        <f t="shared" si="88"/>
        <v>0.005927204790580156</v>
      </c>
      <c r="BJ111" s="14">
        <f t="shared" si="89"/>
        <v>-73.22735665233859</v>
      </c>
      <c r="BL111" s="12">
        <v>130743</v>
      </c>
      <c r="BM111" s="12">
        <v>320977</v>
      </c>
      <c r="BN111" s="12">
        <v>483064</v>
      </c>
      <c r="BO111" s="12">
        <v>745128</v>
      </c>
      <c r="BP111" s="13">
        <f t="shared" si="90"/>
        <v>0.016050603570088726</v>
      </c>
      <c r="BQ111" s="14">
        <f t="shared" si="91"/>
        <v>153.88877152572866</v>
      </c>
      <c r="BS111" s="12">
        <v>194693</v>
      </c>
      <c r="BT111" s="12">
        <v>309468</v>
      </c>
      <c r="BU111" s="12">
        <v>651156</v>
      </c>
      <c r="BV111" s="12">
        <v>1253062</v>
      </c>
      <c r="BW111" s="13">
        <f t="shared" si="92"/>
        <v>0.03497345241741103</v>
      </c>
      <c r="BX111" s="14">
        <f t="shared" si="93"/>
        <v>68.16734842872634</v>
      </c>
      <c r="BZ111" s="12">
        <v>452682</v>
      </c>
      <c r="CA111" s="12">
        <v>1005772</v>
      </c>
      <c r="CB111" s="12">
        <v>1243905</v>
      </c>
      <c r="CC111" s="12">
        <v>1797373</v>
      </c>
      <c r="CD111" s="13">
        <f t="shared" si="94"/>
        <v>0.03933404255307043</v>
      </c>
      <c r="CE111" s="14">
        <f t="shared" si="95"/>
        <v>43.438473116254414</v>
      </c>
      <c r="CG111" s="12">
        <v>513050</v>
      </c>
      <c r="CH111" s="12">
        <v>1491024</v>
      </c>
      <c r="CI111" s="12">
        <v>1777544</v>
      </c>
      <c r="CJ111" s="12">
        <v>2874347</v>
      </c>
      <c r="CK111" s="13">
        <f t="shared" si="96"/>
        <v>0.058292896916570906</v>
      </c>
      <c r="CL111" s="14">
        <f t="shared" si="97"/>
        <v>59.91933783360494</v>
      </c>
      <c r="CN111" s="12">
        <v>304475</v>
      </c>
      <c r="CO111" s="12">
        <v>923540</v>
      </c>
      <c r="CP111" s="12">
        <v>1140719</v>
      </c>
      <c r="CQ111" s="12">
        <v>1268142</v>
      </c>
      <c r="CR111" s="13">
        <f t="shared" si="98"/>
        <v>0.0274297366705286</v>
      </c>
      <c r="CS111" s="14">
        <f t="shared" si="99"/>
        <v>-55.88069220591668</v>
      </c>
      <c r="CU111" s="12">
        <v>95604</v>
      </c>
      <c r="CV111" s="12">
        <v>247619</v>
      </c>
      <c r="CW111" s="12">
        <v>339720</v>
      </c>
      <c r="CX111" s="12">
        <v>459810</v>
      </c>
      <c r="CY111" s="13">
        <f t="shared" si="100"/>
        <v>0.009521201468670496</v>
      </c>
      <c r="CZ111" s="14">
        <f t="shared" si="101"/>
        <v>-63.7414422044219</v>
      </c>
      <c r="DB111" s="12">
        <v>69056</v>
      </c>
      <c r="DC111" s="12">
        <v>195767</v>
      </c>
      <c r="DD111" s="12">
        <v>304252</v>
      </c>
      <c r="DE111" s="12">
        <v>506571</v>
      </c>
      <c r="DF111" s="13">
        <f t="shared" si="102"/>
        <v>0.00978070779867876</v>
      </c>
      <c r="DG111" s="14">
        <f t="shared" si="103"/>
        <v>10.169635284139105</v>
      </c>
      <c r="DI111" s="12">
        <v>92100</v>
      </c>
      <c r="DJ111" s="12">
        <v>262310</v>
      </c>
      <c r="DK111" s="12">
        <v>446398</v>
      </c>
      <c r="DL111" s="12">
        <v>895786</v>
      </c>
      <c r="DM111" s="13">
        <f t="shared" si="104"/>
        <v>0.01735290481167245</v>
      </c>
      <c r="DN111" s="14">
        <f t="shared" si="105"/>
        <v>76.83325733214102</v>
      </c>
      <c r="DP111" s="12">
        <v>134263</v>
      </c>
      <c r="DQ111" s="12">
        <v>215440</v>
      </c>
      <c r="DR111" s="12">
        <v>289349</v>
      </c>
      <c r="DS111" s="12"/>
      <c r="DT111" s="13" t="e">
        <f t="shared" si="106"/>
        <v>#DIV/0!</v>
      </c>
      <c r="DU111" s="14">
        <f t="shared" si="107"/>
        <v>-100</v>
      </c>
    </row>
    <row r="112" spans="1:125" ht="24">
      <c r="A112" s="11" t="s">
        <v>34</v>
      </c>
      <c r="B112" s="12">
        <v>22045</v>
      </c>
      <c r="C112" s="12">
        <v>41271</v>
      </c>
      <c r="D112" s="12">
        <v>62681</v>
      </c>
      <c r="E112" s="12">
        <v>114913</v>
      </c>
      <c r="F112" s="13">
        <f t="shared" si="73"/>
        <v>0.0044241806407481765</v>
      </c>
      <c r="G112" s="11"/>
      <c r="H112" s="12">
        <v>69485</v>
      </c>
      <c r="I112" s="12">
        <v>117145</v>
      </c>
      <c r="J112" s="12">
        <v>137275</v>
      </c>
      <c r="K112" s="12">
        <v>193220</v>
      </c>
      <c r="L112" s="13">
        <f t="shared" si="74"/>
        <v>0.006383692865363661</v>
      </c>
      <c r="M112" s="14">
        <f t="shared" si="75"/>
        <v>68.1445963468015</v>
      </c>
      <c r="N112" s="11"/>
      <c r="O112" s="12">
        <v>82273</v>
      </c>
      <c r="P112" s="12">
        <v>145389</v>
      </c>
      <c r="Q112" s="12">
        <v>235181</v>
      </c>
      <c r="R112" s="12">
        <v>339804</v>
      </c>
      <c r="S112" s="13">
        <f t="shared" si="76"/>
        <v>0.010155315785873278</v>
      </c>
      <c r="T112" s="14">
        <f t="shared" si="77"/>
        <v>75.8637822171618</v>
      </c>
      <c r="V112" s="12">
        <v>64858</v>
      </c>
      <c r="W112" s="12">
        <v>105926</v>
      </c>
      <c r="X112" s="12">
        <v>130151</v>
      </c>
      <c r="Y112" s="12">
        <v>153055</v>
      </c>
      <c r="Z112" s="13">
        <f t="shared" si="78"/>
        <v>0.004526931264077169</v>
      </c>
      <c r="AA112" s="14">
        <f t="shared" si="79"/>
        <v>-54.957858059351864</v>
      </c>
      <c r="AC112" s="12">
        <v>51911</v>
      </c>
      <c r="AD112" s="12">
        <v>79107</v>
      </c>
      <c r="AE112" s="12">
        <v>112121</v>
      </c>
      <c r="AF112" s="12">
        <v>138803</v>
      </c>
      <c r="AG112" s="13">
        <f t="shared" si="80"/>
        <v>0.003922463188826906</v>
      </c>
      <c r="AH112" s="14">
        <f t="shared" si="81"/>
        <v>-9.311685341870572</v>
      </c>
      <c r="AJ112" s="12">
        <v>32762</v>
      </c>
      <c r="AK112" s="12">
        <v>56679</v>
      </c>
      <c r="AL112" s="12">
        <v>72877</v>
      </c>
      <c r="AM112" s="12">
        <v>95878</v>
      </c>
      <c r="AN112" s="13">
        <f t="shared" si="82"/>
        <v>0.002542328839820893</v>
      </c>
      <c r="AO112" s="14">
        <f t="shared" si="83"/>
        <v>-30.925124096741428</v>
      </c>
      <c r="AQ112" s="12">
        <v>2662</v>
      </c>
      <c r="AR112" s="12">
        <v>2929</v>
      </c>
      <c r="AS112" s="12">
        <v>12179</v>
      </c>
      <c r="AT112" s="12">
        <v>39326</v>
      </c>
      <c r="AU112" s="13">
        <f t="shared" si="84"/>
        <v>0.0009992635141278987</v>
      </c>
      <c r="AV112" s="14">
        <f t="shared" si="85"/>
        <v>-58.98329126598385</v>
      </c>
      <c r="AX112" s="12">
        <v>4162</v>
      </c>
      <c r="AY112" s="12">
        <v>15168</v>
      </c>
      <c r="AZ112" s="12">
        <v>25160</v>
      </c>
      <c r="BA112" s="12">
        <v>25883</v>
      </c>
      <c r="BB112" s="13">
        <f t="shared" si="86"/>
        <v>0.0005677642512039001</v>
      </c>
      <c r="BC112" s="14">
        <f t="shared" si="87"/>
        <v>-34.18349183746122</v>
      </c>
      <c r="BE112" s="12">
        <v>3764</v>
      </c>
      <c r="BF112" s="12">
        <v>8886</v>
      </c>
      <c r="BG112" s="12">
        <v>14485</v>
      </c>
      <c r="BH112" s="12">
        <v>28176</v>
      </c>
      <c r="BI112" s="13">
        <f t="shared" si="88"/>
        <v>0.0005690388031435451</v>
      </c>
      <c r="BJ112" s="14">
        <f t="shared" si="89"/>
        <v>8.85909670440057</v>
      </c>
      <c r="BL112" s="12">
        <v>2876</v>
      </c>
      <c r="BM112" s="12">
        <v>3340</v>
      </c>
      <c r="BN112" s="12">
        <v>5358</v>
      </c>
      <c r="BO112" s="12">
        <v>5358</v>
      </c>
      <c r="BP112" s="13">
        <f t="shared" si="90"/>
        <v>0.00011541524936458622</v>
      </c>
      <c r="BQ112" s="14">
        <f t="shared" si="91"/>
        <v>-80.98381601362863</v>
      </c>
      <c r="BS112" s="12">
        <v>1999</v>
      </c>
      <c r="BT112" s="12">
        <v>2538</v>
      </c>
      <c r="BU112" s="12">
        <v>4459</v>
      </c>
      <c r="BV112" s="12">
        <v>6537</v>
      </c>
      <c r="BW112" s="13">
        <f t="shared" si="92"/>
        <v>0.00018245023666236458</v>
      </c>
      <c r="BX112" s="14">
        <f t="shared" si="93"/>
        <v>22.004479283314666</v>
      </c>
      <c r="BZ112" s="12">
        <v>1836</v>
      </c>
      <c r="CA112" s="12">
        <v>1836</v>
      </c>
      <c r="CB112" s="12">
        <v>4758</v>
      </c>
      <c r="CC112" s="12">
        <v>4758</v>
      </c>
      <c r="CD112" s="13">
        <f t="shared" si="94"/>
        <v>0.00010412495039566583</v>
      </c>
      <c r="CE112" s="14">
        <f t="shared" si="95"/>
        <v>-27.21431849472235</v>
      </c>
      <c r="CG112" s="12">
        <v>0</v>
      </c>
      <c r="CH112" s="12">
        <v>0</v>
      </c>
      <c r="CI112" s="12">
        <v>0</v>
      </c>
      <c r="CJ112" s="12">
        <v>0</v>
      </c>
      <c r="CK112" s="13">
        <f t="shared" si="96"/>
        <v>0</v>
      </c>
      <c r="CL112" s="14">
        <f t="shared" si="97"/>
        <v>-100</v>
      </c>
      <c r="CN112" s="12">
        <v>197</v>
      </c>
      <c r="CO112" s="12">
        <v>984</v>
      </c>
      <c r="CP112" s="12">
        <v>984</v>
      </c>
      <c r="CQ112" s="12">
        <v>984</v>
      </c>
      <c r="CR112" s="13">
        <f t="shared" si="98"/>
        <v>2.1283784374147488E-05</v>
      </c>
      <c r="CS112" s="14" t="e">
        <f t="shared" si="99"/>
        <v>#DIV/0!</v>
      </c>
      <c r="CU112" s="12">
        <v>5</v>
      </c>
      <c r="CV112" s="12">
        <v>10</v>
      </c>
      <c r="CW112" s="12">
        <v>10</v>
      </c>
      <c r="CX112" s="12">
        <v>16</v>
      </c>
      <c r="CY112" s="13">
        <f t="shared" si="100"/>
        <v>3.313090700479066E-07</v>
      </c>
      <c r="CZ112" s="14">
        <f t="shared" si="101"/>
        <v>-98.3739837398374</v>
      </c>
      <c r="DB112" s="12">
        <v>0</v>
      </c>
      <c r="DC112" s="12">
        <v>0</v>
      </c>
      <c r="DD112" s="12">
        <v>0</v>
      </c>
      <c r="DE112" s="12">
        <v>0</v>
      </c>
      <c r="DF112" s="13">
        <f t="shared" si="102"/>
        <v>0</v>
      </c>
      <c r="DG112" s="14">
        <f t="shared" si="103"/>
        <v>-100</v>
      </c>
      <c r="DI112" s="12">
        <v>0</v>
      </c>
      <c r="DJ112" s="12">
        <v>0</v>
      </c>
      <c r="DK112" s="12">
        <v>0</v>
      </c>
      <c r="DL112" s="12">
        <v>1705</v>
      </c>
      <c r="DM112" s="13">
        <f t="shared" si="104"/>
        <v>3.302876211941416E-05</v>
      </c>
      <c r="DN112" s="14" t="e">
        <f t="shared" si="105"/>
        <v>#DIV/0!</v>
      </c>
      <c r="DP112" s="12">
        <v>7772</v>
      </c>
      <c r="DQ112" s="12">
        <v>7772</v>
      </c>
      <c r="DR112" s="12">
        <v>7772</v>
      </c>
      <c r="DS112" s="12"/>
      <c r="DT112" s="13" t="e">
        <f t="shared" si="106"/>
        <v>#DIV/0!</v>
      </c>
      <c r="DU112" s="14">
        <f t="shared" si="107"/>
        <v>-100</v>
      </c>
    </row>
    <row r="113" spans="1:125" ht="24">
      <c r="A113" s="11" t="s">
        <v>35</v>
      </c>
      <c r="B113" s="12">
        <v>28305</v>
      </c>
      <c r="C113" s="12">
        <v>39974</v>
      </c>
      <c r="D113" s="12">
        <v>85573</v>
      </c>
      <c r="E113" s="12">
        <v>209769</v>
      </c>
      <c r="F113" s="13">
        <f t="shared" si="73"/>
        <v>0.008076161520707876</v>
      </c>
      <c r="G113" s="11"/>
      <c r="H113" s="12">
        <v>15255</v>
      </c>
      <c r="I113" s="12">
        <v>43192</v>
      </c>
      <c r="J113" s="12">
        <v>127435</v>
      </c>
      <c r="K113" s="12">
        <v>385326</v>
      </c>
      <c r="L113" s="13">
        <f t="shared" si="74"/>
        <v>0.01273058087692329</v>
      </c>
      <c r="M113" s="14">
        <f t="shared" si="75"/>
        <v>83.69063112280651</v>
      </c>
      <c r="N113" s="11"/>
      <c r="O113" s="12">
        <v>41436</v>
      </c>
      <c r="P113" s="12">
        <v>64547</v>
      </c>
      <c r="Q113" s="12">
        <v>75624</v>
      </c>
      <c r="R113" s="12">
        <v>125080</v>
      </c>
      <c r="S113" s="13">
        <f t="shared" si="76"/>
        <v>0.0037381163803163874</v>
      </c>
      <c r="T113" s="14">
        <f t="shared" si="77"/>
        <v>-67.5391746209703</v>
      </c>
      <c r="V113" s="12">
        <v>44152</v>
      </c>
      <c r="W113" s="12">
        <v>91258</v>
      </c>
      <c r="X113" s="12">
        <v>192257</v>
      </c>
      <c r="Y113" s="12">
        <v>283137</v>
      </c>
      <c r="Z113" s="13">
        <f t="shared" si="78"/>
        <v>0.008374386575525252</v>
      </c>
      <c r="AA113" s="14">
        <f t="shared" si="79"/>
        <v>126.364726574992</v>
      </c>
      <c r="AC113" s="12">
        <v>85768</v>
      </c>
      <c r="AD113" s="12">
        <v>99051</v>
      </c>
      <c r="AE113" s="12">
        <v>221234</v>
      </c>
      <c r="AF113" s="12">
        <v>603671</v>
      </c>
      <c r="AG113" s="13">
        <f t="shared" si="80"/>
        <v>0.01705926583476097</v>
      </c>
      <c r="AH113" s="14">
        <f t="shared" si="81"/>
        <v>113.20809360839453</v>
      </c>
      <c r="AJ113" s="12">
        <v>50885</v>
      </c>
      <c r="AK113" s="12">
        <v>139917</v>
      </c>
      <c r="AL113" s="12">
        <v>147708</v>
      </c>
      <c r="AM113" s="12">
        <v>380259</v>
      </c>
      <c r="AN113" s="13">
        <f t="shared" si="82"/>
        <v>0.010083057868347827</v>
      </c>
      <c r="AO113" s="14">
        <f t="shared" si="83"/>
        <v>-37.00890054350797</v>
      </c>
      <c r="AQ113" s="12">
        <v>36996</v>
      </c>
      <c r="AR113" s="12">
        <v>205673</v>
      </c>
      <c r="AS113" s="12">
        <v>296535</v>
      </c>
      <c r="AT113" s="12">
        <v>521882</v>
      </c>
      <c r="AU113" s="13">
        <f t="shared" si="84"/>
        <v>0.013260886977574533</v>
      </c>
      <c r="AV113" s="14">
        <f t="shared" si="85"/>
        <v>37.243825918650174</v>
      </c>
      <c r="AX113" s="12">
        <v>178126</v>
      </c>
      <c r="AY113" s="12">
        <v>235173</v>
      </c>
      <c r="AZ113" s="12">
        <v>308042</v>
      </c>
      <c r="BA113" s="12">
        <v>421442</v>
      </c>
      <c r="BB113" s="13">
        <f t="shared" si="86"/>
        <v>0.00924466644345223</v>
      </c>
      <c r="BC113" s="14">
        <f t="shared" si="87"/>
        <v>-19.24572987763517</v>
      </c>
      <c r="BE113" s="12">
        <v>451813</v>
      </c>
      <c r="BF113" s="12">
        <v>485700</v>
      </c>
      <c r="BG113" s="12">
        <v>541800</v>
      </c>
      <c r="BH113" s="12">
        <v>753964</v>
      </c>
      <c r="BI113" s="13">
        <f t="shared" si="88"/>
        <v>0.015226958126537472</v>
      </c>
      <c r="BJ113" s="14">
        <f t="shared" si="89"/>
        <v>78.90101128980976</v>
      </c>
      <c r="BL113" s="12">
        <v>126524</v>
      </c>
      <c r="BM113" s="12">
        <v>219092</v>
      </c>
      <c r="BN113" s="12">
        <v>662870</v>
      </c>
      <c r="BO113" s="12">
        <v>728558</v>
      </c>
      <c r="BP113" s="13">
        <f t="shared" si="90"/>
        <v>0.0156936736182464</v>
      </c>
      <c r="BQ113" s="14">
        <f t="shared" si="91"/>
        <v>-3.369656906695809</v>
      </c>
      <c r="BS113" s="12">
        <v>69391</v>
      </c>
      <c r="BT113" s="12">
        <v>108280</v>
      </c>
      <c r="BU113" s="12">
        <v>116676</v>
      </c>
      <c r="BV113" s="12">
        <v>152396</v>
      </c>
      <c r="BW113" s="13">
        <f t="shared" si="92"/>
        <v>0.004253432196175266</v>
      </c>
      <c r="BX113" s="14">
        <f t="shared" si="93"/>
        <v>-79.08251642285171</v>
      </c>
      <c r="BZ113" s="12">
        <v>110367</v>
      </c>
      <c r="CA113" s="12">
        <v>166844</v>
      </c>
      <c r="CB113" s="12">
        <v>288524</v>
      </c>
      <c r="CC113" s="12">
        <v>355995</v>
      </c>
      <c r="CD113" s="13">
        <f t="shared" si="94"/>
        <v>0.007790660301829563</v>
      </c>
      <c r="CE113" s="14">
        <f t="shared" si="95"/>
        <v>133.59865088322528</v>
      </c>
      <c r="CG113" s="12">
        <v>88995</v>
      </c>
      <c r="CH113" s="12">
        <v>455849</v>
      </c>
      <c r="CI113" s="12">
        <v>668135</v>
      </c>
      <c r="CJ113" s="12">
        <v>1085977</v>
      </c>
      <c r="CK113" s="13">
        <f t="shared" si="96"/>
        <v>0.02202404417934471</v>
      </c>
      <c r="CL113" s="14">
        <f t="shared" si="97"/>
        <v>205.05400356746583</v>
      </c>
      <c r="CN113" s="12">
        <v>263594</v>
      </c>
      <c r="CO113" s="12">
        <v>531977</v>
      </c>
      <c r="CP113" s="12">
        <v>675903</v>
      </c>
      <c r="CQ113" s="12">
        <v>759069</v>
      </c>
      <c r="CR113" s="13">
        <f t="shared" si="98"/>
        <v>0.016418557846646097</v>
      </c>
      <c r="CS113" s="14">
        <f t="shared" si="99"/>
        <v>-30.102663316073915</v>
      </c>
      <c r="CU113" s="12">
        <v>389059</v>
      </c>
      <c r="CV113" s="12">
        <v>703327</v>
      </c>
      <c r="CW113" s="12">
        <v>829667</v>
      </c>
      <c r="CX113" s="12">
        <v>999549</v>
      </c>
      <c r="CY113" s="13">
        <f t="shared" si="100"/>
        <v>0.020697478103582186</v>
      </c>
      <c r="CZ113" s="14">
        <f t="shared" si="101"/>
        <v>31.68091438327741</v>
      </c>
      <c r="DB113" s="12">
        <v>287125</v>
      </c>
      <c r="DC113" s="12">
        <v>295851</v>
      </c>
      <c r="DD113" s="12">
        <v>444307</v>
      </c>
      <c r="DE113" s="12">
        <v>516257</v>
      </c>
      <c r="DF113" s="13">
        <f t="shared" si="102"/>
        <v>0.009967721930435222</v>
      </c>
      <c r="DG113" s="14">
        <f t="shared" si="103"/>
        <v>-48.351006303843036</v>
      </c>
      <c r="DI113" s="12">
        <v>209775</v>
      </c>
      <c r="DJ113" s="12">
        <v>438265</v>
      </c>
      <c r="DK113" s="12">
        <v>525039</v>
      </c>
      <c r="DL113" s="12">
        <v>975430</v>
      </c>
      <c r="DM113" s="13">
        <f t="shared" si="104"/>
        <v>0.018895745122662844</v>
      </c>
      <c r="DN113" s="14">
        <f t="shared" si="105"/>
        <v>88.94271651522402</v>
      </c>
      <c r="DP113" s="12">
        <v>237447</v>
      </c>
      <c r="DQ113" s="12">
        <v>419852</v>
      </c>
      <c r="DR113" s="12">
        <v>883069</v>
      </c>
      <c r="DS113" s="12"/>
      <c r="DT113" s="13" t="e">
        <f t="shared" si="106"/>
        <v>#DIV/0!</v>
      </c>
      <c r="DU113" s="14">
        <f t="shared" si="107"/>
        <v>-100</v>
      </c>
    </row>
    <row r="114" spans="1:125" ht="24">
      <c r="A114" s="11" t="s">
        <v>36</v>
      </c>
      <c r="B114" s="12">
        <v>6435</v>
      </c>
      <c r="C114" s="12">
        <v>28782</v>
      </c>
      <c r="D114" s="12">
        <v>32008</v>
      </c>
      <c r="E114" s="12">
        <v>80838</v>
      </c>
      <c r="F114" s="13">
        <f t="shared" si="73"/>
        <v>0.0031122842031519595</v>
      </c>
      <c r="G114" s="11"/>
      <c r="H114" s="12">
        <v>26922</v>
      </c>
      <c r="I114" s="12">
        <v>40831</v>
      </c>
      <c r="J114" s="12">
        <v>58452</v>
      </c>
      <c r="K114" s="12">
        <v>83550</v>
      </c>
      <c r="L114" s="13">
        <f t="shared" si="74"/>
        <v>0.0027603640353024215</v>
      </c>
      <c r="M114" s="14">
        <f t="shared" si="75"/>
        <v>3.354857863875907</v>
      </c>
      <c r="N114" s="11"/>
      <c r="O114" s="12">
        <v>10815</v>
      </c>
      <c r="P114" s="12">
        <v>31934</v>
      </c>
      <c r="Q114" s="12">
        <v>41039</v>
      </c>
      <c r="R114" s="12">
        <v>60820</v>
      </c>
      <c r="S114" s="13">
        <f t="shared" si="76"/>
        <v>0.0018176546070582241</v>
      </c>
      <c r="T114" s="14">
        <f t="shared" si="77"/>
        <v>-27.20526630760024</v>
      </c>
      <c r="V114" s="12">
        <v>28245</v>
      </c>
      <c r="W114" s="12">
        <v>46960</v>
      </c>
      <c r="X114" s="12">
        <v>60398</v>
      </c>
      <c r="Y114" s="12">
        <v>69874</v>
      </c>
      <c r="Z114" s="13">
        <f t="shared" si="78"/>
        <v>0.0020666740396989847</v>
      </c>
      <c r="AA114" s="14">
        <f t="shared" si="79"/>
        <v>14.886550476816836</v>
      </c>
      <c r="AC114" s="12">
        <v>27008</v>
      </c>
      <c r="AD114" s="12">
        <v>33563</v>
      </c>
      <c r="AE114" s="12">
        <v>55347</v>
      </c>
      <c r="AF114" s="12">
        <v>114560</v>
      </c>
      <c r="AG114" s="13">
        <f t="shared" si="80"/>
        <v>0.003237375149759085</v>
      </c>
      <c r="AH114" s="14">
        <f t="shared" si="81"/>
        <v>63.95225691959814</v>
      </c>
      <c r="AJ114" s="12">
        <v>2451</v>
      </c>
      <c r="AK114" s="12">
        <v>19833</v>
      </c>
      <c r="AL114" s="12">
        <v>23448</v>
      </c>
      <c r="AM114" s="12">
        <v>77391</v>
      </c>
      <c r="AN114" s="13">
        <f t="shared" si="82"/>
        <v>0.0020521221890587903</v>
      </c>
      <c r="AO114" s="14">
        <f t="shared" si="83"/>
        <v>-32.44500698324022</v>
      </c>
      <c r="AQ114" s="12">
        <v>8471</v>
      </c>
      <c r="AR114" s="12">
        <v>34708</v>
      </c>
      <c r="AS114" s="12">
        <v>41443</v>
      </c>
      <c r="AT114" s="12">
        <v>144146</v>
      </c>
      <c r="AU114" s="13">
        <f t="shared" si="84"/>
        <v>0.003662712671196666</v>
      </c>
      <c r="AV114" s="14">
        <f t="shared" si="85"/>
        <v>86.25679988629167</v>
      </c>
      <c r="AX114" s="12">
        <v>49345</v>
      </c>
      <c r="AY114" s="12">
        <v>142856</v>
      </c>
      <c r="AZ114" s="12">
        <v>146994</v>
      </c>
      <c r="BA114" s="12">
        <v>237978</v>
      </c>
      <c r="BB114" s="13">
        <f t="shared" si="86"/>
        <v>0.005220237258934503</v>
      </c>
      <c r="BC114" s="14">
        <f t="shared" si="87"/>
        <v>65.09511190043429</v>
      </c>
      <c r="BE114" s="12">
        <v>8299</v>
      </c>
      <c r="BF114" s="12">
        <v>155566</v>
      </c>
      <c r="BG114" s="12">
        <v>211614</v>
      </c>
      <c r="BH114" s="12">
        <v>225240</v>
      </c>
      <c r="BI114" s="13">
        <f t="shared" si="88"/>
        <v>0.004548917519167096</v>
      </c>
      <c r="BJ114" s="14">
        <f t="shared" si="89"/>
        <v>-5.352595618082347</v>
      </c>
      <c r="BL114" s="12">
        <v>21522</v>
      </c>
      <c r="BM114" s="12">
        <v>25225</v>
      </c>
      <c r="BN114" s="12">
        <v>25225</v>
      </c>
      <c r="BO114" s="12">
        <v>26599</v>
      </c>
      <c r="BP114" s="13">
        <f t="shared" si="90"/>
        <v>0.0005729619667503974</v>
      </c>
      <c r="BQ114" s="14">
        <f t="shared" si="91"/>
        <v>-88.19081868229443</v>
      </c>
      <c r="BS114" s="12">
        <v>3429</v>
      </c>
      <c r="BT114" s="12">
        <v>23152</v>
      </c>
      <c r="BU114" s="12">
        <v>43812</v>
      </c>
      <c r="BV114" s="12">
        <v>43812</v>
      </c>
      <c r="BW114" s="13">
        <f t="shared" si="92"/>
        <v>0.0012228101221740122</v>
      </c>
      <c r="BX114" s="14">
        <f t="shared" si="93"/>
        <v>64.71295913380203</v>
      </c>
      <c r="BZ114" s="12">
        <v>8228</v>
      </c>
      <c r="CA114" s="12">
        <v>8238</v>
      </c>
      <c r="CB114" s="12">
        <v>25394</v>
      </c>
      <c r="CC114" s="12">
        <v>52588</v>
      </c>
      <c r="CD114" s="13">
        <f t="shared" si="94"/>
        <v>0.0011508455005059426</v>
      </c>
      <c r="CE114" s="14">
        <f t="shared" si="95"/>
        <v>20.031041723728663</v>
      </c>
      <c r="CG114" s="12">
        <v>12956</v>
      </c>
      <c r="CH114" s="12">
        <v>35473</v>
      </c>
      <c r="CI114" s="12">
        <v>105993</v>
      </c>
      <c r="CJ114" s="12">
        <v>110528</v>
      </c>
      <c r="CK114" s="13">
        <f t="shared" si="96"/>
        <v>0.0022415516673507927</v>
      </c>
      <c r="CL114" s="14">
        <f t="shared" si="97"/>
        <v>110.17722674374383</v>
      </c>
      <c r="CN114" s="12">
        <v>2759</v>
      </c>
      <c r="CO114" s="12">
        <v>12291</v>
      </c>
      <c r="CP114" s="12">
        <v>26547</v>
      </c>
      <c r="CQ114" s="12">
        <v>34503</v>
      </c>
      <c r="CR114" s="13">
        <f t="shared" si="98"/>
        <v>0.0007462951344117996</v>
      </c>
      <c r="CS114" s="14">
        <f t="shared" si="99"/>
        <v>-68.78347568037059</v>
      </c>
      <c r="CU114" s="12">
        <v>19666</v>
      </c>
      <c r="CV114" s="12">
        <v>46498</v>
      </c>
      <c r="CW114" s="12">
        <v>48373</v>
      </c>
      <c r="CX114" s="12">
        <v>54799</v>
      </c>
      <c r="CY114" s="13">
        <f t="shared" si="100"/>
        <v>0.0011347128580972022</v>
      </c>
      <c r="CZ114" s="14">
        <f t="shared" si="101"/>
        <v>58.823870388082184</v>
      </c>
      <c r="DB114" s="12">
        <v>1775</v>
      </c>
      <c r="DC114" s="12">
        <v>17451</v>
      </c>
      <c r="DD114" s="12">
        <v>22289</v>
      </c>
      <c r="DE114" s="12">
        <v>137357</v>
      </c>
      <c r="DF114" s="13">
        <f t="shared" si="102"/>
        <v>0.002652044197364473</v>
      </c>
      <c r="DG114" s="14">
        <f t="shared" si="103"/>
        <v>150.65603386923118</v>
      </c>
      <c r="DI114" s="12">
        <v>4640</v>
      </c>
      <c r="DJ114" s="12">
        <v>6286</v>
      </c>
      <c r="DK114" s="12">
        <v>17150</v>
      </c>
      <c r="DL114" s="12">
        <v>17150</v>
      </c>
      <c r="DM114" s="13">
        <f t="shared" si="104"/>
        <v>0.0003322247919929342</v>
      </c>
      <c r="DN114" s="14">
        <f t="shared" si="105"/>
        <v>-87.51428758636254</v>
      </c>
      <c r="DP114" s="12">
        <v>38229</v>
      </c>
      <c r="DQ114" s="12">
        <v>46967</v>
      </c>
      <c r="DR114" s="12">
        <v>61320</v>
      </c>
      <c r="DS114" s="12"/>
      <c r="DT114" s="13" t="e">
        <f t="shared" si="106"/>
        <v>#DIV/0!</v>
      </c>
      <c r="DU114" s="14">
        <f t="shared" si="107"/>
        <v>-100</v>
      </c>
    </row>
    <row r="115" spans="1:125" ht="12">
      <c r="A115" s="11" t="s">
        <v>37</v>
      </c>
      <c r="B115" s="12">
        <v>0</v>
      </c>
      <c r="C115" s="12">
        <v>0</v>
      </c>
      <c r="D115" s="12">
        <v>0</v>
      </c>
      <c r="E115" s="12">
        <v>6256</v>
      </c>
      <c r="F115" s="13">
        <f t="shared" si="73"/>
        <v>0.00024085764089807588</v>
      </c>
      <c r="G115" s="11"/>
      <c r="H115" s="12">
        <v>0</v>
      </c>
      <c r="I115" s="12">
        <v>0</v>
      </c>
      <c r="J115" s="12">
        <v>0</v>
      </c>
      <c r="K115" s="12">
        <v>0</v>
      </c>
      <c r="L115" s="13">
        <f t="shared" si="74"/>
        <v>0</v>
      </c>
      <c r="M115" s="14">
        <f t="shared" si="75"/>
        <v>-100</v>
      </c>
      <c r="N115" s="11"/>
      <c r="O115" s="12">
        <v>0</v>
      </c>
      <c r="P115" s="12">
        <v>0</v>
      </c>
      <c r="Q115" s="12">
        <v>0</v>
      </c>
      <c r="R115" s="12">
        <v>0</v>
      </c>
      <c r="S115" s="13">
        <f t="shared" si="76"/>
        <v>0</v>
      </c>
      <c r="T115" s="14" t="e">
        <f t="shared" si="77"/>
        <v>#DIV/0!</v>
      </c>
      <c r="V115" s="12">
        <v>0</v>
      </c>
      <c r="W115" s="12">
        <v>0</v>
      </c>
      <c r="X115" s="12">
        <v>0</v>
      </c>
      <c r="Y115" s="12">
        <v>3160</v>
      </c>
      <c r="Z115" s="13">
        <f t="shared" si="78"/>
        <v>9.346380578539645E-05</v>
      </c>
      <c r="AA115" s="14" t="e">
        <f t="shared" si="79"/>
        <v>#DIV/0!</v>
      </c>
      <c r="AC115" s="12">
        <v>0</v>
      </c>
      <c r="AD115" s="12">
        <v>0</v>
      </c>
      <c r="AE115" s="12">
        <v>0</v>
      </c>
      <c r="AF115" s="12">
        <v>0</v>
      </c>
      <c r="AG115" s="13">
        <f t="shared" si="80"/>
        <v>0</v>
      </c>
      <c r="AH115" s="14">
        <f t="shared" si="81"/>
        <v>-100</v>
      </c>
      <c r="AJ115" s="12">
        <v>4503</v>
      </c>
      <c r="AK115" s="12">
        <v>4503</v>
      </c>
      <c r="AL115" s="12">
        <v>11525</v>
      </c>
      <c r="AM115" s="12">
        <v>11525</v>
      </c>
      <c r="AN115" s="13">
        <f t="shared" si="82"/>
        <v>0.0003056002407114853</v>
      </c>
      <c r="AO115" s="14" t="e">
        <f t="shared" si="83"/>
        <v>#DIV/0!</v>
      </c>
      <c r="AQ115" s="12">
        <v>1582</v>
      </c>
      <c r="AR115" s="12">
        <v>1582</v>
      </c>
      <c r="AS115" s="12">
        <v>10041</v>
      </c>
      <c r="AT115" s="12">
        <v>10041</v>
      </c>
      <c r="AU115" s="13">
        <f t="shared" si="84"/>
        <v>0.00025513921948223136</v>
      </c>
      <c r="AV115" s="14">
        <f t="shared" si="85"/>
        <v>-12.8763557483731</v>
      </c>
      <c r="AX115" s="12">
        <v>0</v>
      </c>
      <c r="AY115" s="12">
        <v>0</v>
      </c>
      <c r="AZ115" s="12">
        <v>0</v>
      </c>
      <c r="BA115" s="12">
        <v>0</v>
      </c>
      <c r="BB115" s="13">
        <f t="shared" si="86"/>
        <v>0</v>
      </c>
      <c r="BC115" s="14">
        <f t="shared" si="87"/>
        <v>-100</v>
      </c>
      <c r="BE115" s="12">
        <v>0</v>
      </c>
      <c r="BF115" s="12">
        <v>0</v>
      </c>
      <c r="BG115" s="12">
        <v>0</v>
      </c>
      <c r="BH115" s="12">
        <v>0</v>
      </c>
      <c r="BI115" s="13">
        <f t="shared" si="88"/>
        <v>0</v>
      </c>
      <c r="BJ115" s="14" t="e">
        <f t="shared" si="89"/>
        <v>#DIV/0!</v>
      </c>
      <c r="BL115" s="12">
        <v>0</v>
      </c>
      <c r="BM115" s="12">
        <v>0</v>
      </c>
      <c r="BN115" s="12">
        <v>0</v>
      </c>
      <c r="BO115" s="12">
        <v>0</v>
      </c>
      <c r="BP115" s="13">
        <f t="shared" si="90"/>
        <v>0</v>
      </c>
      <c r="BQ115" s="14" t="e">
        <f t="shared" si="91"/>
        <v>#DIV/0!</v>
      </c>
      <c r="BS115" s="12">
        <v>0</v>
      </c>
      <c r="BT115" s="12">
        <v>0</v>
      </c>
      <c r="BU115" s="12">
        <v>0</v>
      </c>
      <c r="BV115" s="12">
        <v>0</v>
      </c>
      <c r="BW115" s="13">
        <f t="shared" si="92"/>
        <v>0</v>
      </c>
      <c r="BX115" s="14" t="e">
        <f t="shared" si="93"/>
        <v>#DIV/0!</v>
      </c>
      <c r="BZ115" s="12">
        <v>0</v>
      </c>
      <c r="CA115" s="12">
        <v>0</v>
      </c>
      <c r="CB115" s="12">
        <v>0</v>
      </c>
      <c r="CC115" s="12">
        <v>0</v>
      </c>
      <c r="CD115" s="13">
        <f t="shared" si="94"/>
        <v>0</v>
      </c>
      <c r="CE115" s="14" t="e">
        <f t="shared" si="95"/>
        <v>#DIV/0!</v>
      </c>
      <c r="CG115" s="12">
        <v>0</v>
      </c>
      <c r="CH115" s="12">
        <v>0</v>
      </c>
      <c r="CI115" s="12">
        <v>0</v>
      </c>
      <c r="CJ115" s="12">
        <v>0</v>
      </c>
      <c r="CK115" s="13">
        <f t="shared" si="96"/>
        <v>0</v>
      </c>
      <c r="CL115" s="14" t="e">
        <f t="shared" si="97"/>
        <v>#DIV/0!</v>
      </c>
      <c r="CN115" s="12">
        <v>0</v>
      </c>
      <c r="CO115" s="12">
        <v>0</v>
      </c>
      <c r="CP115" s="12">
        <v>0</v>
      </c>
      <c r="CQ115" s="12">
        <v>0</v>
      </c>
      <c r="CR115" s="13">
        <f t="shared" si="98"/>
        <v>0</v>
      </c>
      <c r="CS115" s="14" t="e">
        <f t="shared" si="99"/>
        <v>#DIV/0!</v>
      </c>
      <c r="CU115" s="12">
        <v>0</v>
      </c>
      <c r="CV115" s="12">
        <v>0</v>
      </c>
      <c r="CW115" s="12">
        <v>0</v>
      </c>
      <c r="CX115" s="12">
        <v>0</v>
      </c>
      <c r="CY115" s="13">
        <f t="shared" si="100"/>
        <v>0</v>
      </c>
      <c r="CZ115" s="14" t="e">
        <f t="shared" si="101"/>
        <v>#DIV/0!</v>
      </c>
      <c r="DB115" s="12">
        <v>0</v>
      </c>
      <c r="DC115" s="12">
        <v>0</v>
      </c>
      <c r="DD115" s="12">
        <v>0</v>
      </c>
      <c r="DE115" s="12">
        <v>5566</v>
      </c>
      <c r="DF115" s="13">
        <f t="shared" si="102"/>
        <v>0.00010746651428416941</v>
      </c>
      <c r="DG115" s="14" t="e">
        <f t="shared" si="103"/>
        <v>#DIV/0!</v>
      </c>
      <c r="DI115" s="12">
        <v>0</v>
      </c>
      <c r="DJ115" s="12">
        <v>0</v>
      </c>
      <c r="DK115" s="12">
        <v>0</v>
      </c>
      <c r="DL115" s="12">
        <v>0</v>
      </c>
      <c r="DM115" s="13">
        <f t="shared" si="104"/>
        <v>0</v>
      </c>
      <c r="DN115" s="14">
        <f t="shared" si="105"/>
        <v>-100</v>
      </c>
      <c r="DP115" s="12">
        <v>0</v>
      </c>
      <c r="DQ115" s="12">
        <v>0</v>
      </c>
      <c r="DR115" s="12">
        <v>0</v>
      </c>
      <c r="DS115" s="12"/>
      <c r="DT115" s="13" t="e">
        <f t="shared" si="106"/>
        <v>#DIV/0!</v>
      </c>
      <c r="DU115" s="14" t="e">
        <f t="shared" si="107"/>
        <v>#DIV/0!</v>
      </c>
    </row>
    <row r="116" spans="1:125" ht="24">
      <c r="A116" s="11" t="s">
        <v>38</v>
      </c>
      <c r="B116" s="12">
        <v>0</v>
      </c>
      <c r="C116" s="12">
        <v>0</v>
      </c>
      <c r="D116" s="12">
        <v>0</v>
      </c>
      <c r="E116" s="12">
        <v>3667</v>
      </c>
      <c r="F116" s="13">
        <f t="shared" si="73"/>
        <v>0.00014118046182436767</v>
      </c>
      <c r="G116" s="11"/>
      <c r="H116" s="12">
        <v>232298</v>
      </c>
      <c r="I116" s="12">
        <v>457703</v>
      </c>
      <c r="J116" s="12">
        <v>691117</v>
      </c>
      <c r="K116" s="12">
        <v>977251</v>
      </c>
      <c r="L116" s="13">
        <f t="shared" si="74"/>
        <v>0.03228687628801109</v>
      </c>
      <c r="M116" s="14">
        <f t="shared" si="75"/>
        <v>26549.877283883285</v>
      </c>
      <c r="N116" s="11"/>
      <c r="O116" s="12">
        <v>374630</v>
      </c>
      <c r="P116" s="12">
        <v>1088565</v>
      </c>
      <c r="Q116" s="12">
        <v>1257112</v>
      </c>
      <c r="R116" s="12">
        <v>31682214</v>
      </c>
      <c r="S116" s="13">
        <f t="shared" si="76"/>
        <v>0.9468484419418706</v>
      </c>
      <c r="T116" s="14">
        <f t="shared" si="77"/>
        <v>3141.9730447960656</v>
      </c>
      <c r="V116" s="12">
        <v>630385</v>
      </c>
      <c r="W116" s="12">
        <v>979465</v>
      </c>
      <c r="X116" s="12">
        <v>1631059</v>
      </c>
      <c r="Y116" s="12">
        <v>31709857</v>
      </c>
      <c r="Z116" s="13">
        <f t="shared" si="78"/>
        <v>0.9378873152312323</v>
      </c>
      <c r="AA116" s="14">
        <f t="shared" si="79"/>
        <v>0.08725084680003192</v>
      </c>
      <c r="AC116" s="12">
        <v>338229</v>
      </c>
      <c r="AD116" s="12">
        <v>491083</v>
      </c>
      <c r="AE116" s="12">
        <v>1235353</v>
      </c>
      <c r="AF116" s="12">
        <v>98075402</v>
      </c>
      <c r="AG116" s="13">
        <f t="shared" si="80"/>
        <v>2.7715334256060795</v>
      </c>
      <c r="AH116" s="14">
        <f t="shared" si="81"/>
        <v>209.28995359392508</v>
      </c>
      <c r="AJ116" s="12">
        <v>356318</v>
      </c>
      <c r="AK116" s="12">
        <v>468916</v>
      </c>
      <c r="AL116" s="12">
        <v>658247</v>
      </c>
      <c r="AM116" s="12">
        <v>1269330</v>
      </c>
      <c r="AN116" s="13">
        <f t="shared" si="82"/>
        <v>0.03365792221625247</v>
      </c>
      <c r="AO116" s="14">
        <f t="shared" si="83"/>
        <v>-98.70576110409418</v>
      </c>
      <c r="AQ116" s="12">
        <v>97718</v>
      </c>
      <c r="AR116" s="12">
        <v>466999</v>
      </c>
      <c r="AS116" s="12">
        <v>538461</v>
      </c>
      <c r="AT116" s="12">
        <v>858431</v>
      </c>
      <c r="AU116" s="13">
        <f t="shared" si="84"/>
        <v>0.021812510239951337</v>
      </c>
      <c r="AV116" s="14">
        <f t="shared" si="85"/>
        <v>-32.37132975664326</v>
      </c>
      <c r="AX116" s="12">
        <v>359607</v>
      </c>
      <c r="AY116" s="12">
        <v>587320</v>
      </c>
      <c r="AZ116" s="12">
        <v>828977</v>
      </c>
      <c r="BA116" s="12">
        <v>4504540</v>
      </c>
      <c r="BB116" s="13">
        <f t="shared" si="86"/>
        <v>0.09881067805579015</v>
      </c>
      <c r="BC116" s="14">
        <f t="shared" si="87"/>
        <v>424.74106829785967</v>
      </c>
      <c r="BE116" s="12">
        <v>1986304</v>
      </c>
      <c r="BF116" s="12">
        <v>2612787</v>
      </c>
      <c r="BG116" s="12">
        <v>2738369</v>
      </c>
      <c r="BH116" s="12">
        <v>3055907</v>
      </c>
      <c r="BI116" s="13">
        <f t="shared" si="88"/>
        <v>0.06171669725290962</v>
      </c>
      <c r="BJ116" s="14">
        <f t="shared" si="89"/>
        <v>-32.159399183934426</v>
      </c>
      <c r="BL116" s="12">
        <v>181249</v>
      </c>
      <c r="BM116" s="12">
        <v>308813</v>
      </c>
      <c r="BN116" s="12">
        <v>667612</v>
      </c>
      <c r="BO116" s="12">
        <v>1414035</v>
      </c>
      <c r="BP116" s="13">
        <f t="shared" si="90"/>
        <v>0.03045935090243611</v>
      </c>
      <c r="BQ116" s="14">
        <f t="shared" si="91"/>
        <v>-53.72781305190243</v>
      </c>
      <c r="BS116" s="12">
        <v>316138</v>
      </c>
      <c r="BT116" s="12">
        <v>1174116</v>
      </c>
      <c r="BU116" s="12">
        <v>1498894</v>
      </c>
      <c r="BV116" s="12">
        <v>2868572</v>
      </c>
      <c r="BW116" s="13">
        <f t="shared" si="92"/>
        <v>0.08006297082500115</v>
      </c>
      <c r="BX116" s="14">
        <f t="shared" si="93"/>
        <v>102.8642855374867</v>
      </c>
      <c r="BZ116" s="12">
        <v>380000</v>
      </c>
      <c r="CA116" s="12">
        <v>493419</v>
      </c>
      <c r="CB116" s="12">
        <v>736057</v>
      </c>
      <c r="CC116" s="12">
        <v>2376472</v>
      </c>
      <c r="CD116" s="13">
        <f t="shared" si="94"/>
        <v>0.05200715197912753</v>
      </c>
      <c r="CE116" s="14">
        <f t="shared" si="95"/>
        <v>-17.15487706078146</v>
      </c>
      <c r="CG116" s="12">
        <v>664218</v>
      </c>
      <c r="CH116" s="12">
        <v>1095363</v>
      </c>
      <c r="CI116" s="12">
        <v>2002244</v>
      </c>
      <c r="CJ116" s="12">
        <v>2362919</v>
      </c>
      <c r="CK116" s="13">
        <f t="shared" si="96"/>
        <v>0.047920934281493084</v>
      </c>
      <c r="CL116" s="14">
        <f t="shared" si="97"/>
        <v>-0.5702991661589181</v>
      </c>
      <c r="CN116" s="12">
        <v>522164</v>
      </c>
      <c r="CO116" s="12">
        <v>869294</v>
      </c>
      <c r="CP116" s="12">
        <v>1148281</v>
      </c>
      <c r="CQ116" s="12">
        <v>1628906</v>
      </c>
      <c r="CR116" s="13">
        <f t="shared" si="98"/>
        <v>0.03523301226601127</v>
      </c>
      <c r="CS116" s="14">
        <f t="shared" si="99"/>
        <v>-31.063824024437565</v>
      </c>
      <c r="CU116" s="12">
        <v>243687</v>
      </c>
      <c r="CV116" s="12">
        <v>493190</v>
      </c>
      <c r="CW116" s="12">
        <v>866654</v>
      </c>
      <c r="CX116" s="12">
        <v>1434054</v>
      </c>
      <c r="CY116" s="13">
        <f t="shared" si="100"/>
        <v>0.02969469357115504</v>
      </c>
      <c r="CZ116" s="14">
        <f t="shared" si="101"/>
        <v>-11.962139006179612</v>
      </c>
      <c r="DB116" s="12">
        <v>904189</v>
      </c>
      <c r="DC116" s="12">
        <v>1266793</v>
      </c>
      <c r="DD116" s="12">
        <v>1659735</v>
      </c>
      <c r="DE116" s="12">
        <v>2457358</v>
      </c>
      <c r="DF116" s="13">
        <f t="shared" si="102"/>
        <v>0.047445867518562335</v>
      </c>
      <c r="DG116" s="14">
        <f t="shared" si="103"/>
        <v>71.35742447634468</v>
      </c>
      <c r="DI116" s="12">
        <v>878857</v>
      </c>
      <c r="DJ116" s="12">
        <v>1255605</v>
      </c>
      <c r="DK116" s="12">
        <v>1643989</v>
      </c>
      <c r="DL116" s="12">
        <v>2087858</v>
      </c>
      <c r="DM116" s="13">
        <f t="shared" si="104"/>
        <v>0.0404453754962556</v>
      </c>
      <c r="DN116" s="14">
        <f t="shared" si="105"/>
        <v>-15.03647413197426</v>
      </c>
      <c r="DP116" s="12">
        <v>71686</v>
      </c>
      <c r="DQ116" s="12">
        <v>772650</v>
      </c>
      <c r="DR116" s="12">
        <v>1488551</v>
      </c>
      <c r="DS116" s="12"/>
      <c r="DT116" s="13" t="e">
        <f t="shared" si="106"/>
        <v>#DIV/0!</v>
      </c>
      <c r="DU116" s="14">
        <f t="shared" si="107"/>
        <v>-100</v>
      </c>
    </row>
    <row r="117" spans="1:125" ht="12">
      <c r="A117" s="15" t="s">
        <v>39</v>
      </c>
      <c r="B117" s="16">
        <f>SUM(B77:B116)</f>
        <v>604430848</v>
      </c>
      <c r="C117" s="16">
        <f>SUM(C77:C116)</f>
        <v>1246262904</v>
      </c>
      <c r="D117" s="16">
        <f>SUM(D77:D116)</f>
        <v>1867648923</v>
      </c>
      <c r="E117" s="16">
        <f>SUM(E77:E116)</f>
        <v>2597384902</v>
      </c>
      <c r="F117" s="13">
        <f t="shared" si="73"/>
        <v>100</v>
      </c>
      <c r="G117" s="15"/>
      <c r="H117" s="16">
        <f>SUM(H77:H116)</f>
        <v>708340695</v>
      </c>
      <c r="I117" s="16">
        <f>SUM(I77:I116)</f>
        <v>1459228128</v>
      </c>
      <c r="J117" s="16">
        <f>SUM(J77:J116)</f>
        <v>2192134318</v>
      </c>
      <c r="K117" s="16">
        <f>SUM(K77:K116)</f>
        <v>3026774691</v>
      </c>
      <c r="L117" s="13">
        <f t="shared" si="74"/>
        <v>100</v>
      </c>
      <c r="M117" s="14">
        <f t="shared" si="75"/>
        <v>16.531619501960137</v>
      </c>
      <c r="N117" s="15"/>
      <c r="O117" s="16">
        <f>SUM(O77:O116)</f>
        <v>822703023</v>
      </c>
      <c r="P117" s="16">
        <f>SUM(P77:P116)</f>
        <v>1720191046</v>
      </c>
      <c r="Q117" s="16">
        <f>SUM(Q77:Q116)</f>
        <v>2507919365</v>
      </c>
      <c r="R117" s="16">
        <f>SUM(R77:R116)</f>
        <v>3346070247</v>
      </c>
      <c r="S117" s="13">
        <f t="shared" si="76"/>
        <v>100</v>
      </c>
      <c r="T117" s="14">
        <f t="shared" si="77"/>
        <v>10.549036139010056</v>
      </c>
      <c r="V117" s="16">
        <f>SUM(V77:V116)</f>
        <v>813230131</v>
      </c>
      <c r="W117" s="16">
        <f>SUM(W77:W116)</f>
        <v>1689311863</v>
      </c>
      <c r="X117" s="16">
        <f>SUM(X77:X116)</f>
        <v>2467140470</v>
      </c>
      <c r="Y117" s="16">
        <f>SUM(Y77:Y116)</f>
        <v>3380987938</v>
      </c>
      <c r="Z117" s="13">
        <f t="shared" si="78"/>
        <v>100</v>
      </c>
      <c r="AA117" s="14">
        <f t="shared" si="79"/>
        <v>1.043543273824156</v>
      </c>
      <c r="AC117" s="16">
        <f>SUM(AC77:AC116)</f>
        <v>837613019</v>
      </c>
      <c r="AD117" s="16">
        <f>SUM(AD77:AD116)</f>
        <v>1675546079</v>
      </c>
      <c r="AE117" s="16">
        <f>SUM(AE77:AE116)</f>
        <v>2505947237</v>
      </c>
      <c r="AF117" s="16">
        <f>SUM(AF77:AF116)</f>
        <v>3538669283</v>
      </c>
      <c r="AG117" s="13">
        <f t="shared" si="80"/>
        <v>100</v>
      </c>
      <c r="AH117" s="14">
        <f t="shared" si="81"/>
        <v>4.663765381348128</v>
      </c>
      <c r="AJ117" s="16">
        <f>SUM(AJ77:AJ116)</f>
        <v>869499202</v>
      </c>
      <c r="AK117" s="16">
        <f>SUM(AK77:AK116)</f>
        <v>1841209877</v>
      </c>
      <c r="AL117" s="16">
        <f>SUM(AL77:AL116)</f>
        <v>2770437338</v>
      </c>
      <c r="AM117" s="16">
        <f>SUM(AM77:AM116)</f>
        <v>3771266663</v>
      </c>
      <c r="AN117" s="13">
        <f t="shared" si="82"/>
        <v>100</v>
      </c>
      <c r="AO117" s="14">
        <f t="shared" si="83"/>
        <v>6.573018312771225</v>
      </c>
      <c r="AQ117" s="16">
        <f>SUM(AQ77:AQ116)</f>
        <v>939454996</v>
      </c>
      <c r="AR117" s="16">
        <f>SUM(AR77:AR116)</f>
        <v>1959954192</v>
      </c>
      <c r="AS117" s="16">
        <f>SUM(AS77:AS116)</f>
        <v>2906129691</v>
      </c>
      <c r="AT117" s="16">
        <f>SUM(AT77:AT116)</f>
        <v>3935498439</v>
      </c>
      <c r="AU117" s="13">
        <f t="shared" si="84"/>
        <v>100</v>
      </c>
      <c r="AV117" s="14">
        <f t="shared" si="85"/>
        <v>4.3548173777071355</v>
      </c>
      <c r="AX117" s="16">
        <f>SUM(AX77:AX116)</f>
        <v>1097069167</v>
      </c>
      <c r="AY117" s="16">
        <f>SUM(AY77:AY116)</f>
        <v>2244386122</v>
      </c>
      <c r="AZ117" s="16">
        <f>SUM(AZ77:AZ116)</f>
        <v>3359629094</v>
      </c>
      <c r="BA117" s="16">
        <f>SUM(BA77:BA116)</f>
        <v>4558758313</v>
      </c>
      <c r="BB117" s="13">
        <f t="shared" si="86"/>
        <v>100</v>
      </c>
      <c r="BC117" s="14">
        <f t="shared" si="87"/>
        <v>15.83687260103116</v>
      </c>
      <c r="BE117" s="16">
        <f>SUM(BE77:BE116)</f>
        <v>1217433776</v>
      </c>
      <c r="BF117" s="16">
        <f>SUM(BF77:BF116)</f>
        <v>2443815966</v>
      </c>
      <c r="BG117" s="16">
        <f>SUM(BG77:BG116)</f>
        <v>3660021145</v>
      </c>
      <c r="BH117" s="16">
        <f>SUM(BH77:BH116)</f>
        <v>4951507673</v>
      </c>
      <c r="BI117" s="13">
        <f t="shared" si="88"/>
        <v>100</v>
      </c>
      <c r="BJ117" s="14">
        <f t="shared" si="89"/>
        <v>8.615270497670707</v>
      </c>
      <c r="BL117" s="16">
        <f>SUM(BL77:BL116)</f>
        <v>1232462697</v>
      </c>
      <c r="BM117" s="16">
        <f>SUM(BM77:BM116)</f>
        <v>2405982355</v>
      </c>
      <c r="BN117" s="16">
        <f>SUM(BN77:BN116)</f>
        <v>3499573118</v>
      </c>
      <c r="BO117" s="16">
        <f>SUM(BO77:BO116)</f>
        <v>4642367477</v>
      </c>
      <c r="BP117" s="13">
        <f t="shared" si="90"/>
        <v>100</v>
      </c>
      <c r="BQ117" s="14">
        <f t="shared" si="91"/>
        <v>-6.24335488129617</v>
      </c>
      <c r="BS117" s="16">
        <f>SUM(BS77:BS116)</f>
        <v>918129482</v>
      </c>
      <c r="BT117" s="16">
        <f>SUM(BT77:BT116)</f>
        <v>1788994156</v>
      </c>
      <c r="BU117" s="16">
        <f>SUM(BU77:BU116)</f>
        <v>2636710294</v>
      </c>
      <c r="BV117" s="16">
        <f>SUM(BV77:BV116)</f>
        <v>3582894777</v>
      </c>
      <c r="BW117" s="13">
        <f t="shared" si="92"/>
        <v>100</v>
      </c>
      <c r="BX117" s="14">
        <f t="shared" si="93"/>
        <v>-22.82181893719138</v>
      </c>
      <c r="BZ117" s="16">
        <f>SUM(BZ77:BZ116)</f>
        <v>1035510078</v>
      </c>
      <c r="CA117" s="16">
        <f>SUM(CA77:CA116)</f>
        <v>2227194654</v>
      </c>
      <c r="CB117" s="16">
        <f>SUM(CB77:CB116)</f>
        <v>3358041218</v>
      </c>
      <c r="CC117" s="16">
        <f>SUM(CC77:CC116)</f>
        <v>4569509980</v>
      </c>
      <c r="CD117" s="13">
        <f t="shared" si="94"/>
        <v>100</v>
      </c>
      <c r="CE117" s="14">
        <f t="shared" si="95"/>
        <v>27.53681769650251</v>
      </c>
      <c r="CG117" s="16">
        <f>SUM(CG77:CG116)</f>
        <v>1276896212</v>
      </c>
      <c r="CH117" s="16">
        <f>SUM(CH77:CH116)</f>
        <v>2537993187</v>
      </c>
      <c r="CI117" s="16">
        <f>SUM(CI77:CI116)</f>
        <v>3724625231</v>
      </c>
      <c r="CJ117" s="16">
        <f>SUM(CJ77:CJ116)</f>
        <v>4930870058</v>
      </c>
      <c r="CK117" s="13">
        <f t="shared" si="96"/>
        <v>100</v>
      </c>
      <c r="CL117" s="14">
        <f t="shared" si="97"/>
        <v>7.9080706592526155</v>
      </c>
      <c r="CN117" s="16">
        <f>SUM(CN77:CN116)</f>
        <v>1161233083</v>
      </c>
      <c r="CO117" s="16">
        <f>SUM(CO77:CO116)</f>
        <v>2293295335</v>
      </c>
      <c r="CP117" s="16">
        <f>SUM(CP77:CP116)</f>
        <v>3409964443</v>
      </c>
      <c r="CQ117" s="16">
        <f>SUM(CQ77:CQ116)</f>
        <v>4623237967</v>
      </c>
      <c r="CR117" s="13">
        <f t="shared" si="98"/>
        <v>100</v>
      </c>
      <c r="CS117" s="14">
        <f t="shared" si="99"/>
        <v>-6.2389007899506055</v>
      </c>
      <c r="CU117" s="16">
        <f>SUM(CU77:CU116)</f>
        <v>1162557128</v>
      </c>
      <c r="CV117" s="16">
        <f>SUM(CV77:CV116)</f>
        <v>2379166504</v>
      </c>
      <c r="CW117" s="16">
        <f>SUM(CW77:CW116)</f>
        <v>3595577214</v>
      </c>
      <c r="CX117" s="16">
        <f>SUM(CX77:CX116)</f>
        <v>4829327491</v>
      </c>
      <c r="CY117" s="13">
        <f t="shared" si="100"/>
        <v>100</v>
      </c>
      <c r="CZ117" s="14">
        <f t="shared" si="101"/>
        <v>4.4576879985637134</v>
      </c>
      <c r="DB117" s="16">
        <f>SUM(DB77:DB116)</f>
        <v>1275925430</v>
      </c>
      <c r="DC117" s="16">
        <f>SUM(DC77:DC116)</f>
        <v>2600786097</v>
      </c>
      <c r="DD117" s="16">
        <f>SUM(DD77:DD116)</f>
        <v>3916052397</v>
      </c>
      <c r="DE117" s="16">
        <f>SUM(DE77:DE116)</f>
        <v>5179287741</v>
      </c>
      <c r="DF117" s="13">
        <f t="shared" si="102"/>
        <v>100</v>
      </c>
      <c r="DG117" s="14">
        <f t="shared" si="103"/>
        <v>7.246562811327053</v>
      </c>
      <c r="DI117" s="16">
        <f>SUM(DI77:DI116)</f>
        <v>1304730564</v>
      </c>
      <c r="DJ117" s="16">
        <f>SUM(DJ77:DJ116)</f>
        <v>2649075803</v>
      </c>
      <c r="DK117" s="16">
        <f>SUM(DK77:DK116)</f>
        <v>3864002392</v>
      </c>
      <c r="DL117" s="16">
        <f>SUM(DL77:DL116)</f>
        <v>5162167428</v>
      </c>
      <c r="DM117" s="13">
        <f t="shared" si="104"/>
        <v>100</v>
      </c>
      <c r="DN117" s="14">
        <f t="shared" si="105"/>
        <v>-0.3305534246431847</v>
      </c>
      <c r="DP117" s="16">
        <f>SUM(DP77:DP116)</f>
        <v>1274918297</v>
      </c>
      <c r="DQ117" s="16">
        <f>SUM(DQ77:DQ116)</f>
        <v>2598560733</v>
      </c>
      <c r="DR117" s="16">
        <f>SUM(DR77:DR116)</f>
        <v>3833678231</v>
      </c>
      <c r="DS117" s="16">
        <f>SUM(DS77:DS116)</f>
        <v>0</v>
      </c>
      <c r="DT117" s="13" t="e">
        <f t="shared" si="106"/>
        <v>#DIV/0!</v>
      </c>
      <c r="DU117" s="14">
        <f t="shared" si="107"/>
        <v>-100</v>
      </c>
    </row>
    <row r="118" spans="1:125" ht="12.75" thickBo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</row>
    <row r="120" spans="1:125" ht="12">
      <c r="A120" s="2" t="s">
        <v>47</v>
      </c>
      <c r="B120" s="20">
        <f>B77+B78+B79</f>
        <v>22413359</v>
      </c>
      <c r="C120" s="20">
        <f>C77+C78+C79</f>
        <v>42308667</v>
      </c>
      <c r="D120" s="20">
        <f>D77+D78+D79</f>
        <v>61447721</v>
      </c>
      <c r="E120" s="20">
        <f>E77+E78+E79</f>
        <v>86985531</v>
      </c>
      <c r="F120" s="13">
        <f aca="true" t="shared" si="108" ref="F120:F132">E120*100/E$117</f>
        <v>3.348965759099496</v>
      </c>
      <c r="H120" s="20">
        <f>H77+H78+H79</f>
        <v>26790423</v>
      </c>
      <c r="I120" s="20">
        <f>I77+I78+I79</f>
        <v>46247882</v>
      </c>
      <c r="J120" s="20">
        <f>J77+J78+J79</f>
        <v>69420176</v>
      </c>
      <c r="K120" s="20">
        <f>K77+K78+K79</f>
        <v>92828184</v>
      </c>
      <c r="L120" s="13">
        <f aca="true" t="shared" si="109" ref="L120:L132">K120*100/K$117</f>
        <v>3.06690102424938</v>
      </c>
      <c r="M120" s="14">
        <f aca="true" t="shared" si="110" ref="M120:M132">K120*100/E120-100</f>
        <v>6.716810178465195</v>
      </c>
      <c r="O120" s="20">
        <f>O77+O78+O79</f>
        <v>22862510</v>
      </c>
      <c r="P120" s="20">
        <f>P77+P78+P79</f>
        <v>42650744</v>
      </c>
      <c r="Q120" s="20">
        <f>Q77+Q78+Q79</f>
        <v>68068431</v>
      </c>
      <c r="R120" s="20">
        <f>R77+R78+R79</f>
        <v>91740074</v>
      </c>
      <c r="S120" s="13">
        <f aca="true" t="shared" si="111" ref="S120:S132">R120*100/R$117</f>
        <v>2.7417258822420654</v>
      </c>
      <c r="T120" s="14">
        <f aca="true" t="shared" si="112" ref="T120:T132">R120*100/K120-100</f>
        <v>-1.1721763295509504</v>
      </c>
      <c r="V120" s="20">
        <f>V77+V78+V79</f>
        <v>20903066</v>
      </c>
      <c r="W120" s="20">
        <f>W77+W78+W79</f>
        <v>37457118</v>
      </c>
      <c r="X120" s="20">
        <f>X77+X78+X79</f>
        <v>52044544</v>
      </c>
      <c r="Y120" s="20">
        <f>Y77+Y78+Y79</f>
        <v>73279075</v>
      </c>
      <c r="Z120" s="13">
        <f aca="true" t="shared" si="113" ref="Z120:Z132">Y120*100/Y$117</f>
        <v>2.167386466434652</v>
      </c>
      <c r="AA120" s="14">
        <f aca="true" t="shared" si="114" ref="AA120:AA132">Y120*100/R120-100</f>
        <v>-20.123156865995114</v>
      </c>
      <c r="AC120" s="20">
        <f>AC77+AC78+AC79</f>
        <v>17796816</v>
      </c>
      <c r="AD120" s="20">
        <f>AD77+AD78+AD79</f>
        <v>33302953</v>
      </c>
      <c r="AE120" s="20">
        <f>AE77+AE78+AE79</f>
        <v>53376877</v>
      </c>
      <c r="AF120" s="20">
        <f>AF77+AF78+AF79</f>
        <v>73277405</v>
      </c>
      <c r="AG120" s="13">
        <f aca="true" t="shared" si="115" ref="AG120:AG132">AF120*100/AF$117</f>
        <v>2.0707616095131995</v>
      </c>
      <c r="AH120" s="14">
        <f aca="true" t="shared" si="116" ref="AH120:AH132">AF120*100/Y120-100</f>
        <v>-0.002278958897889538</v>
      </c>
      <c r="AJ120" s="20">
        <f>AJ77+AJ78+AJ79</f>
        <v>20769385</v>
      </c>
      <c r="AK120" s="20">
        <f>AK77+AK78+AK79</f>
        <v>40666270</v>
      </c>
      <c r="AL120" s="20">
        <f>AL77+AL78+AL79</f>
        <v>59170731</v>
      </c>
      <c r="AM120" s="20">
        <f>AM77+AM78+AM79</f>
        <v>82525084</v>
      </c>
      <c r="AN120" s="13">
        <f aca="true" t="shared" si="117" ref="AN120:AN132">AM120*100/AM$117</f>
        <v>2.1882590486017826</v>
      </c>
      <c r="AO120" s="14">
        <f aca="true" t="shared" si="118" ref="AO120:AO132">AM120*100/AF120-100</f>
        <v>12.620096194727424</v>
      </c>
      <c r="AQ120" s="20">
        <f>AQ77+AQ78+AQ79</f>
        <v>22764186</v>
      </c>
      <c r="AR120" s="20">
        <f>AR77+AR78+AR79</f>
        <v>45635510</v>
      </c>
      <c r="AS120" s="20">
        <f>AS77+AS78+AS79</f>
        <v>64925513</v>
      </c>
      <c r="AT120" s="20">
        <f>AT77+AT78+AT79</f>
        <v>89267394</v>
      </c>
      <c r="AU120" s="13">
        <f aca="true" t="shared" si="119" ref="AU120:AU132">AT120*100/AT$117</f>
        <v>2.2682614510878225</v>
      </c>
      <c r="AV120" s="14">
        <f aca="true" t="shared" si="120" ref="AV120:AV132">AT120*100/AM120-100</f>
        <v>8.170012889656675</v>
      </c>
      <c r="AX120" s="20">
        <f>AX77+AX78+AX79</f>
        <v>30099935</v>
      </c>
      <c r="AY120" s="20">
        <f>AY77+AY78+AY79</f>
        <v>52890877</v>
      </c>
      <c r="AZ120" s="20">
        <f>AZ77+AZ78+AZ79</f>
        <v>76294640</v>
      </c>
      <c r="BA120" s="20">
        <f>BA77+BA78+BA79</f>
        <v>102036381</v>
      </c>
      <c r="BB120" s="13">
        <f aca="true" t="shared" si="121" ref="BB120:BB132">BA120*100/BA$117</f>
        <v>2.238249409033762</v>
      </c>
      <c r="BC120" s="14">
        <f aca="true" t="shared" si="122" ref="BC120:BC132">BA120*100/AT120-100</f>
        <v>14.304200478844493</v>
      </c>
      <c r="BE120" s="20">
        <f>BE77+BE78+BE79</f>
        <v>25833567</v>
      </c>
      <c r="BF120" s="20">
        <f>BF77+BF78+BF79</f>
        <v>52496214</v>
      </c>
      <c r="BG120" s="20">
        <f>BG77+BG78+BG79</f>
        <v>74082820</v>
      </c>
      <c r="BH120" s="20">
        <f>BH77+BH78+BH79</f>
        <v>100561593</v>
      </c>
      <c r="BI120" s="13">
        <f aca="true" t="shared" si="123" ref="BI120:BI132">BH120*100/BH$117</f>
        <v>2.0309287522334007</v>
      </c>
      <c r="BJ120" s="14">
        <f aca="true" t="shared" si="124" ref="BJ120:BJ132">BH120*100/BA120-100</f>
        <v>-1.4453550640922828</v>
      </c>
      <c r="BL120" s="20">
        <f>BL77+BL78+BL79</f>
        <v>28432843</v>
      </c>
      <c r="BM120" s="20">
        <f>BM77+BM78+BM79</f>
        <v>52799954</v>
      </c>
      <c r="BN120" s="20">
        <f>BN77+BN78+BN79</f>
        <v>76869290</v>
      </c>
      <c r="BO120" s="20">
        <f>BO77+BO78+BO79</f>
        <v>103283865</v>
      </c>
      <c r="BP120" s="13">
        <f aca="true" t="shared" si="125" ref="BP120:BP132">BO120*100/BO$117</f>
        <v>2.224810196773658</v>
      </c>
      <c r="BQ120" s="14">
        <f aca="true" t="shared" si="126" ref="BQ120:BQ132">BO120*100/BH120-100</f>
        <v>2.7070692883713576</v>
      </c>
      <c r="BS120" s="20">
        <f>BS77+BS78+BS79</f>
        <v>22286862</v>
      </c>
      <c r="BT120" s="20">
        <f>BT77+BT78+BT79</f>
        <v>41212088</v>
      </c>
      <c r="BU120" s="20">
        <f>BU77+BU78+BU79</f>
        <v>60613597</v>
      </c>
      <c r="BV120" s="20">
        <f>BV77+BV78+BV79</f>
        <v>83881679</v>
      </c>
      <c r="BW120" s="13">
        <f aca="true" t="shared" si="127" ref="BW120:BW132">BV120*100/BV$117</f>
        <v>2.3411705958675997</v>
      </c>
      <c r="BX120" s="14">
        <f aca="true" t="shared" si="128" ref="BX120:BX132">BV120*100/BO120-100</f>
        <v>-18.78530204112714</v>
      </c>
      <c r="BZ120" s="20">
        <f>BZ77+BZ78+BZ79</f>
        <v>23154145</v>
      </c>
      <c r="CA120" s="20">
        <f>CA77+CA78+CA79</f>
        <v>51297254</v>
      </c>
      <c r="CB120" s="20">
        <f>CB77+CB78+CB79</f>
        <v>76478445</v>
      </c>
      <c r="CC120" s="20">
        <f>CC77+CC78+CC79</f>
        <v>101955724</v>
      </c>
      <c r="CD120" s="13">
        <f aca="true" t="shared" si="129" ref="CD120:CD132">CC120*100/CC$117</f>
        <v>2.2312178865183263</v>
      </c>
      <c r="CE120" s="14">
        <f aca="true" t="shared" si="130" ref="CE120:CE132">CC120*100/BV120-100</f>
        <v>21.547071083305326</v>
      </c>
      <c r="CG120" s="20">
        <f>CG77+CG78+CG79</f>
        <v>33329328</v>
      </c>
      <c r="CH120" s="20">
        <f>CH77+CH78+CH79</f>
        <v>69984079</v>
      </c>
      <c r="CI120" s="20">
        <f>CI77+CI78+CI79</f>
        <v>93379221</v>
      </c>
      <c r="CJ120" s="20">
        <f>CJ77+CJ78+CJ79</f>
        <v>121065102</v>
      </c>
      <c r="CK120" s="13">
        <f aca="true" t="shared" si="131" ref="CK120:CK132">CJ120*100/CJ$117</f>
        <v>2.4552482741576234</v>
      </c>
      <c r="CL120" s="14">
        <f aca="true" t="shared" si="132" ref="CL120:CL132">CJ120*100/CC120-100</f>
        <v>18.742820167703385</v>
      </c>
      <c r="CN120" s="20">
        <f>CN77+CN78+CN79</f>
        <v>27799639</v>
      </c>
      <c r="CO120" s="20">
        <f>CO77+CO78+CO79</f>
        <v>54162602</v>
      </c>
      <c r="CP120" s="20">
        <f>CP77+CP78+CP79</f>
        <v>85010743</v>
      </c>
      <c r="CQ120" s="20">
        <f>CQ77+CQ78+CQ79</f>
        <v>110233896</v>
      </c>
      <c r="CR120" s="13">
        <f aca="true" t="shared" si="133" ref="CR120:CR132">CQ120*100/CQ$117</f>
        <v>2.3843439768152432</v>
      </c>
      <c r="CS120" s="14">
        <f aca="true" t="shared" si="134" ref="CS120:CS132">CQ120*100/CJ120-100</f>
        <v>-8.946596352762327</v>
      </c>
      <c r="CU120" s="20">
        <f>CU77+CU78+CU79</f>
        <v>26037902</v>
      </c>
      <c r="CV120" s="20">
        <f>CV77+CV78+CV79</f>
        <v>51670277</v>
      </c>
      <c r="CW120" s="20">
        <f>CW77+CW78+CW79</f>
        <v>77828459</v>
      </c>
      <c r="CX120" s="20">
        <f>CX77+CX78+CX79</f>
        <v>105296247</v>
      </c>
      <c r="CY120" s="13">
        <f aca="true" t="shared" si="135" ref="CY120:CY129">CX120*100/CX$117</f>
        <v>2.180350104569042</v>
      </c>
      <c r="CZ120" s="14">
        <f aca="true" t="shared" si="136" ref="CZ120:CZ132">CX120*100/CQ120-100</f>
        <v>-4.479247472120548</v>
      </c>
      <c r="DB120" s="20">
        <f>DB77+DB78+DB79</f>
        <v>35348387</v>
      </c>
      <c r="DC120" s="20">
        <f>DC77+DC78+DC79</f>
        <v>69096901</v>
      </c>
      <c r="DD120" s="20">
        <f>DD77+DD78+DD79</f>
        <v>98199482</v>
      </c>
      <c r="DE120" s="20">
        <f>DE77+DE78+DE79</f>
        <v>134493957</v>
      </c>
      <c r="DF120" s="13">
        <f aca="true" t="shared" si="137" ref="DF120:DF129">DE120*100/DE$117</f>
        <v>2.5967654960608995</v>
      </c>
      <c r="DG120" s="14">
        <f aca="true" t="shared" si="138" ref="DG120:DG132">DE120*100/CX120-100</f>
        <v>27.72910795196718</v>
      </c>
      <c r="DI120" s="20">
        <f>DI77+DI78+DI79</f>
        <v>34752161</v>
      </c>
      <c r="DJ120" s="20">
        <f>DJ77+DJ78+DJ79</f>
        <v>65002832</v>
      </c>
      <c r="DK120" s="20">
        <f>DK77+DK78+DK79</f>
        <v>94216387</v>
      </c>
      <c r="DL120" s="20">
        <f>DL77+DL78+DL79</f>
        <v>129060390</v>
      </c>
      <c r="DM120" s="13">
        <f aca="true" t="shared" si="139" ref="DM120:DM129">DL120*100/DL$117</f>
        <v>2.5001201878878696</v>
      </c>
      <c r="DN120" s="14">
        <f aca="true" t="shared" si="140" ref="DN120:DN132">DL120*100/DE120-100</f>
        <v>-4.040008280818142</v>
      </c>
      <c r="DP120" s="20">
        <f>DP77+DP78+DP79</f>
        <v>36671701</v>
      </c>
      <c r="DQ120" s="20">
        <f>DQ77+DQ78+DQ79</f>
        <v>76181935</v>
      </c>
      <c r="DR120" s="20">
        <f>DR77+DR78+DR79</f>
        <v>104444083</v>
      </c>
      <c r="DS120" s="20">
        <f>DS77+DS78+DS79</f>
        <v>0</v>
      </c>
      <c r="DT120" s="13" t="e">
        <f aca="true" t="shared" si="141" ref="DT120:DT129">DS120*100/DS$117</f>
        <v>#DIV/0!</v>
      </c>
      <c r="DU120" s="14">
        <f aca="true" t="shared" si="142" ref="DU120:DU132">DS120*100/DL120-100</f>
        <v>-100</v>
      </c>
    </row>
    <row r="121" spans="1:125" ht="12">
      <c r="A121" s="2" t="s">
        <v>48</v>
      </c>
      <c r="B121" s="20">
        <f>B77+B78+B79+B84+B85+B86</f>
        <v>151330816</v>
      </c>
      <c r="C121" s="20">
        <f>C77+C78+C79+C84+C85+C86</f>
        <v>300051420</v>
      </c>
      <c r="D121" s="20">
        <f>D77+D78+D79+D84+D85+D86</f>
        <v>471406365</v>
      </c>
      <c r="E121" s="20">
        <f>E77+E78+E79+E84+E85+E86</f>
        <v>656525392</v>
      </c>
      <c r="F121" s="13">
        <f t="shared" si="108"/>
        <v>25.276399793287165</v>
      </c>
      <c r="H121" s="20">
        <f>H77+H78+H79+H84+H85+H86</f>
        <v>179396273</v>
      </c>
      <c r="I121" s="20">
        <f>I77+I78+I79+I84+I85+I86</f>
        <v>361890889</v>
      </c>
      <c r="J121" s="20">
        <f>J77+J78+J79+J84+J85+J86</f>
        <v>568878531</v>
      </c>
      <c r="K121" s="20">
        <f>K77+K78+K79+K84+K85+K86</f>
        <v>772842900</v>
      </c>
      <c r="L121" s="13">
        <f t="shared" si="109"/>
        <v>25.53354573427679</v>
      </c>
      <c r="M121" s="14">
        <f t="shared" si="110"/>
        <v>17.71713774019574</v>
      </c>
      <c r="O121" s="20">
        <f>O77+O78+O79+O84+O85+O86</f>
        <v>203914620</v>
      </c>
      <c r="P121" s="20">
        <f>P77+P78+P79+P84+P85+P86</f>
        <v>442025607</v>
      </c>
      <c r="Q121" s="20">
        <f>Q77+Q78+Q79+Q84+Q85+Q86</f>
        <v>679439877</v>
      </c>
      <c r="R121" s="20">
        <f>R77+R78+R79+R84+R85+R86</f>
        <v>889443391</v>
      </c>
      <c r="S121" s="13">
        <f t="shared" si="111"/>
        <v>26.58173096627161</v>
      </c>
      <c r="T121" s="14">
        <f t="shared" si="112"/>
        <v>15.087217725620562</v>
      </c>
      <c r="V121" s="20">
        <f>V77+V78+V79+V84+V85+V86</f>
        <v>200666078</v>
      </c>
      <c r="W121" s="20">
        <f>W77+W78+W79+W84+W85+W86</f>
        <v>400643714</v>
      </c>
      <c r="X121" s="20">
        <f>X77+X78+X79+X84+X85+X86</f>
        <v>583594099</v>
      </c>
      <c r="Y121" s="20">
        <f>Y77+Y78+Y79+Y84+Y85+Y86</f>
        <v>783101982</v>
      </c>
      <c r="Z121" s="13">
        <f t="shared" si="113"/>
        <v>23.161927707533867</v>
      </c>
      <c r="AA121" s="14">
        <f t="shared" si="114"/>
        <v>-11.955950212912427</v>
      </c>
      <c r="AC121" s="20">
        <f>AC77+AC78+AC79+AC84+AC85+AC86</f>
        <v>197802362</v>
      </c>
      <c r="AD121" s="20">
        <f>AD77+AD78+AD79+AD84+AD85+AD86</f>
        <v>385771976</v>
      </c>
      <c r="AE121" s="20">
        <f>AE77+AE78+AE79+AE84+AE85+AE86</f>
        <v>599160701</v>
      </c>
      <c r="AF121" s="20">
        <f>AF77+AF78+AF79+AF84+AF85+AF86</f>
        <v>820242569</v>
      </c>
      <c r="AG121" s="13">
        <f t="shared" si="115"/>
        <v>23.17940738176634</v>
      </c>
      <c r="AH121" s="14">
        <f t="shared" si="116"/>
        <v>4.742752266460229</v>
      </c>
      <c r="AJ121" s="20">
        <f>AJ77+AJ78+AJ79+AJ84+AJ85+AJ86</f>
        <v>188061649</v>
      </c>
      <c r="AK121" s="20">
        <f>AK77+AK78+AK79+AK84+AK85+AK86</f>
        <v>397655362</v>
      </c>
      <c r="AL121" s="20">
        <f>AL77+AL78+AL79+AL84+AL85+AL86</f>
        <v>606250238</v>
      </c>
      <c r="AM121" s="20">
        <f>AM77+AM78+AM79+AM84+AM85+AM86</f>
        <v>825299840</v>
      </c>
      <c r="AN121" s="13">
        <f t="shared" si="117"/>
        <v>21.883889784221285</v>
      </c>
      <c r="AO121" s="14">
        <f t="shared" si="118"/>
        <v>0.6165579782289967</v>
      </c>
      <c r="AQ121" s="20">
        <f>AQ77+AQ78+AQ79+AQ84+AQ85+AQ86</f>
        <v>210490185</v>
      </c>
      <c r="AR121" s="20">
        <f>AR77+AR78+AR79+AR84+AR85+AR86</f>
        <v>445469981</v>
      </c>
      <c r="AS121" s="20">
        <f>AS77+AS78+AS79+AS84+AS85+AS86</f>
        <v>679122266</v>
      </c>
      <c r="AT121" s="20">
        <f>AT77+AT78+AT79+AT84+AT85+AT86</f>
        <v>918105962</v>
      </c>
      <c r="AU121" s="13">
        <f t="shared" si="119"/>
        <v>23.328835628589104</v>
      </c>
      <c r="AV121" s="14">
        <f t="shared" si="120"/>
        <v>11.245139948167207</v>
      </c>
      <c r="AX121" s="20">
        <f>AX77+AX78+AX79+AX84+AX85+AX86</f>
        <v>256002541</v>
      </c>
      <c r="AY121" s="20">
        <f>AY77+AY78+AY79+AY84+AY85+AY86</f>
        <v>514987422</v>
      </c>
      <c r="AZ121" s="20">
        <f>AZ77+AZ78+AZ79+AZ84+AZ85+AZ86</f>
        <v>862566146</v>
      </c>
      <c r="BA121" s="20">
        <f>BA77+BA78+BA79+BA84+BA85+BA86</f>
        <v>1076487929</v>
      </c>
      <c r="BB121" s="13">
        <f t="shared" si="121"/>
        <v>23.61362140936994</v>
      </c>
      <c r="BC121" s="14">
        <f t="shared" si="122"/>
        <v>17.25094635645118</v>
      </c>
      <c r="BE121" s="20">
        <f>BE77+BE78+BE79+BE84+BE85+BE86</f>
        <v>270578475</v>
      </c>
      <c r="BF121" s="20">
        <f>BF77+BF78+BF79+BF84+BF85+BF86</f>
        <v>522815826</v>
      </c>
      <c r="BG121" s="20">
        <f>BG77+BG78+BG79+BG84+BG85+BG86</f>
        <v>878671927</v>
      </c>
      <c r="BH121" s="20">
        <f>BH77+BH78+BH79+BH84+BH85+BH86</f>
        <v>1094840898</v>
      </c>
      <c r="BI121" s="13">
        <f t="shared" si="123"/>
        <v>22.1112632818897</v>
      </c>
      <c r="BJ121" s="14">
        <f t="shared" si="124"/>
        <v>1.7048931535209135</v>
      </c>
      <c r="BL121" s="20">
        <f>BL77+BL78+BL79+BL84+BL85+BL86</f>
        <v>257353530</v>
      </c>
      <c r="BM121" s="20">
        <f>BM77+BM78+BM79+BM84+BM85+BM86</f>
        <v>504597557</v>
      </c>
      <c r="BN121" s="20">
        <f>BN77+BN78+BN79+BN84+BN85+BN86</f>
        <v>758279846</v>
      </c>
      <c r="BO121" s="20">
        <f>BO77+BO78+BO79+BO84+BO85+BO86</f>
        <v>1010929746</v>
      </c>
      <c r="BP121" s="13">
        <f t="shared" si="125"/>
        <v>21.776168108373984</v>
      </c>
      <c r="BQ121" s="14">
        <f t="shared" si="126"/>
        <v>-7.664232506593848</v>
      </c>
      <c r="BS121" s="20">
        <f>BS77+BS78+BS79+BS84+BS85+BS86</f>
        <v>226593125</v>
      </c>
      <c r="BT121" s="20">
        <f>BT77+BT78+BT79+BT84+BT85+BT86</f>
        <v>457278677</v>
      </c>
      <c r="BU121" s="20">
        <f>BU77+BU78+BU79+BU84+BU85+BU86</f>
        <v>703069327</v>
      </c>
      <c r="BV121" s="20">
        <f>BV77+BV78+BV79+BV84+BV85+BV86</f>
        <v>950414779</v>
      </c>
      <c r="BW121" s="13">
        <f t="shared" si="127"/>
        <v>26.52644964906822</v>
      </c>
      <c r="BX121" s="14">
        <f t="shared" si="128"/>
        <v>-5.986070470222373</v>
      </c>
      <c r="BZ121" s="20">
        <f>BZ77+BZ78+BZ79+BZ84+BZ85+BZ86</f>
        <v>251837335</v>
      </c>
      <c r="CA121" s="20">
        <f>CA77+CA78+CA79+CA84+CA85+CA86</f>
        <v>524421393</v>
      </c>
      <c r="CB121" s="20">
        <f>CB77+CB78+CB79+CB84+CB85+CB86</f>
        <v>800438665</v>
      </c>
      <c r="CC121" s="20">
        <f>CC77+CC78+CC79+CC84+CC85+CC86</f>
        <v>1081865758</v>
      </c>
      <c r="CD121" s="13">
        <f t="shared" si="129"/>
        <v>23.675749976149522</v>
      </c>
      <c r="CE121" s="14">
        <f t="shared" si="130"/>
        <v>13.830906453107673</v>
      </c>
      <c r="CG121" s="20">
        <f>CG77+CG78+CG79+CG84+CG85+CG86</f>
        <v>298039046</v>
      </c>
      <c r="CH121" s="20">
        <f>CH77+CH78+CH79+CH84+CH85+CH86</f>
        <v>584092730</v>
      </c>
      <c r="CI121" s="20">
        <f>CI77+CI78+CI79+CI84+CI85+CI86</f>
        <v>851436905</v>
      </c>
      <c r="CJ121" s="20">
        <f>CJ77+CJ78+CJ79+CJ84+CJ85+CJ86</f>
        <v>1126125785</v>
      </c>
      <c r="CK121" s="13">
        <f t="shared" si="131"/>
        <v>22.838277459227257</v>
      </c>
      <c r="CL121" s="14">
        <f t="shared" si="132"/>
        <v>4.091083082416958</v>
      </c>
      <c r="CN121" s="20">
        <f>CN77+CN78+CN79+CN84+CN85+CN86</f>
        <v>271467915</v>
      </c>
      <c r="CO121" s="20">
        <f>CO77+CO78+CO79+CO84+CO85+CO86</f>
        <v>533343532</v>
      </c>
      <c r="CP121" s="20">
        <f>CP77+CP78+CP79+CP84+CP85+CP86</f>
        <v>806361552</v>
      </c>
      <c r="CQ121" s="20">
        <f>CQ77+CQ78+CQ79+CQ84+CQ85+CQ86</f>
        <v>1146520643</v>
      </c>
      <c r="CR121" s="13">
        <f t="shared" si="133"/>
        <v>24.799083481830213</v>
      </c>
      <c r="CS121" s="14">
        <f t="shared" si="134"/>
        <v>1.8110639390074823</v>
      </c>
      <c r="CU121" s="20">
        <f>CU77+CU78+CU79+CU84+CU85+CU86</f>
        <v>321017290</v>
      </c>
      <c r="CV121" s="20">
        <f>CV77+CV78+CV79+CV84+CV85+CV86</f>
        <v>635905126</v>
      </c>
      <c r="CW121" s="20">
        <f>CW77+CW78+CW79+CW84+CW85+CW86</f>
        <v>992791148</v>
      </c>
      <c r="CX121" s="20">
        <f>CX77+CX78+CX79+CX84+CX85+CX86</f>
        <v>1356233623</v>
      </c>
      <c r="CY121" s="13">
        <f t="shared" si="135"/>
        <v>28.08328127523957</v>
      </c>
      <c r="CZ121" s="14">
        <f t="shared" si="136"/>
        <v>18.29125199623641</v>
      </c>
      <c r="DB121" s="20">
        <f>DB77+DB78+DB79+DB84+DB85+DB86</f>
        <v>339600360</v>
      </c>
      <c r="DC121" s="20">
        <f>DC77+DC78+DC79+DC84+DC85+DC86</f>
        <v>697588133</v>
      </c>
      <c r="DD121" s="20">
        <f>DD77+DD78+DD79+DD84+DD85+DD86</f>
        <v>1046451964</v>
      </c>
      <c r="DE121" s="20">
        <f>DE77+DE78+DE79+DE84+DE85+DE86</f>
        <v>1369203541</v>
      </c>
      <c r="DF121" s="13">
        <f t="shared" si="137"/>
        <v>26.43613580611064</v>
      </c>
      <c r="DG121" s="14">
        <f t="shared" si="138"/>
        <v>0.9563188657209736</v>
      </c>
      <c r="DI121" s="20">
        <f>DI77+DI78+DI79+DI84+DI85+DI86</f>
        <v>308476096</v>
      </c>
      <c r="DJ121" s="20">
        <f>DJ77+DJ78+DJ79+DJ84+DJ85+DJ86</f>
        <v>615356676</v>
      </c>
      <c r="DK121" s="20">
        <f>DK77+DK78+DK79+DK84+DK85+DK86</f>
        <v>905009182</v>
      </c>
      <c r="DL121" s="20">
        <f>DL77+DL78+DL79+DL84+DL85+DL86</f>
        <v>1214025043</v>
      </c>
      <c r="DM121" s="13">
        <f t="shared" si="139"/>
        <v>23.517738623025537</v>
      </c>
      <c r="DN121" s="14">
        <f t="shared" si="140"/>
        <v>-11.333486465179973</v>
      </c>
      <c r="DP121" s="20">
        <f>DP77+DP78+DP79+DP84+DP85+DP86</f>
        <v>298317966</v>
      </c>
      <c r="DQ121" s="20">
        <f>DQ77+DQ78+DQ79+DQ84+DQ85+DQ86</f>
        <v>614291113</v>
      </c>
      <c r="DR121" s="20">
        <f>DR77+DR78+DR79+DR84+DR85+DR86</f>
        <v>950413445</v>
      </c>
      <c r="DS121" s="20">
        <f>DS77+DS78+DS79+DS84+DS85+DS86</f>
        <v>0</v>
      </c>
      <c r="DT121" s="13" t="e">
        <f t="shared" si="141"/>
        <v>#DIV/0!</v>
      </c>
      <c r="DU121" s="14">
        <f t="shared" si="142"/>
        <v>-100</v>
      </c>
    </row>
    <row r="122" spans="1:125" ht="12">
      <c r="A122" s="2" t="s">
        <v>49</v>
      </c>
      <c r="B122" s="20">
        <f>SUM(B80:B83)</f>
        <v>19301842</v>
      </c>
      <c r="C122" s="20">
        <f>SUM(C80:C83)</f>
        <v>43785089</v>
      </c>
      <c r="D122" s="20">
        <f>SUM(D80:D83)</f>
        <v>68660526</v>
      </c>
      <c r="E122" s="20">
        <f>SUM(E80:E83)</f>
        <v>95396209</v>
      </c>
      <c r="F122" s="13">
        <f t="shared" si="108"/>
        <v>3.672779068152141</v>
      </c>
      <c r="H122" s="20">
        <f>SUM(H80:H83)</f>
        <v>25747912</v>
      </c>
      <c r="I122" s="20">
        <f>SUM(I80:I83)</f>
        <v>50357216</v>
      </c>
      <c r="J122" s="20">
        <f>SUM(J80:J83)</f>
        <v>73144933</v>
      </c>
      <c r="K122" s="20">
        <f>SUM(K80:K83)</f>
        <v>104197322</v>
      </c>
      <c r="L122" s="13">
        <f t="shared" si="109"/>
        <v>3.442519930863265</v>
      </c>
      <c r="M122" s="14">
        <f t="shared" si="110"/>
        <v>9.225851941349163</v>
      </c>
      <c r="O122" s="20">
        <f>SUM(O80:O83)</f>
        <v>28752954</v>
      </c>
      <c r="P122" s="20">
        <f>SUM(P80:P83)</f>
        <v>73593080</v>
      </c>
      <c r="Q122" s="20">
        <f>SUM(Q80:Q83)</f>
        <v>105476416</v>
      </c>
      <c r="R122" s="20">
        <f>SUM(R80:R83)</f>
        <v>145369176</v>
      </c>
      <c r="S122" s="13">
        <f t="shared" si="111"/>
        <v>4.344474720168659</v>
      </c>
      <c r="T122" s="14">
        <f t="shared" si="112"/>
        <v>39.513351408397995</v>
      </c>
      <c r="V122" s="20">
        <f>SUM(V80:V83)</f>
        <v>38371598</v>
      </c>
      <c r="W122" s="20">
        <f>SUM(W80:W83)</f>
        <v>78907905</v>
      </c>
      <c r="X122" s="20">
        <f>SUM(X80:X83)</f>
        <v>113336098</v>
      </c>
      <c r="Y122" s="20">
        <f>SUM(Y80:Y83)</f>
        <v>153644895</v>
      </c>
      <c r="Z122" s="13">
        <f t="shared" si="113"/>
        <v>4.544378679176465</v>
      </c>
      <c r="AA122" s="14">
        <f t="shared" si="114"/>
        <v>5.692898059764744</v>
      </c>
      <c r="AC122" s="20">
        <f>SUM(AC80:AC83)</f>
        <v>77960391</v>
      </c>
      <c r="AD122" s="20">
        <f>SUM(AD80:AD83)</f>
        <v>119462077</v>
      </c>
      <c r="AE122" s="20">
        <f>SUM(AE80:AE83)</f>
        <v>155038196</v>
      </c>
      <c r="AF122" s="20">
        <f>SUM(AF80:AF83)</f>
        <v>192457364</v>
      </c>
      <c r="AG122" s="13">
        <f t="shared" si="115"/>
        <v>5.438693152948139</v>
      </c>
      <c r="AH122" s="14">
        <f t="shared" si="116"/>
        <v>25.26115104572787</v>
      </c>
      <c r="AJ122" s="20">
        <f>SUM(AJ80:AJ83)</f>
        <v>34746410</v>
      </c>
      <c r="AK122" s="20">
        <f>SUM(AK80:AK83)</f>
        <v>85350538</v>
      </c>
      <c r="AL122" s="20">
        <f>SUM(AL80:AL83)</f>
        <v>126884136</v>
      </c>
      <c r="AM122" s="20">
        <f>SUM(AM80:AM83)</f>
        <v>182088349</v>
      </c>
      <c r="AN122" s="13">
        <f t="shared" si="117"/>
        <v>4.828307443397566</v>
      </c>
      <c r="AO122" s="14">
        <f t="shared" si="118"/>
        <v>-5.387694596087272</v>
      </c>
      <c r="AQ122" s="20">
        <f>SUM(AQ80:AQ83)</f>
        <v>44287623</v>
      </c>
      <c r="AR122" s="20">
        <f>SUM(AR80:AR83)</f>
        <v>99453163</v>
      </c>
      <c r="AS122" s="20">
        <f>SUM(AS80:AS83)</f>
        <v>150052982</v>
      </c>
      <c r="AT122" s="20">
        <f>SUM(AT80:AT83)</f>
        <v>202102893</v>
      </c>
      <c r="AU122" s="13">
        <f t="shared" si="119"/>
        <v>5.135382369795929</v>
      </c>
      <c r="AV122" s="14">
        <f t="shared" si="120"/>
        <v>10.991666468457026</v>
      </c>
      <c r="AX122" s="20">
        <f>SUM(AX80:AX83)</f>
        <v>59574366</v>
      </c>
      <c r="AY122" s="20">
        <f>SUM(AY80:AY83)</f>
        <v>116708337</v>
      </c>
      <c r="AZ122" s="20">
        <f>SUM(AZ80:AZ83)</f>
        <v>161779440</v>
      </c>
      <c r="BA122" s="20">
        <f>SUM(BA80:BA83)</f>
        <v>219982338</v>
      </c>
      <c r="BB122" s="13">
        <f t="shared" si="121"/>
        <v>4.825488058287419</v>
      </c>
      <c r="BC122" s="14">
        <f t="shared" si="122"/>
        <v>8.846704138965492</v>
      </c>
      <c r="BE122" s="20">
        <f>SUM(BE80:BE83)</f>
        <v>51063762</v>
      </c>
      <c r="BF122" s="20">
        <f>SUM(BF80:BF83)</f>
        <v>90933974</v>
      </c>
      <c r="BG122" s="20">
        <f>SUM(BG80:BG83)</f>
        <v>131882845</v>
      </c>
      <c r="BH122" s="20">
        <f>SUM(BH80:BH83)</f>
        <v>181714522</v>
      </c>
      <c r="BI122" s="13">
        <f t="shared" si="123"/>
        <v>3.669882670098005</v>
      </c>
      <c r="BJ122" s="14">
        <f t="shared" si="124"/>
        <v>-17.395858389322143</v>
      </c>
      <c r="BL122" s="20">
        <f>SUM(BL80:BL83)</f>
        <v>31577868</v>
      </c>
      <c r="BM122" s="20">
        <f>SUM(BM80:BM83)</f>
        <v>67458996</v>
      </c>
      <c r="BN122" s="20">
        <f>SUM(BN80:BN83)</f>
        <v>98916143</v>
      </c>
      <c r="BO122" s="20">
        <f>SUM(BO80:BO83)</f>
        <v>133370276</v>
      </c>
      <c r="BP122" s="13">
        <f t="shared" si="125"/>
        <v>2.8728935540059144</v>
      </c>
      <c r="BQ122" s="14">
        <f t="shared" si="126"/>
        <v>-26.604503298861275</v>
      </c>
      <c r="BS122" s="20">
        <f>SUM(BS80:BS83)</f>
        <v>25555024</v>
      </c>
      <c r="BT122" s="20">
        <f>SUM(BT80:BT83)</f>
        <v>43375375</v>
      </c>
      <c r="BU122" s="20">
        <f>SUM(BU80:BU83)</f>
        <v>62554100</v>
      </c>
      <c r="BV122" s="20">
        <f>SUM(BV80:BV83)</f>
        <v>82509842</v>
      </c>
      <c r="BW122" s="13">
        <f t="shared" si="127"/>
        <v>2.3028820865648325</v>
      </c>
      <c r="BX122" s="14">
        <f t="shared" si="128"/>
        <v>-38.13475950218473</v>
      </c>
      <c r="BZ122" s="20">
        <f>SUM(BZ80:BZ83)</f>
        <v>21172851</v>
      </c>
      <c r="CA122" s="20">
        <f>SUM(CA80:CA83)</f>
        <v>53545862</v>
      </c>
      <c r="CB122" s="20">
        <f>SUM(CB80:CB83)</f>
        <v>88895987</v>
      </c>
      <c r="CC122" s="20">
        <f>SUM(CC80:CC83)</f>
        <v>121266210</v>
      </c>
      <c r="CD122" s="13">
        <f t="shared" si="129"/>
        <v>2.653812127137536</v>
      </c>
      <c r="CE122" s="14">
        <f t="shared" si="130"/>
        <v>46.97181216272358</v>
      </c>
      <c r="CG122" s="20">
        <f>SUM(CG80:CG83)</f>
        <v>34784065</v>
      </c>
      <c r="CH122" s="20">
        <f>SUM(CH80:CH83)</f>
        <v>75572401</v>
      </c>
      <c r="CI122" s="20">
        <f>SUM(CI80:CI83)</f>
        <v>117577964</v>
      </c>
      <c r="CJ122" s="20">
        <f>SUM(CJ80:CJ83)</f>
        <v>159134732</v>
      </c>
      <c r="CK122" s="13">
        <f t="shared" si="131"/>
        <v>3.2273154661988053</v>
      </c>
      <c r="CL122" s="14">
        <f t="shared" si="132"/>
        <v>31.227595881820662</v>
      </c>
      <c r="CN122" s="20">
        <f>SUM(CN80:CN83)</f>
        <v>32325252</v>
      </c>
      <c r="CO122" s="20">
        <f>SUM(CO80:CO83)</f>
        <v>74811753</v>
      </c>
      <c r="CP122" s="20">
        <f>SUM(CP80:CP83)</f>
        <v>118831010</v>
      </c>
      <c r="CQ122" s="20">
        <f>SUM(CQ80:CQ83)</f>
        <v>147467090</v>
      </c>
      <c r="CR122" s="13">
        <f t="shared" si="133"/>
        <v>3.1896928311412616</v>
      </c>
      <c r="CS122" s="14">
        <f t="shared" si="134"/>
        <v>-7.3319267600237055</v>
      </c>
      <c r="CU122" s="20">
        <f>SUM(CU80:CU83)</f>
        <v>23330983</v>
      </c>
      <c r="CV122" s="20">
        <f>SUM(CV80:CV83)</f>
        <v>63641342</v>
      </c>
      <c r="CW122" s="20">
        <f>SUM(CW80:CW83)</f>
        <v>107157226</v>
      </c>
      <c r="CX122" s="20">
        <f>SUM(CX80:CX83)</f>
        <v>140697849</v>
      </c>
      <c r="CY122" s="13">
        <f t="shared" si="135"/>
        <v>2.913404594370674</v>
      </c>
      <c r="CZ122" s="14">
        <f t="shared" si="136"/>
        <v>-4.590340122667371</v>
      </c>
      <c r="DB122" s="20">
        <f>SUM(DB80:DB83)</f>
        <v>31459117</v>
      </c>
      <c r="DC122" s="20">
        <f>SUM(DC80:DC83)</f>
        <v>69902383</v>
      </c>
      <c r="DD122" s="20">
        <f>SUM(DD80:DD83)</f>
        <v>104272928</v>
      </c>
      <c r="DE122" s="20">
        <f>SUM(DE80:DE83)</f>
        <v>138721437</v>
      </c>
      <c r="DF122" s="13">
        <f t="shared" si="137"/>
        <v>2.6783883023501627</v>
      </c>
      <c r="DG122" s="14">
        <f t="shared" si="138"/>
        <v>-1.4047208354976277</v>
      </c>
      <c r="DI122" s="20">
        <f>SUM(DI80:DI83)</f>
        <v>36528297</v>
      </c>
      <c r="DJ122" s="20">
        <f>SUM(DJ80:DJ83)</f>
        <v>77409490</v>
      </c>
      <c r="DK122" s="20">
        <f>SUM(DK80:DK83)</f>
        <v>115739782</v>
      </c>
      <c r="DL122" s="20">
        <f>SUM(DL80:DL83)</f>
        <v>153828327</v>
      </c>
      <c r="DM122" s="13">
        <f t="shared" si="139"/>
        <v>2.979917430915222</v>
      </c>
      <c r="DN122" s="14">
        <f t="shared" si="140"/>
        <v>10.890090476787663</v>
      </c>
      <c r="DP122" s="20">
        <f>SUM(DP80:DP83)</f>
        <v>30419120</v>
      </c>
      <c r="DQ122" s="20">
        <f>SUM(DQ80:DQ83)</f>
        <v>71974857</v>
      </c>
      <c r="DR122" s="20">
        <f>SUM(DR80:DR83)</f>
        <v>116336166</v>
      </c>
      <c r="DS122" s="20">
        <f>SUM(DS80:DS83)</f>
        <v>0</v>
      </c>
      <c r="DT122" s="13" t="e">
        <f t="shared" si="141"/>
        <v>#DIV/0!</v>
      </c>
      <c r="DU122" s="14">
        <f t="shared" si="142"/>
        <v>-100</v>
      </c>
    </row>
    <row r="123" spans="1:125" ht="12">
      <c r="A123" s="2" t="s">
        <v>50</v>
      </c>
      <c r="B123" s="20">
        <f>SUM(B84:B106)</f>
        <v>558954190</v>
      </c>
      <c r="C123" s="20">
        <f>SUM(C84:C106)</f>
        <v>1151645910</v>
      </c>
      <c r="D123" s="20">
        <f>SUM(D84:D106)</f>
        <v>1724445239</v>
      </c>
      <c r="E123" s="20">
        <f>SUM(E84:E106)</f>
        <v>2395865570</v>
      </c>
      <c r="F123" s="13">
        <f t="shared" si="108"/>
        <v>92.24145286111315</v>
      </c>
      <c r="H123" s="20">
        <f>SUM(H84:H106)</f>
        <v>651630508</v>
      </c>
      <c r="I123" s="20">
        <f>SUM(I84:I106)</f>
        <v>1352416856</v>
      </c>
      <c r="J123" s="20">
        <f>SUM(J84:J106)</f>
        <v>2031989075</v>
      </c>
      <c r="K123" s="20">
        <f>SUM(K84:K106)</f>
        <v>2803415289</v>
      </c>
      <c r="L123" s="13">
        <f t="shared" si="109"/>
        <v>92.62054745389041</v>
      </c>
      <c r="M123" s="14">
        <f t="shared" si="110"/>
        <v>17.010541997980297</v>
      </c>
      <c r="O123" s="20">
        <f>SUM(O84:O106)</f>
        <v>764509313</v>
      </c>
      <c r="P123" s="20">
        <f>SUM(P84:P106)</f>
        <v>1590970668</v>
      </c>
      <c r="Q123" s="20">
        <f>SUM(Q84:Q106)</f>
        <v>2316142993</v>
      </c>
      <c r="R123" s="20">
        <f>SUM(R84:R106)</f>
        <v>3055182165</v>
      </c>
      <c r="S123" s="13">
        <f t="shared" si="111"/>
        <v>91.30657575821061</v>
      </c>
      <c r="T123" s="14">
        <f t="shared" si="112"/>
        <v>8.980719944985651</v>
      </c>
      <c r="V123" s="20">
        <f>SUM(V84:V106)</f>
        <v>747448529</v>
      </c>
      <c r="W123" s="20">
        <f>SUM(W84:W106)</f>
        <v>1558444062</v>
      </c>
      <c r="X123" s="20">
        <f>SUM(X84:X106)</f>
        <v>2280362082</v>
      </c>
      <c r="Y123" s="20">
        <f>SUM(Y84:Y106)</f>
        <v>3095678103</v>
      </c>
      <c r="Z123" s="13">
        <f t="shared" si="113"/>
        <v>91.56134714965079</v>
      </c>
      <c r="AA123" s="14">
        <f t="shared" si="114"/>
        <v>1.325483582089447</v>
      </c>
      <c r="AC123" s="20">
        <f>SUM(AC84:AC106)</f>
        <v>735955527</v>
      </c>
      <c r="AD123" s="20">
        <f>SUM(AD84:AD106)</f>
        <v>1510548074</v>
      </c>
      <c r="AE123" s="20">
        <f>SUM(AE84:AE106)</f>
        <v>2278737453</v>
      </c>
      <c r="AF123" s="20">
        <f>SUM(AF84:AF106)</f>
        <v>3150572359</v>
      </c>
      <c r="AG123" s="13">
        <f t="shared" si="115"/>
        <v>89.0326873476297</v>
      </c>
      <c r="AH123" s="14">
        <f t="shared" si="116"/>
        <v>1.7732546528917936</v>
      </c>
      <c r="AJ123" s="20">
        <f>SUM(AJ84:AJ106)</f>
        <v>808806800</v>
      </c>
      <c r="AK123" s="20">
        <f>SUM(AK84:AK106)</f>
        <v>1704705916</v>
      </c>
      <c r="AL123" s="20">
        <f>SUM(AL84:AL106)</f>
        <v>2566709780</v>
      </c>
      <c r="AM123" s="20">
        <f>SUM(AM84:AM106)</f>
        <v>3479736804</v>
      </c>
      <c r="AN123" s="13">
        <f t="shared" si="117"/>
        <v>92.26970975401429</v>
      </c>
      <c r="AO123" s="14">
        <f t="shared" si="118"/>
        <v>10.44776654818611</v>
      </c>
      <c r="AQ123" s="20">
        <f>SUM(AQ84:AQ106)</f>
        <v>865651163</v>
      </c>
      <c r="AR123" s="20">
        <f>SUM(AR84:AR106)</f>
        <v>1800677205</v>
      </c>
      <c r="AS123" s="20">
        <f>SUM(AS84:AS106)</f>
        <v>2671395077</v>
      </c>
      <c r="AT123" s="20">
        <f>SUM(AT84:AT106)</f>
        <v>3615389521</v>
      </c>
      <c r="AU123" s="13">
        <f t="shared" si="119"/>
        <v>91.86611497980066</v>
      </c>
      <c r="AV123" s="14">
        <f t="shared" si="120"/>
        <v>3.898361417566562</v>
      </c>
      <c r="AX123" s="20">
        <f>SUM(AX84:AX106)</f>
        <v>997818746</v>
      </c>
      <c r="AY123" s="20">
        <f>SUM(AY84:AY106)</f>
        <v>2047815948</v>
      </c>
      <c r="AZ123" s="20">
        <f>SUM(AZ84:AZ106)</f>
        <v>3077918140</v>
      </c>
      <c r="BA123" s="20">
        <f>SUM(BA84:BA106)</f>
        <v>4171668880</v>
      </c>
      <c r="BB123" s="13">
        <f t="shared" si="121"/>
        <v>91.5088845158526</v>
      </c>
      <c r="BC123" s="14">
        <f t="shared" si="122"/>
        <v>15.386429477898574</v>
      </c>
      <c r="BE123" s="20">
        <f>SUM(BE84:BE106)</f>
        <v>1123593596</v>
      </c>
      <c r="BF123" s="20">
        <f>SUM(BF84:BF106)</f>
        <v>2269046288</v>
      </c>
      <c r="BG123" s="20">
        <f>SUM(BG84:BG106)</f>
        <v>3410994699</v>
      </c>
      <c r="BH123" s="20">
        <f>SUM(BH84:BH106)</f>
        <v>4614553938</v>
      </c>
      <c r="BI123" s="13">
        <f t="shared" si="123"/>
        <v>93.19492653041073</v>
      </c>
      <c r="BJ123" s="14">
        <f t="shared" si="124"/>
        <v>10.6164959573685</v>
      </c>
      <c r="BL123" s="20">
        <f>SUM(BL84:BL106)</f>
        <v>1162426706</v>
      </c>
      <c r="BM123" s="20">
        <f>SUM(BM84:BM106)</f>
        <v>2262839016</v>
      </c>
      <c r="BN123" s="20">
        <f>SUM(BN84:BN106)</f>
        <v>3287977336</v>
      </c>
      <c r="BO123" s="20">
        <f>SUM(BO84:BO106)</f>
        <v>4359168841</v>
      </c>
      <c r="BP123" s="13">
        <f t="shared" si="125"/>
        <v>93.89969369286102</v>
      </c>
      <c r="BQ123" s="14">
        <f t="shared" si="126"/>
        <v>-5.534339839371057</v>
      </c>
      <c r="BS123" s="20">
        <f>SUM(BS84:BS106)</f>
        <v>862519032</v>
      </c>
      <c r="BT123" s="20">
        <f>SUM(BT84:BT106)</f>
        <v>1686653463</v>
      </c>
      <c r="BU123" s="20">
        <f>SUM(BU84:BU106)</f>
        <v>2489486406</v>
      </c>
      <c r="BV123" s="20">
        <f>SUM(BV84:BV106)</f>
        <v>3383103297</v>
      </c>
      <c r="BW123" s="13">
        <f t="shared" si="127"/>
        <v>94.42374134784701</v>
      </c>
      <c r="BX123" s="14">
        <f t="shared" si="128"/>
        <v>-22.39109288035948</v>
      </c>
      <c r="BZ123" s="20">
        <f>SUM(BZ84:BZ106)</f>
        <v>981124072</v>
      </c>
      <c r="CA123" s="20">
        <f>SUM(CA84:CA106)</f>
        <v>2100879166</v>
      </c>
      <c r="CB123" s="20">
        <f>SUM(CB84:CB106)</f>
        <v>3161473625</v>
      </c>
      <c r="CC123" s="20">
        <f>SUM(CC84:CC106)</f>
        <v>4302235477</v>
      </c>
      <c r="CD123" s="13">
        <f t="shared" si="129"/>
        <v>94.1509154336063</v>
      </c>
      <c r="CE123" s="14">
        <f t="shared" si="130"/>
        <v>27.168315576265414</v>
      </c>
      <c r="CG123" s="20">
        <f>SUM(CG84:CG106)</f>
        <v>1196738184</v>
      </c>
      <c r="CH123" s="20">
        <f>SUM(CH84:CH106)</f>
        <v>2366066510</v>
      </c>
      <c r="CI123" s="20">
        <f>SUM(CI84:CI106)</f>
        <v>3474094686</v>
      </c>
      <c r="CJ123" s="20">
        <f>SUM(CJ84:CJ106)</f>
        <v>4597703317</v>
      </c>
      <c r="CK123" s="13">
        <f t="shared" si="131"/>
        <v>93.24324638286787</v>
      </c>
      <c r="CL123" s="14">
        <f t="shared" si="132"/>
        <v>6.867774708743582</v>
      </c>
      <c r="CN123" s="20">
        <f>SUM(CN84:CN106)</f>
        <v>1087034787</v>
      </c>
      <c r="CO123" s="20">
        <f>SUM(CO84:CO106)</f>
        <v>2135080666</v>
      </c>
      <c r="CP123" s="20">
        <f>SUM(CP84:CP106)</f>
        <v>3164640096</v>
      </c>
      <c r="CQ123" s="20">
        <f>SUM(CQ84:CQ106)</f>
        <v>4307413393</v>
      </c>
      <c r="CR123" s="13">
        <f t="shared" si="133"/>
        <v>93.16875799484453</v>
      </c>
      <c r="CS123" s="14">
        <f t="shared" si="134"/>
        <v>-6.313802870373422</v>
      </c>
      <c r="CU123" s="20">
        <f>SUM(CU84:CU106)</f>
        <v>1101071467</v>
      </c>
      <c r="CV123" s="20">
        <f>SUM(CV84:CV106)</f>
        <v>2233727888</v>
      </c>
      <c r="CW123" s="20">
        <f>SUM(CW84:CW106)</f>
        <v>3364216697</v>
      </c>
      <c r="CX123" s="20">
        <f>SUM(CX84:CX106)</f>
        <v>4517073913</v>
      </c>
      <c r="CY123" s="13">
        <f t="shared" si="135"/>
        <v>93.53422234085554</v>
      </c>
      <c r="CZ123" s="14">
        <f t="shared" si="136"/>
        <v>4.86743437118713</v>
      </c>
      <c r="DB123" s="20">
        <f>SUM(DB84:DB106)</f>
        <v>1188695383</v>
      </c>
      <c r="DC123" s="20">
        <f>SUM(DC84:DC106)</f>
        <v>2420843182</v>
      </c>
      <c r="DD123" s="20">
        <f>SUM(DD84:DD106)</f>
        <v>3644470183</v>
      </c>
      <c r="DE123" s="20">
        <f>SUM(DE84:DE106)</f>
        <v>4810668927</v>
      </c>
      <c r="DF123" s="13">
        <f t="shared" si="137"/>
        <v>92.88282805602864</v>
      </c>
      <c r="DG123" s="14">
        <f t="shared" si="138"/>
        <v>6.4996725680100695</v>
      </c>
      <c r="DI123" s="20">
        <f>SUM(DI84:DI106)</f>
        <v>1208062460</v>
      </c>
      <c r="DJ123" s="20">
        <f>SUM(DJ84:DJ106)</f>
        <v>2454026366</v>
      </c>
      <c r="DK123" s="20">
        <f>SUM(DK84:DK106)</f>
        <v>3575425840</v>
      </c>
      <c r="DL123" s="20">
        <f>SUM(DL84:DL106)</f>
        <v>4775084496</v>
      </c>
      <c r="DM123" s="13">
        <f t="shared" si="139"/>
        <v>92.50154247418571</v>
      </c>
      <c r="DN123" s="14">
        <f t="shared" si="140"/>
        <v>-0.7396981904175846</v>
      </c>
      <c r="DP123" s="20">
        <f>SUM(DP84:DP106)</f>
        <v>1185479089</v>
      </c>
      <c r="DQ123" s="20">
        <f>SUM(DQ84:DQ106)</f>
        <v>2401335875</v>
      </c>
      <c r="DR123" s="20">
        <f>SUM(DR84:DR106)</f>
        <v>3526671867</v>
      </c>
      <c r="DS123" s="20">
        <f>SUM(DS84:DS106)</f>
        <v>0</v>
      </c>
      <c r="DT123" s="13" t="e">
        <f t="shared" si="141"/>
        <v>#DIV/0!</v>
      </c>
      <c r="DU123" s="14">
        <f t="shared" si="142"/>
        <v>-100</v>
      </c>
    </row>
    <row r="124" spans="1:125" ht="12">
      <c r="A124" s="18" t="s">
        <v>51</v>
      </c>
      <c r="B124" s="20">
        <f>B84+B85+B86</f>
        <v>128917457</v>
      </c>
      <c r="C124" s="20">
        <f>C84+C85+C86</f>
        <v>257742753</v>
      </c>
      <c r="D124" s="20">
        <f>D84+D85+D86</f>
        <v>409958644</v>
      </c>
      <c r="E124" s="20">
        <f>E84+E85+E86</f>
        <v>569539861</v>
      </c>
      <c r="F124" s="13">
        <f t="shared" si="108"/>
        <v>21.92743403418767</v>
      </c>
      <c r="H124" s="20">
        <f>H84+H85+H86</f>
        <v>152605850</v>
      </c>
      <c r="I124" s="20">
        <f>I84+I85+I86</f>
        <v>315643007</v>
      </c>
      <c r="J124" s="20">
        <f>J84+J85+J86</f>
        <v>499458355</v>
      </c>
      <c r="K124" s="20">
        <f>K84+K85+K86</f>
        <v>680014716</v>
      </c>
      <c r="L124" s="13">
        <f t="shared" si="109"/>
        <v>22.46664471002741</v>
      </c>
      <c r="M124" s="14">
        <f t="shared" si="110"/>
        <v>19.397212129459717</v>
      </c>
      <c r="O124" s="20">
        <f>O84+O85+O86</f>
        <v>181052110</v>
      </c>
      <c r="P124" s="20">
        <f>P84+P85+P86</f>
        <v>399374863</v>
      </c>
      <c r="Q124" s="20">
        <f>Q84+Q85+Q86</f>
        <v>611371446</v>
      </c>
      <c r="R124" s="20">
        <f>R84+R85+R86</f>
        <v>797703317</v>
      </c>
      <c r="S124" s="13">
        <f t="shared" si="111"/>
        <v>23.840005084029546</v>
      </c>
      <c r="T124" s="14">
        <f t="shared" si="112"/>
        <v>17.306772666960924</v>
      </c>
      <c r="V124" s="20">
        <f>V84+V85+V86</f>
        <v>179763012</v>
      </c>
      <c r="W124" s="20">
        <f>W84+W85+W86</f>
        <v>363186596</v>
      </c>
      <c r="X124" s="20">
        <f>X84+X85+X86</f>
        <v>531549555</v>
      </c>
      <c r="Y124" s="20">
        <f>Y84+Y85+Y86</f>
        <v>709822907</v>
      </c>
      <c r="Z124" s="13">
        <f t="shared" si="113"/>
        <v>20.994541241099217</v>
      </c>
      <c r="AA124" s="14">
        <f t="shared" si="114"/>
        <v>-11.016678522849872</v>
      </c>
      <c r="AC124" s="20">
        <f>AC84+AC85+AC86</f>
        <v>180005546</v>
      </c>
      <c r="AD124" s="20">
        <f>AD84+AD85+AD86</f>
        <v>352469023</v>
      </c>
      <c r="AE124" s="20">
        <f>AE84+AE85+AE86</f>
        <v>545783824</v>
      </c>
      <c r="AF124" s="20">
        <f>AF84+AF85+AF86</f>
        <v>746965164</v>
      </c>
      <c r="AG124" s="13">
        <f t="shared" si="115"/>
        <v>21.10864577225314</v>
      </c>
      <c r="AH124" s="14">
        <f t="shared" si="116"/>
        <v>5.232608955517975</v>
      </c>
      <c r="AJ124" s="20">
        <f>AJ84+AJ85+AJ86</f>
        <v>167292264</v>
      </c>
      <c r="AK124" s="20">
        <f>AK84+AK85+AK86</f>
        <v>356989092</v>
      </c>
      <c r="AL124" s="20">
        <f>AL84+AL85+AL86</f>
        <v>547079507</v>
      </c>
      <c r="AM124" s="20">
        <f>AM84+AM85+AM86</f>
        <v>742774756</v>
      </c>
      <c r="AN124" s="13">
        <f t="shared" si="117"/>
        <v>19.695630735619503</v>
      </c>
      <c r="AO124" s="14">
        <f t="shared" si="118"/>
        <v>-0.5609910879324502</v>
      </c>
      <c r="AQ124" s="20">
        <f>AQ84+AQ85+AQ86</f>
        <v>187725999</v>
      </c>
      <c r="AR124" s="20">
        <f>AR84+AR85+AR86</f>
        <v>399834471</v>
      </c>
      <c r="AS124" s="20">
        <f>AS84+AS85+AS86</f>
        <v>614196753</v>
      </c>
      <c r="AT124" s="20">
        <f>AT84+AT85+AT86</f>
        <v>828838568</v>
      </c>
      <c r="AU124" s="13">
        <f t="shared" si="119"/>
        <v>21.06057417750128</v>
      </c>
      <c r="AV124" s="14">
        <f t="shared" si="120"/>
        <v>11.58679819215611</v>
      </c>
      <c r="AX124" s="20">
        <f>AX84+AX85+AX86</f>
        <v>225902606</v>
      </c>
      <c r="AY124" s="20">
        <f>AY84+AY85+AY86</f>
        <v>462096545</v>
      </c>
      <c r="AZ124" s="20">
        <f>AZ84+AZ85+AZ86</f>
        <v>786271506</v>
      </c>
      <c r="BA124" s="20">
        <f>BA84+BA85+BA86</f>
        <v>974451548</v>
      </c>
      <c r="BB124" s="13">
        <f t="shared" si="121"/>
        <v>21.37537200033618</v>
      </c>
      <c r="BC124" s="14">
        <f t="shared" si="122"/>
        <v>17.568316150075674</v>
      </c>
      <c r="BE124" s="20">
        <f>BE84+BE85+BE86</f>
        <v>244744908</v>
      </c>
      <c r="BF124" s="20">
        <f>BF84+BF85+BF86</f>
        <v>470319612</v>
      </c>
      <c r="BG124" s="20">
        <f>BG84+BG85+BG86</f>
        <v>804589107</v>
      </c>
      <c r="BH124" s="20">
        <f>BH84+BH85+BH86</f>
        <v>994279305</v>
      </c>
      <c r="BI124" s="13">
        <f t="shared" si="123"/>
        <v>20.080334529656298</v>
      </c>
      <c r="BJ124" s="14">
        <f t="shared" si="124"/>
        <v>2.034760685710353</v>
      </c>
      <c r="BL124" s="20">
        <f>BL84+BL85+BL86</f>
        <v>228920687</v>
      </c>
      <c r="BM124" s="20">
        <f>BM84+BM85+BM86</f>
        <v>451797603</v>
      </c>
      <c r="BN124" s="20">
        <f>BN84+BN85+BN86</f>
        <v>681410556</v>
      </c>
      <c r="BO124" s="20">
        <f>BO84+BO85+BO86</f>
        <v>907645881</v>
      </c>
      <c r="BP124" s="13">
        <f t="shared" si="125"/>
        <v>19.551357911600327</v>
      </c>
      <c r="BQ124" s="14">
        <f t="shared" si="126"/>
        <v>-8.713187890398657</v>
      </c>
      <c r="BS124" s="20">
        <f>BS84+BS85+BS86</f>
        <v>204306263</v>
      </c>
      <c r="BT124" s="20">
        <f>BT84+BT85+BT86</f>
        <v>416066589</v>
      </c>
      <c r="BU124" s="20">
        <f>BU84+BU85+BU86</f>
        <v>642455730</v>
      </c>
      <c r="BV124" s="20">
        <f>BV84+BV85+BV86</f>
        <v>866533100</v>
      </c>
      <c r="BW124" s="13">
        <f t="shared" si="127"/>
        <v>24.185279053200617</v>
      </c>
      <c r="BX124" s="14">
        <f t="shared" si="128"/>
        <v>-4.52960585847687</v>
      </c>
      <c r="BZ124" s="20">
        <f>BZ84+BZ85+BZ86</f>
        <v>228683190</v>
      </c>
      <c r="CA124" s="20">
        <f>CA84+CA85+CA86</f>
        <v>473124139</v>
      </c>
      <c r="CB124" s="20">
        <f>CB84+CB85+CB86</f>
        <v>723960220</v>
      </c>
      <c r="CC124" s="20">
        <f>CC84+CC85+CC86</f>
        <v>979910034</v>
      </c>
      <c r="CD124" s="13">
        <f t="shared" si="129"/>
        <v>21.444532089631196</v>
      </c>
      <c r="CE124" s="14">
        <f t="shared" si="130"/>
        <v>13.083970364201903</v>
      </c>
      <c r="CG124" s="20">
        <f>CG84+CG85+CG86</f>
        <v>264709718</v>
      </c>
      <c r="CH124" s="20">
        <f>CH84+CH85+CH86</f>
        <v>514108651</v>
      </c>
      <c r="CI124" s="20">
        <f>CI84+CI85+CI86</f>
        <v>758057684</v>
      </c>
      <c r="CJ124" s="20">
        <f>CJ84+CJ85+CJ86</f>
        <v>1005060683</v>
      </c>
      <c r="CK124" s="13">
        <f t="shared" si="131"/>
        <v>20.383029185069635</v>
      </c>
      <c r="CL124" s="14">
        <f t="shared" si="132"/>
        <v>2.566628376825051</v>
      </c>
      <c r="CN124" s="20">
        <f>CN84+CN85+CN86</f>
        <v>243668276</v>
      </c>
      <c r="CO124" s="20">
        <f>CO84+CO85+CO86</f>
        <v>479180930</v>
      </c>
      <c r="CP124" s="20">
        <f>CP84+CP85+CP86</f>
        <v>721350809</v>
      </c>
      <c r="CQ124" s="20">
        <f>CQ84+CQ85+CQ86</f>
        <v>1036286747</v>
      </c>
      <c r="CR124" s="13">
        <f t="shared" si="133"/>
        <v>22.41473950501497</v>
      </c>
      <c r="CS124" s="14">
        <f t="shared" si="134"/>
        <v>3.1068834477529776</v>
      </c>
      <c r="CU124" s="20">
        <f>CU84+CU85+CU86</f>
        <v>294979388</v>
      </c>
      <c r="CV124" s="20">
        <f>CV84+CV85+CV86</f>
        <v>584234849</v>
      </c>
      <c r="CW124" s="20">
        <f>CW84+CW85+CW86</f>
        <v>914962689</v>
      </c>
      <c r="CX124" s="20">
        <f>CX84+CX85+CX86</f>
        <v>1250937376</v>
      </c>
      <c r="CY124" s="13">
        <f t="shared" si="135"/>
        <v>25.90293117067053</v>
      </c>
      <c r="CZ124" s="14">
        <f t="shared" si="136"/>
        <v>20.713439559214976</v>
      </c>
      <c r="DB124" s="20">
        <f>DB84+DB85+DB86</f>
        <v>304251973</v>
      </c>
      <c r="DC124" s="20">
        <f>DC84+DC85+DC86</f>
        <v>628491232</v>
      </c>
      <c r="DD124" s="20">
        <f>DD84+DD85+DD86</f>
        <v>948252482</v>
      </c>
      <c r="DE124" s="20">
        <f>DE84+DE85+DE86</f>
        <v>1234709584</v>
      </c>
      <c r="DF124" s="13">
        <f t="shared" si="137"/>
        <v>23.83937031004974</v>
      </c>
      <c r="DG124" s="14">
        <f t="shared" si="138"/>
        <v>-1.29725055077418</v>
      </c>
      <c r="DI124" s="20">
        <f>DI84+DI85+DI86</f>
        <v>273723935</v>
      </c>
      <c r="DJ124" s="20">
        <f>DJ84+DJ85+DJ86</f>
        <v>550353844</v>
      </c>
      <c r="DK124" s="20">
        <f>DK84+DK85+DK86</f>
        <v>810792795</v>
      </c>
      <c r="DL124" s="20">
        <f>DL84+DL85+DL86</f>
        <v>1084964653</v>
      </c>
      <c r="DM124" s="13">
        <f t="shared" si="139"/>
        <v>21.017618435137667</v>
      </c>
      <c r="DN124" s="14">
        <f t="shared" si="140"/>
        <v>-12.127947570867804</v>
      </c>
      <c r="DP124" s="20">
        <f>DP84+DP85+DP86</f>
        <v>261646265</v>
      </c>
      <c r="DQ124" s="20">
        <f>DQ84+DQ85+DQ86</f>
        <v>538109178</v>
      </c>
      <c r="DR124" s="20">
        <f>DR84+DR85+DR86</f>
        <v>845969362</v>
      </c>
      <c r="DS124" s="20">
        <f>DS84+DS85+DS86</f>
        <v>0</v>
      </c>
      <c r="DT124" s="13" t="e">
        <f t="shared" si="141"/>
        <v>#DIV/0!</v>
      </c>
      <c r="DU124" s="14">
        <f t="shared" si="142"/>
        <v>-100</v>
      </c>
    </row>
    <row r="125" spans="1:125" ht="12">
      <c r="A125" s="18" t="s">
        <v>52</v>
      </c>
      <c r="B125" s="20">
        <f>B87+B88+B89</f>
        <v>69467408</v>
      </c>
      <c r="C125" s="20">
        <f>C87+C88+C89</f>
        <v>122742435</v>
      </c>
      <c r="D125" s="20">
        <f>D87+D88+D89</f>
        <v>186448690</v>
      </c>
      <c r="E125" s="20">
        <f>E87+E88+E89</f>
        <v>237162951</v>
      </c>
      <c r="F125" s="13">
        <f t="shared" si="108"/>
        <v>9.130835819419111</v>
      </c>
      <c r="H125" s="20">
        <f>H87+H88+H89</f>
        <v>76967016</v>
      </c>
      <c r="I125" s="20">
        <f>I87+I88+I89</f>
        <v>134797551</v>
      </c>
      <c r="J125" s="20">
        <f>J87+J88+J89</f>
        <v>211054937</v>
      </c>
      <c r="K125" s="20">
        <f>K87+K88+K89</f>
        <v>270720532</v>
      </c>
      <c r="L125" s="13">
        <f t="shared" si="109"/>
        <v>8.944191743276342</v>
      </c>
      <c r="M125" s="14">
        <f t="shared" si="110"/>
        <v>14.149588229739976</v>
      </c>
      <c r="O125" s="20">
        <f>O87+O88+O89</f>
        <v>76470575</v>
      </c>
      <c r="P125" s="20">
        <f>P87+P88+P89</f>
        <v>136785433</v>
      </c>
      <c r="Q125" s="20">
        <f>Q87+Q88+Q89</f>
        <v>207479191</v>
      </c>
      <c r="R125" s="20">
        <f>R87+R88+R89</f>
        <v>258509314</v>
      </c>
      <c r="S125" s="13">
        <f t="shared" si="111"/>
        <v>7.725758723439018</v>
      </c>
      <c r="T125" s="14">
        <f t="shared" si="112"/>
        <v>-4.510636082822117</v>
      </c>
      <c r="V125" s="20">
        <f>V87+V88+V89</f>
        <v>75390006</v>
      </c>
      <c r="W125" s="20">
        <f>W87+W88+W89</f>
        <v>143648194</v>
      </c>
      <c r="X125" s="20">
        <f>X87+X88+X89</f>
        <v>219469614</v>
      </c>
      <c r="Y125" s="20">
        <f>Y87+Y88+Y89</f>
        <v>285145403</v>
      </c>
      <c r="Z125" s="13">
        <f t="shared" si="113"/>
        <v>8.433789419807152</v>
      </c>
      <c r="AA125" s="14">
        <f t="shared" si="114"/>
        <v>10.303725071971684</v>
      </c>
      <c r="AC125" s="20">
        <f>AC87+AC88+AC89</f>
        <v>83353092</v>
      </c>
      <c r="AD125" s="20">
        <f>AD87+AD88+AD89</f>
        <v>145898818</v>
      </c>
      <c r="AE125" s="20">
        <f>AE87+AE88+AE89</f>
        <v>236425843</v>
      </c>
      <c r="AF125" s="20">
        <f>AF87+AF88+AF89</f>
        <v>303017021</v>
      </c>
      <c r="AG125" s="13">
        <f t="shared" si="115"/>
        <v>8.56302176797684</v>
      </c>
      <c r="AH125" s="14">
        <f t="shared" si="116"/>
        <v>6.267545544123678</v>
      </c>
      <c r="AJ125" s="20">
        <f>AJ87+AJ88+AJ89</f>
        <v>92180657</v>
      </c>
      <c r="AK125" s="20">
        <f>AK87+AK88+AK89</f>
        <v>158977495</v>
      </c>
      <c r="AL125" s="20">
        <f>AL87+AL88+AL89</f>
        <v>249192170</v>
      </c>
      <c r="AM125" s="20">
        <f>AM87+AM88+AM89</f>
        <v>318579438</v>
      </c>
      <c r="AN125" s="13">
        <f t="shared" si="117"/>
        <v>8.447544723516678</v>
      </c>
      <c r="AO125" s="14">
        <f t="shared" si="118"/>
        <v>5.135822716704752</v>
      </c>
      <c r="AQ125" s="20">
        <f>AQ87+AQ88+AQ89</f>
        <v>102824925</v>
      </c>
      <c r="AR125" s="20">
        <f>AR87+AR88+AR89</f>
        <v>184832844</v>
      </c>
      <c r="AS125" s="20">
        <f>AS87+AS88+AS89</f>
        <v>291123807</v>
      </c>
      <c r="AT125" s="20">
        <f>AT87+AT88+AT89</f>
        <v>375798617</v>
      </c>
      <c r="AU125" s="13">
        <f t="shared" si="119"/>
        <v>9.548945904181059</v>
      </c>
      <c r="AV125" s="14">
        <f t="shared" si="120"/>
        <v>17.960725701324137</v>
      </c>
      <c r="AX125" s="20">
        <f>AX87+AX88+AX89</f>
        <v>138191186</v>
      </c>
      <c r="AY125" s="20">
        <f>AY87+AY88+AY89</f>
        <v>238077680</v>
      </c>
      <c r="AZ125" s="20">
        <f>AZ87+AZ88+AZ89</f>
        <v>317887315</v>
      </c>
      <c r="BA125" s="20">
        <f>BA87+BA88+BA89</f>
        <v>485815349</v>
      </c>
      <c r="BB125" s="13">
        <f t="shared" si="121"/>
        <v>10.656747202733316</v>
      </c>
      <c r="BC125" s="14">
        <f t="shared" si="122"/>
        <v>29.275448876918034</v>
      </c>
      <c r="BE125" s="20">
        <f>BE87+BE88+BE89</f>
        <v>131006087</v>
      </c>
      <c r="BF125" s="20">
        <f>BF87+BF88+BF89</f>
        <v>238062925</v>
      </c>
      <c r="BG125" s="20">
        <f>BG87+BG88+BG89</f>
        <v>307425756</v>
      </c>
      <c r="BH125" s="20">
        <f>BH87+BH88+BH89</f>
        <v>501737263</v>
      </c>
      <c r="BI125" s="13">
        <f t="shared" si="123"/>
        <v>10.133020003905385</v>
      </c>
      <c r="BJ125" s="14">
        <f t="shared" si="124"/>
        <v>3.277359192700189</v>
      </c>
      <c r="BL125" s="20">
        <f>BL87+BL88+BL89</f>
        <v>138579526</v>
      </c>
      <c r="BM125" s="20">
        <f>BM87+BM88+BM89</f>
        <v>254793866</v>
      </c>
      <c r="BN125" s="20">
        <f>BN87+BN88+BN89</f>
        <v>389468964</v>
      </c>
      <c r="BO125" s="20">
        <f>BO87+BO88+BO89</f>
        <v>514736577</v>
      </c>
      <c r="BP125" s="13">
        <f t="shared" si="125"/>
        <v>11.0878033578814</v>
      </c>
      <c r="BQ125" s="14">
        <f t="shared" si="126"/>
        <v>2.5908607868337725</v>
      </c>
      <c r="BS125" s="20">
        <f>BS87+BS88+BS89</f>
        <v>116843882</v>
      </c>
      <c r="BT125" s="20">
        <f>BT87+BT88+BT89</f>
        <v>222060541</v>
      </c>
      <c r="BU125" s="20">
        <f>BU87+BU88+BU89</f>
        <v>342424927</v>
      </c>
      <c r="BV125" s="20">
        <f>BV87+BV88+BV89</f>
        <v>432771420</v>
      </c>
      <c r="BW125" s="13">
        <f t="shared" si="127"/>
        <v>12.078820253894383</v>
      </c>
      <c r="BX125" s="14">
        <f t="shared" si="128"/>
        <v>-15.923709458867535</v>
      </c>
      <c r="BZ125" s="20">
        <f>BZ87+BZ88+BZ89</f>
        <v>128576603</v>
      </c>
      <c r="CA125" s="20">
        <f>CA87+CA88+CA89</f>
        <v>243398881</v>
      </c>
      <c r="CB125" s="20">
        <f>CB87+CB88+CB89</f>
        <v>393403216</v>
      </c>
      <c r="CC125" s="20">
        <f>CC87+CC88+CC89</f>
        <v>536253670</v>
      </c>
      <c r="CD125" s="13">
        <f t="shared" si="129"/>
        <v>11.735474314469053</v>
      </c>
      <c r="CE125" s="14">
        <f t="shared" si="130"/>
        <v>23.911525858153936</v>
      </c>
      <c r="CG125" s="20">
        <f>CG87+CG88+CG89</f>
        <v>137707708</v>
      </c>
      <c r="CH125" s="20">
        <f>CH87+CH88+CH89</f>
        <v>255448976</v>
      </c>
      <c r="CI125" s="20">
        <f>CI87+CI88+CI89</f>
        <v>412901588</v>
      </c>
      <c r="CJ125" s="20">
        <f>CJ87+CJ88+CJ89</f>
        <v>539374358</v>
      </c>
      <c r="CK125" s="13">
        <f t="shared" si="131"/>
        <v>10.938725856806993</v>
      </c>
      <c r="CL125" s="14">
        <f t="shared" si="132"/>
        <v>0.5819424974751257</v>
      </c>
      <c r="CN125" s="20">
        <f>CN87+CN88+CN89</f>
        <v>142734583</v>
      </c>
      <c r="CO125" s="20">
        <f>CO87+CO88+CO89</f>
        <v>253091140</v>
      </c>
      <c r="CP125" s="20">
        <f>CP87+CP88+CP89</f>
        <v>395740096</v>
      </c>
      <c r="CQ125" s="20">
        <f>CQ87+CQ88+CQ89</f>
        <v>516850842</v>
      </c>
      <c r="CR125" s="13">
        <f t="shared" si="133"/>
        <v>11.17941247431359</v>
      </c>
      <c r="CS125" s="14">
        <f t="shared" si="134"/>
        <v>-4.175859616967557</v>
      </c>
      <c r="CU125" s="20">
        <f>CU87+CU88+CU89</f>
        <v>127534402</v>
      </c>
      <c r="CV125" s="20">
        <f>CV87+CV88+CV89</f>
        <v>238547922</v>
      </c>
      <c r="CW125" s="20">
        <f>CW87+CW88+CW89</f>
        <v>371895076</v>
      </c>
      <c r="CX125" s="20">
        <f>CX87+CX88+CX89</f>
        <v>499018068</v>
      </c>
      <c r="CY125" s="13">
        <f t="shared" si="135"/>
        <v>10.333075752886439</v>
      </c>
      <c r="CZ125" s="14">
        <f t="shared" si="136"/>
        <v>-3.4502747312927795</v>
      </c>
      <c r="DB125" s="20">
        <f>DB87+DB88+DB89</f>
        <v>123108009</v>
      </c>
      <c r="DC125" s="20">
        <f>DC87+DC88+DC89</f>
        <v>242614627</v>
      </c>
      <c r="DD125" s="20">
        <f>DD87+DD88+DD89</f>
        <v>382415542</v>
      </c>
      <c r="DE125" s="20">
        <f>DE87+DE88+DE89</f>
        <v>515257255</v>
      </c>
      <c r="DF125" s="13">
        <f t="shared" si="137"/>
        <v>9.948419179748369</v>
      </c>
      <c r="DG125" s="14">
        <f t="shared" si="138"/>
        <v>3.2542282617310008</v>
      </c>
      <c r="DI125" s="20">
        <f>DI87+DI88+DI89</f>
        <v>133114310</v>
      </c>
      <c r="DJ125" s="20">
        <f>DJ87+DJ88+DJ89</f>
        <v>261231228</v>
      </c>
      <c r="DK125" s="20">
        <f>DK87+DK88+DK89</f>
        <v>388188920</v>
      </c>
      <c r="DL125" s="20">
        <f>DL87+DL88+DL89</f>
        <v>518602855</v>
      </c>
      <c r="DM125" s="13">
        <f t="shared" si="139"/>
        <v>10.046223068764828</v>
      </c>
      <c r="DN125" s="14">
        <f t="shared" si="140"/>
        <v>0.6493067234929129</v>
      </c>
      <c r="DP125" s="20">
        <f>DP87+DP88+DP89</f>
        <v>118904568</v>
      </c>
      <c r="DQ125" s="20">
        <f>DQ87+DQ88+DQ89</f>
        <v>247898348</v>
      </c>
      <c r="DR125" s="20">
        <f>DR87+DR88+DR89</f>
        <v>374691264</v>
      </c>
      <c r="DS125" s="20">
        <f>DS87+DS88+DS89</f>
        <v>0</v>
      </c>
      <c r="DT125" s="13" t="e">
        <f t="shared" si="141"/>
        <v>#DIV/0!</v>
      </c>
      <c r="DU125" s="14">
        <f t="shared" si="142"/>
        <v>-100</v>
      </c>
    </row>
    <row r="126" spans="1:125" ht="12">
      <c r="A126" s="18" t="s">
        <v>53</v>
      </c>
      <c r="B126" s="20">
        <f>B91+B92</f>
        <v>27051948</v>
      </c>
      <c r="C126" s="20">
        <f>C91+C92</f>
        <v>58021040</v>
      </c>
      <c r="D126" s="20">
        <f>D91+D92</f>
        <v>88996482</v>
      </c>
      <c r="E126" s="20">
        <f>E91+E92</f>
        <v>129990740</v>
      </c>
      <c r="F126" s="13">
        <f t="shared" si="108"/>
        <v>5.004677585517127</v>
      </c>
      <c r="H126" s="20">
        <f>H91+H92</f>
        <v>36505426</v>
      </c>
      <c r="I126" s="20">
        <f>I91+I92</f>
        <v>76987720</v>
      </c>
      <c r="J126" s="20">
        <f>J91+J92</f>
        <v>118176629</v>
      </c>
      <c r="K126" s="20">
        <f>K91+K92</f>
        <v>157501162</v>
      </c>
      <c r="L126" s="13">
        <f t="shared" si="109"/>
        <v>5.2035971646096995</v>
      </c>
      <c r="M126" s="14">
        <f t="shared" si="110"/>
        <v>21.163370560087586</v>
      </c>
      <c r="O126" s="20">
        <f>O91+O92</f>
        <v>43188531</v>
      </c>
      <c r="P126" s="20">
        <f>P91+P92</f>
        <v>83650524</v>
      </c>
      <c r="Q126" s="20">
        <f>Q91+Q92</f>
        <v>123732445</v>
      </c>
      <c r="R126" s="20">
        <f>R91+R92</f>
        <v>166659873</v>
      </c>
      <c r="S126" s="13">
        <f t="shared" si="111"/>
        <v>4.980764320456898</v>
      </c>
      <c r="T126" s="14">
        <f t="shared" si="112"/>
        <v>5.815011701310496</v>
      </c>
      <c r="V126" s="20">
        <f>V91+V92</f>
        <v>40088746</v>
      </c>
      <c r="W126" s="20">
        <f>W91+W92</f>
        <v>82174268</v>
      </c>
      <c r="X126" s="20">
        <f>X91+X92</f>
        <v>126153903</v>
      </c>
      <c r="Y126" s="20">
        <f>Y91+Y92</f>
        <v>167185371</v>
      </c>
      <c r="Z126" s="13">
        <f t="shared" si="113"/>
        <v>4.944867419399826</v>
      </c>
      <c r="AA126" s="14">
        <f t="shared" si="114"/>
        <v>0.31531165273358397</v>
      </c>
      <c r="AC126" s="20">
        <f>AC91+AC92</f>
        <v>40359938</v>
      </c>
      <c r="AD126" s="20">
        <f>AD91+AD92</f>
        <v>83001390</v>
      </c>
      <c r="AE126" s="20">
        <f>AE91+AE92</f>
        <v>118004074</v>
      </c>
      <c r="AF126" s="20">
        <f>AF91+AF92</f>
        <v>159453665</v>
      </c>
      <c r="AG126" s="13">
        <f t="shared" si="115"/>
        <v>4.506034677103789</v>
      </c>
      <c r="AH126" s="14">
        <f t="shared" si="116"/>
        <v>-4.6246307040823496</v>
      </c>
      <c r="AJ126" s="20">
        <f>AJ91+AJ92</f>
        <v>41538933</v>
      </c>
      <c r="AK126" s="20">
        <f>AK91+AK92</f>
        <v>72220120</v>
      </c>
      <c r="AL126" s="20">
        <f>AL91+AL92</f>
        <v>105003066</v>
      </c>
      <c r="AM126" s="20">
        <f>AM91+AM92</f>
        <v>139048764</v>
      </c>
      <c r="AN126" s="13">
        <f t="shared" si="117"/>
        <v>3.6870573318034285</v>
      </c>
      <c r="AO126" s="14">
        <f t="shared" si="118"/>
        <v>-12.796758857816158</v>
      </c>
      <c r="AQ126" s="20">
        <f>AQ91+AQ92</f>
        <v>29466697</v>
      </c>
      <c r="AR126" s="20">
        <f>AR91+AR92</f>
        <v>62186478</v>
      </c>
      <c r="AS126" s="20">
        <f>AS91+AS92</f>
        <v>97475641</v>
      </c>
      <c r="AT126" s="20">
        <f>AT91+AT92</f>
        <v>138149632</v>
      </c>
      <c r="AU126" s="13">
        <f t="shared" si="119"/>
        <v>3.5103465073436406</v>
      </c>
      <c r="AV126" s="14">
        <f t="shared" si="120"/>
        <v>-0.6466307028806142</v>
      </c>
      <c r="AX126" s="20">
        <f>AX91+AX92</f>
        <v>42205043</v>
      </c>
      <c r="AY126" s="20">
        <f>AY91+AY92</f>
        <v>83516122</v>
      </c>
      <c r="AZ126" s="20">
        <f>AZ91+AZ92</f>
        <v>122778675</v>
      </c>
      <c r="BA126" s="20">
        <f>BA91+BA92</f>
        <v>165177375</v>
      </c>
      <c r="BB126" s="13">
        <f t="shared" si="121"/>
        <v>3.623297478371936</v>
      </c>
      <c r="BC126" s="14">
        <f t="shared" si="122"/>
        <v>19.56410785082656</v>
      </c>
      <c r="BE126" s="20">
        <f>BE91+BE92</f>
        <v>41609039</v>
      </c>
      <c r="BF126" s="20">
        <f>BF91+BF92</f>
        <v>80875560</v>
      </c>
      <c r="BG126" s="20">
        <f>BG91+BG92</f>
        <v>122692300</v>
      </c>
      <c r="BH126" s="20">
        <f>BH91+BH92</f>
        <v>167511767</v>
      </c>
      <c r="BI126" s="13">
        <f t="shared" si="123"/>
        <v>3.3830456915864704</v>
      </c>
      <c r="BJ126" s="14">
        <f t="shared" si="124"/>
        <v>1.4132637717484045</v>
      </c>
      <c r="BL126" s="20">
        <f>BL91+BL92</f>
        <v>43683639</v>
      </c>
      <c r="BM126" s="20">
        <f>BM91+BM92</f>
        <v>75767619</v>
      </c>
      <c r="BN126" s="20">
        <f>BN91+BN92</f>
        <v>104437621</v>
      </c>
      <c r="BO126" s="20">
        <f>BO91+BO92</f>
        <v>136236824</v>
      </c>
      <c r="BP126" s="13">
        <f t="shared" si="125"/>
        <v>2.9346411001491686</v>
      </c>
      <c r="BQ126" s="14">
        <f t="shared" si="126"/>
        <v>-18.670296158955807</v>
      </c>
      <c r="BS126" s="20">
        <f>BS91+BS92</f>
        <v>28128941</v>
      </c>
      <c r="BT126" s="20">
        <f>BT91+BT92</f>
        <v>51163313</v>
      </c>
      <c r="BU126" s="20">
        <f>BU91+BU92</f>
        <v>75928521</v>
      </c>
      <c r="BV126" s="20">
        <f>BV91+BV92</f>
        <v>102944480</v>
      </c>
      <c r="BW126" s="13">
        <f t="shared" si="127"/>
        <v>2.873220856521961</v>
      </c>
      <c r="BX126" s="14">
        <f t="shared" si="128"/>
        <v>-24.437111070645628</v>
      </c>
      <c r="BZ126" s="20">
        <f>BZ91+BZ92</f>
        <v>35885481</v>
      </c>
      <c r="CA126" s="20">
        <f>CA91+CA92</f>
        <v>62457821</v>
      </c>
      <c r="CB126" s="20">
        <f>CB91+CB92</f>
        <v>92571796</v>
      </c>
      <c r="CC126" s="20">
        <f>CC91+CC92</f>
        <v>124855860</v>
      </c>
      <c r="CD126" s="13">
        <f t="shared" si="129"/>
        <v>2.7323686904388818</v>
      </c>
      <c r="CE126" s="14">
        <f t="shared" si="130"/>
        <v>21.284657516362216</v>
      </c>
      <c r="CG126" s="20">
        <f>CG91+CG92</f>
        <v>30813390</v>
      </c>
      <c r="CH126" s="20">
        <f>CH91+CH92</f>
        <v>60537446</v>
      </c>
      <c r="CI126" s="20">
        <f>CI91+CI92</f>
        <v>87061888</v>
      </c>
      <c r="CJ126" s="20">
        <f>CJ91+CJ92</f>
        <v>116473637</v>
      </c>
      <c r="CK126" s="13">
        <f t="shared" si="131"/>
        <v>2.3621315433171772</v>
      </c>
      <c r="CL126" s="14">
        <f t="shared" si="132"/>
        <v>-6.713519894060241</v>
      </c>
      <c r="CN126" s="20">
        <f>CN91+CN92</f>
        <v>29588336</v>
      </c>
      <c r="CO126" s="20">
        <f>CO91+CO92</f>
        <v>56788138</v>
      </c>
      <c r="CP126" s="20">
        <f>CP91+CP92</f>
        <v>86026232</v>
      </c>
      <c r="CQ126" s="20">
        <f>CQ91+CQ92</f>
        <v>109089577</v>
      </c>
      <c r="CR126" s="13">
        <f t="shared" si="133"/>
        <v>2.359592514568048</v>
      </c>
      <c r="CS126" s="14">
        <f t="shared" si="134"/>
        <v>-6.339683545728036</v>
      </c>
      <c r="CU126" s="20">
        <f>CU91+CU92</f>
        <v>23733336</v>
      </c>
      <c r="CV126" s="20">
        <f>CV91+CV92</f>
        <v>54003653</v>
      </c>
      <c r="CW126" s="20">
        <f>CW91+CW92</f>
        <v>81955183</v>
      </c>
      <c r="CX126" s="20">
        <f>CX91+CX92</f>
        <v>111309010</v>
      </c>
      <c r="CY126" s="13">
        <f t="shared" si="135"/>
        <v>2.3048552869408208</v>
      </c>
      <c r="CZ126" s="14">
        <f t="shared" si="136"/>
        <v>2.0345050930026076</v>
      </c>
      <c r="DB126" s="20">
        <f>DB91+DB92</f>
        <v>34994381</v>
      </c>
      <c r="DC126" s="20">
        <f>DC91+DC92</f>
        <v>62389738</v>
      </c>
      <c r="DD126" s="20">
        <f>DD91+DD92</f>
        <v>90520210</v>
      </c>
      <c r="DE126" s="20">
        <f>DE91+DE92</f>
        <v>121616004</v>
      </c>
      <c r="DF126" s="13">
        <f t="shared" si="137"/>
        <v>2.34812217589824</v>
      </c>
      <c r="DG126" s="14">
        <f t="shared" si="138"/>
        <v>9.259802059150473</v>
      </c>
      <c r="DI126" s="20">
        <f>DI91+DI92</f>
        <v>30888291</v>
      </c>
      <c r="DJ126" s="20">
        <f>DJ91+DJ92</f>
        <v>64291332</v>
      </c>
      <c r="DK126" s="20">
        <f>DK91+DK92</f>
        <v>95544497</v>
      </c>
      <c r="DL126" s="20">
        <f>DL91+DL92</f>
        <v>125256587</v>
      </c>
      <c r="DM126" s="13">
        <f t="shared" si="139"/>
        <v>2.426434026928272</v>
      </c>
      <c r="DN126" s="14">
        <f t="shared" si="140"/>
        <v>2.9935065125145854</v>
      </c>
      <c r="DP126" s="20">
        <f>DP91+DP92</f>
        <v>30934039</v>
      </c>
      <c r="DQ126" s="20">
        <f>DQ91+DQ92</f>
        <v>59017564</v>
      </c>
      <c r="DR126" s="20">
        <f>DR91+DR92</f>
        <v>89528125</v>
      </c>
      <c r="DS126" s="20">
        <f>DS91+DS92</f>
        <v>0</v>
      </c>
      <c r="DT126" s="13" t="e">
        <f t="shared" si="141"/>
        <v>#DIV/0!</v>
      </c>
      <c r="DU126" s="14">
        <f t="shared" si="142"/>
        <v>-100</v>
      </c>
    </row>
    <row r="127" spans="1:125" ht="12">
      <c r="A127" s="18" t="s">
        <v>54</v>
      </c>
      <c r="B127" s="20">
        <f>SUM(B98:B104)</f>
        <v>221594373</v>
      </c>
      <c r="C127" s="20">
        <f>SUM(C98:C104)</f>
        <v>481120114</v>
      </c>
      <c r="D127" s="20">
        <f>SUM(D98:D104)</f>
        <v>699596246</v>
      </c>
      <c r="E127" s="20">
        <f>SUM(E98:E104)</f>
        <v>997600605</v>
      </c>
      <c r="F127" s="13">
        <f t="shared" si="108"/>
        <v>38.40788495505007</v>
      </c>
      <c r="H127" s="20">
        <f>SUM(H98:H104)</f>
        <v>253721393</v>
      </c>
      <c r="I127" s="20">
        <f>SUM(I98:I104)</f>
        <v>554459383</v>
      </c>
      <c r="J127" s="20">
        <f>SUM(J98:J104)</f>
        <v>805047412</v>
      </c>
      <c r="K127" s="20">
        <f>SUM(K98:K104)</f>
        <v>1148045253</v>
      </c>
      <c r="L127" s="13">
        <f t="shared" si="109"/>
        <v>37.92965681963937</v>
      </c>
      <c r="M127" s="14">
        <f t="shared" si="110"/>
        <v>15.080649234369702</v>
      </c>
      <c r="O127" s="20">
        <f>SUM(O98:O104)</f>
        <v>313431618</v>
      </c>
      <c r="P127" s="20">
        <f>SUM(P98:P104)</f>
        <v>670426714</v>
      </c>
      <c r="Q127" s="20">
        <f>SUM(Q98:Q104)</f>
        <v>941352463</v>
      </c>
      <c r="R127" s="20">
        <f>SUM(R98:R104)</f>
        <v>1252388750</v>
      </c>
      <c r="S127" s="13">
        <f t="shared" si="111"/>
        <v>37.428644874472056</v>
      </c>
      <c r="T127" s="14">
        <f t="shared" si="112"/>
        <v>9.088796519765765</v>
      </c>
      <c r="V127" s="20">
        <f>SUM(V98:V104)</f>
        <v>302642837</v>
      </c>
      <c r="W127" s="20">
        <f>SUM(W98:W104)</f>
        <v>659560646</v>
      </c>
      <c r="X127" s="20">
        <f>SUM(X98:X104)</f>
        <v>946907923</v>
      </c>
      <c r="Y127" s="20">
        <f>SUM(Y98:Y104)</f>
        <v>1326644610</v>
      </c>
      <c r="Z127" s="13">
        <f t="shared" si="113"/>
        <v>39.23837157445665</v>
      </c>
      <c r="AA127" s="14">
        <f t="shared" si="114"/>
        <v>5.929138216867571</v>
      </c>
      <c r="AC127" s="20">
        <f>SUM(AC98:AC104)</f>
        <v>272570903</v>
      </c>
      <c r="AD127" s="20">
        <f>SUM(AD98:AD104)</f>
        <v>595667879</v>
      </c>
      <c r="AE127" s="20">
        <f>SUM(AE98:AE104)</f>
        <v>883938651</v>
      </c>
      <c r="AF127" s="20">
        <f>SUM(AF98:AF104)</f>
        <v>1266630522</v>
      </c>
      <c r="AG127" s="13">
        <f t="shared" si="115"/>
        <v>35.79397849030358</v>
      </c>
      <c r="AH127" s="14">
        <f t="shared" si="116"/>
        <v>-4.523750185062752</v>
      </c>
      <c r="AJ127" s="20">
        <f>SUM(AJ98:AJ104)</f>
        <v>320221450</v>
      </c>
      <c r="AK127" s="20">
        <f>SUM(AK98:AK104)</f>
        <v>731299438</v>
      </c>
      <c r="AL127" s="20">
        <f>SUM(AL98:AL104)</f>
        <v>1098098099</v>
      </c>
      <c r="AM127" s="20">
        <f>SUM(AM98:AM104)</f>
        <v>1515745597</v>
      </c>
      <c r="AN127" s="13">
        <f t="shared" si="117"/>
        <v>40.19194961393267</v>
      </c>
      <c r="AO127" s="14">
        <f t="shared" si="118"/>
        <v>19.667540823716237</v>
      </c>
      <c r="AQ127" s="20">
        <f>SUM(AQ98:AQ104)</f>
        <v>350522441</v>
      </c>
      <c r="AR127" s="20">
        <f>SUM(AR98:AR104)</f>
        <v>740704682</v>
      </c>
      <c r="AS127" s="20">
        <f>SUM(AS98:AS104)</f>
        <v>1063163969</v>
      </c>
      <c r="AT127" s="20">
        <f>SUM(AT98:AT104)</f>
        <v>1459032220</v>
      </c>
      <c r="AU127" s="13">
        <f t="shared" si="119"/>
        <v>37.07363228863931</v>
      </c>
      <c r="AV127" s="14">
        <f t="shared" si="120"/>
        <v>-3.741615816813095</v>
      </c>
      <c r="AX127" s="20">
        <f>SUM(AX98:AX104)</f>
        <v>360398175</v>
      </c>
      <c r="AY127" s="20">
        <f>SUM(AY98:AY104)</f>
        <v>776641578</v>
      </c>
      <c r="AZ127" s="20">
        <f>SUM(AZ98:AZ104)</f>
        <v>1142736850</v>
      </c>
      <c r="BA127" s="20">
        <f>SUM(BA98:BA104)</f>
        <v>1594656517</v>
      </c>
      <c r="BB127" s="13">
        <f t="shared" si="121"/>
        <v>34.98006271691552</v>
      </c>
      <c r="BC127" s="14">
        <f t="shared" si="122"/>
        <v>9.295497052148718</v>
      </c>
      <c r="BE127" s="20">
        <f>SUM(BE98:BE104)</f>
        <v>447331775</v>
      </c>
      <c r="BF127" s="20">
        <f>SUM(BF98:BF104)</f>
        <v>955332137</v>
      </c>
      <c r="BG127" s="20">
        <f>SUM(BG98:BG104)</f>
        <v>1415968335</v>
      </c>
      <c r="BH127" s="20">
        <f>SUM(BH98:BH104)</f>
        <v>1941267736</v>
      </c>
      <c r="BI127" s="13">
        <f t="shared" si="123"/>
        <v>39.20558876613499</v>
      </c>
      <c r="BJ127" s="14">
        <f t="shared" si="124"/>
        <v>21.73579170842845</v>
      </c>
      <c r="BL127" s="20">
        <f>SUM(BL98:BL104)</f>
        <v>475406469</v>
      </c>
      <c r="BM127" s="20">
        <f>SUM(BM98:BM104)</f>
        <v>937000966</v>
      </c>
      <c r="BN127" s="20">
        <f>SUM(BN98:BN104)</f>
        <v>1326200009</v>
      </c>
      <c r="BO127" s="20">
        <f>SUM(BO98:BO104)</f>
        <v>1777027285</v>
      </c>
      <c r="BP127" s="13">
        <f t="shared" si="125"/>
        <v>38.27847092682879</v>
      </c>
      <c r="BQ127" s="14">
        <f t="shared" si="126"/>
        <v>-8.460473944640881</v>
      </c>
      <c r="BS127" s="20">
        <f>SUM(BS98:BS104)</f>
        <v>303711266</v>
      </c>
      <c r="BT127" s="20">
        <f>SUM(BT98:BT104)</f>
        <v>565693201</v>
      </c>
      <c r="BU127" s="20">
        <f>SUM(BU98:BU104)</f>
        <v>792131490</v>
      </c>
      <c r="BV127" s="20">
        <f>SUM(BV98:BV104)</f>
        <v>1131378533</v>
      </c>
      <c r="BW127" s="13">
        <f t="shared" si="127"/>
        <v>31.57721907611578</v>
      </c>
      <c r="BX127" s="14">
        <f t="shared" si="128"/>
        <v>-36.33308038936499</v>
      </c>
      <c r="BZ127" s="20">
        <f>SUM(BZ98:BZ104)</f>
        <v>346292784</v>
      </c>
      <c r="CA127" s="20">
        <f>SUM(CA98:CA104)</f>
        <v>812698952</v>
      </c>
      <c r="CB127" s="20">
        <f>SUM(CB98:CB104)</f>
        <v>1186728113</v>
      </c>
      <c r="CC127" s="20">
        <f>SUM(CC98:CC104)</f>
        <v>1649123109</v>
      </c>
      <c r="CD127" s="13">
        <f t="shared" si="129"/>
        <v>36.089714569350825</v>
      </c>
      <c r="CE127" s="14">
        <f t="shared" si="130"/>
        <v>45.762276806431146</v>
      </c>
      <c r="CG127" s="20">
        <f>SUM(CG98:CG104)</f>
        <v>504233826</v>
      </c>
      <c r="CH127" s="20">
        <f>SUM(CH98:CH104)</f>
        <v>1009537242</v>
      </c>
      <c r="CI127" s="20">
        <f>SUM(CI98:CI104)</f>
        <v>1446758913</v>
      </c>
      <c r="CJ127" s="20">
        <f>SUM(CJ98:CJ104)</f>
        <v>1947992978</v>
      </c>
      <c r="CK127" s="13">
        <f t="shared" si="131"/>
        <v>39.50607002590779</v>
      </c>
      <c r="CL127" s="14">
        <f t="shared" si="132"/>
        <v>18.122956822867494</v>
      </c>
      <c r="CN127" s="20">
        <f>SUM(CN98:CN104)</f>
        <v>446972711</v>
      </c>
      <c r="CO127" s="20">
        <f>SUM(CO98:CO104)</f>
        <v>896847897</v>
      </c>
      <c r="CP127" s="20">
        <f>SUM(CP98:CP104)</f>
        <v>1310945724</v>
      </c>
      <c r="CQ127" s="20">
        <f>SUM(CQ98:CQ104)</f>
        <v>1793964000</v>
      </c>
      <c r="CR127" s="13">
        <f t="shared" si="133"/>
        <v>38.80319405587716</v>
      </c>
      <c r="CS127" s="14">
        <f t="shared" si="134"/>
        <v>-7.907060227606223</v>
      </c>
      <c r="CU127" s="20">
        <f>SUM(CU98:CU104)</f>
        <v>440436894</v>
      </c>
      <c r="CV127" s="20">
        <f>SUM(CV98:CV104)</f>
        <v>919862891</v>
      </c>
      <c r="CW127" s="20">
        <f>SUM(CW98:CW104)</f>
        <v>1352309458</v>
      </c>
      <c r="CX127" s="20">
        <f>SUM(CX98:CX104)</f>
        <v>1806914436</v>
      </c>
      <c r="CY127" s="13">
        <f t="shared" si="135"/>
        <v>37.4154463404561</v>
      </c>
      <c r="CZ127" s="14">
        <f t="shared" si="136"/>
        <v>0.7218894024629208</v>
      </c>
      <c r="DB127" s="20">
        <f>SUM(DB98:DB104)</f>
        <v>502777404</v>
      </c>
      <c r="DC127" s="20">
        <f>SUM(DC98:DC104)</f>
        <v>1030573314</v>
      </c>
      <c r="DD127" s="20">
        <f>SUM(DD98:DD104)</f>
        <v>1544989442</v>
      </c>
      <c r="DE127" s="20">
        <f>SUM(DE98:DE104)</f>
        <v>2045325026</v>
      </c>
      <c r="DF127" s="13">
        <f t="shared" si="137"/>
        <v>39.490469120085905</v>
      </c>
      <c r="DG127" s="14">
        <f t="shared" si="138"/>
        <v>13.194348622714756</v>
      </c>
      <c r="DI127" s="20">
        <f>SUM(DI98:DI104)</f>
        <v>531920299</v>
      </c>
      <c r="DJ127" s="20">
        <f>SUM(DJ98:DJ104)</f>
        <v>1089202523</v>
      </c>
      <c r="DK127" s="20">
        <f>SUM(DK98:DK104)</f>
        <v>1572992692</v>
      </c>
      <c r="DL127" s="20">
        <f>SUM(DL98:DL104)</f>
        <v>2104841326</v>
      </c>
      <c r="DM127" s="13">
        <f t="shared" si="139"/>
        <v>40.77437152819135</v>
      </c>
      <c r="DN127" s="14">
        <f t="shared" si="140"/>
        <v>2.9098700325588283</v>
      </c>
      <c r="DP127" s="20">
        <f>SUM(DP98:DP104)</f>
        <v>520418945</v>
      </c>
      <c r="DQ127" s="20">
        <f>SUM(DQ98:DQ104)</f>
        <v>1041443775</v>
      </c>
      <c r="DR127" s="20">
        <f>SUM(DR98:DR104)</f>
        <v>1471064349</v>
      </c>
      <c r="DS127" s="20">
        <f>SUM(DS98:DS104)</f>
        <v>0</v>
      </c>
      <c r="DT127" s="13" t="e">
        <f t="shared" si="141"/>
        <v>#DIV/0!</v>
      </c>
      <c r="DU127" s="14">
        <f t="shared" si="142"/>
        <v>-100</v>
      </c>
    </row>
    <row r="128" spans="1:125" ht="12">
      <c r="A128" s="1" t="s">
        <v>55</v>
      </c>
      <c r="B128" s="20">
        <f>B103+B104</f>
        <v>66095626</v>
      </c>
      <c r="C128" s="20">
        <f>C103+C104</f>
        <v>149852048</v>
      </c>
      <c r="D128" s="20">
        <f>D103+D104</f>
        <v>215753522</v>
      </c>
      <c r="E128" s="20">
        <f>E103+E104</f>
        <v>330415465</v>
      </c>
      <c r="F128" s="13">
        <f t="shared" si="108"/>
        <v>12.721082067797436</v>
      </c>
      <c r="H128" s="20">
        <f>H103+H104</f>
        <v>83869053</v>
      </c>
      <c r="I128" s="20">
        <f>I103+I104</f>
        <v>180898473</v>
      </c>
      <c r="J128" s="20">
        <f>J103+J104</f>
        <v>265318550</v>
      </c>
      <c r="K128" s="20">
        <f>K103+K104</f>
        <v>397923438</v>
      </c>
      <c r="L128" s="13">
        <f t="shared" si="109"/>
        <v>13.146780934279988</v>
      </c>
      <c r="M128" s="14">
        <f t="shared" si="110"/>
        <v>20.431238894947</v>
      </c>
      <c r="O128" s="20">
        <f>O103+O104</f>
        <v>110320421</v>
      </c>
      <c r="P128" s="20">
        <f>P103+P104</f>
        <v>242758316</v>
      </c>
      <c r="Q128" s="20">
        <f>Q103+Q104</f>
        <v>328695612</v>
      </c>
      <c r="R128" s="20">
        <f>R103+R104</f>
        <v>439598248</v>
      </c>
      <c r="S128" s="13">
        <f t="shared" si="111"/>
        <v>13.137747134691281</v>
      </c>
      <c r="T128" s="14">
        <f t="shared" si="112"/>
        <v>10.473072460738038</v>
      </c>
      <c r="V128" s="20">
        <f>V103+V104</f>
        <v>83471013</v>
      </c>
      <c r="W128" s="20">
        <f>W103+W104</f>
        <v>208498172</v>
      </c>
      <c r="X128" s="20">
        <f>X103+X104</f>
        <v>300724990</v>
      </c>
      <c r="Y128" s="20">
        <f>Y103+Y104</f>
        <v>438032832</v>
      </c>
      <c r="Z128" s="13">
        <f t="shared" si="113"/>
        <v>12.955764410656705</v>
      </c>
      <c r="AA128" s="14">
        <f t="shared" si="114"/>
        <v>-0.35610151021347747</v>
      </c>
      <c r="AC128" s="20">
        <f>AC103+AC104</f>
        <v>76478523</v>
      </c>
      <c r="AD128" s="20">
        <f>AD103+AD104</f>
        <v>179363095</v>
      </c>
      <c r="AE128" s="20">
        <f>AE103+AE104</f>
        <v>281080489</v>
      </c>
      <c r="AF128" s="20">
        <f>AF103+AF104</f>
        <v>414235051</v>
      </c>
      <c r="AG128" s="13">
        <f t="shared" si="115"/>
        <v>11.70595548417063</v>
      </c>
      <c r="AH128" s="14">
        <f t="shared" si="116"/>
        <v>-5.432876090895391</v>
      </c>
      <c r="AJ128" s="20">
        <f>AJ103+AJ104</f>
        <v>86745208</v>
      </c>
      <c r="AK128" s="20">
        <f>AK103+AK104</f>
        <v>225298958</v>
      </c>
      <c r="AL128" s="20">
        <f>AL103+AL104</f>
        <v>354860700</v>
      </c>
      <c r="AM128" s="20">
        <f>AM103+AM104</f>
        <v>513293848</v>
      </c>
      <c r="AN128" s="13">
        <f t="shared" si="117"/>
        <v>13.610648460262434</v>
      </c>
      <c r="AO128" s="14">
        <f t="shared" si="118"/>
        <v>23.91366852246408</v>
      </c>
      <c r="AQ128" s="20">
        <f>AQ103+AQ104</f>
        <v>110254446</v>
      </c>
      <c r="AR128" s="20">
        <f>AR103+AR104</f>
        <v>248108190</v>
      </c>
      <c r="AS128" s="20">
        <f>AS103+AS104</f>
        <v>360208842</v>
      </c>
      <c r="AT128" s="20">
        <f>AT103+AT104</f>
        <v>526001179</v>
      </c>
      <c r="AU128" s="13">
        <f t="shared" si="119"/>
        <v>13.36555425324106</v>
      </c>
      <c r="AV128" s="14">
        <f t="shared" si="120"/>
        <v>2.4756445161992247</v>
      </c>
      <c r="AX128" s="20">
        <f>AX103+AX104</f>
        <v>106421638</v>
      </c>
      <c r="AY128" s="20">
        <f>AY103+AY104</f>
        <v>242014064</v>
      </c>
      <c r="AZ128" s="20">
        <f>AZ103+AZ104</f>
        <v>373624033</v>
      </c>
      <c r="BA128" s="20">
        <f>BA103+BA104</f>
        <v>533340955</v>
      </c>
      <c r="BB128" s="13">
        <f t="shared" si="121"/>
        <v>11.699259280297802</v>
      </c>
      <c r="BC128" s="14">
        <f t="shared" si="122"/>
        <v>1.3953915491128583</v>
      </c>
      <c r="BE128" s="20">
        <f>BE103+BE104</f>
        <v>122138569</v>
      </c>
      <c r="BF128" s="20">
        <f>BF103+BF104</f>
        <v>290306140</v>
      </c>
      <c r="BG128" s="20">
        <f>BG103+BG104</f>
        <v>443735193</v>
      </c>
      <c r="BH128" s="20">
        <f>BH103+BH104</f>
        <v>623083115</v>
      </c>
      <c r="BI128" s="13">
        <f t="shared" si="123"/>
        <v>12.583704926836736</v>
      </c>
      <c r="BJ128" s="14">
        <f t="shared" si="124"/>
        <v>16.826414540019712</v>
      </c>
      <c r="BL128" s="20">
        <f>BL103+BL104</f>
        <v>137701998</v>
      </c>
      <c r="BM128" s="20">
        <f>BM103+BM104</f>
        <v>277786520</v>
      </c>
      <c r="BN128" s="20">
        <f>BN103+BN104</f>
        <v>395587156</v>
      </c>
      <c r="BO128" s="20">
        <f>BO103+BO104</f>
        <v>527346475</v>
      </c>
      <c r="BP128" s="13">
        <f t="shared" si="125"/>
        <v>11.359429808447281</v>
      </c>
      <c r="BQ128" s="14">
        <f t="shared" si="126"/>
        <v>-15.364987061156356</v>
      </c>
      <c r="BS128" s="20">
        <f>BS103+BS104</f>
        <v>98922381</v>
      </c>
      <c r="BT128" s="20">
        <f>BT103+BT104</f>
        <v>169372719</v>
      </c>
      <c r="BU128" s="20">
        <f>BU103+BU104</f>
        <v>224144855</v>
      </c>
      <c r="BV128" s="20">
        <f>BV103+BV104</f>
        <v>338126293</v>
      </c>
      <c r="BW128" s="13">
        <f t="shared" si="127"/>
        <v>9.437237598228243</v>
      </c>
      <c r="BX128" s="14">
        <f t="shared" si="128"/>
        <v>-35.88156761643282</v>
      </c>
      <c r="BZ128" s="20">
        <f>BZ103+BZ104</f>
        <v>104819257</v>
      </c>
      <c r="CA128" s="20">
        <f>CA103+CA104</f>
        <v>271238162</v>
      </c>
      <c r="CB128" s="20">
        <f>CB103+CB104</f>
        <v>373266714</v>
      </c>
      <c r="CC128" s="20">
        <f>CC103+CC104</f>
        <v>522999090</v>
      </c>
      <c r="CD128" s="13">
        <f t="shared" si="129"/>
        <v>11.445408638761743</v>
      </c>
      <c r="CE128" s="14">
        <f t="shared" si="130"/>
        <v>54.67566433823589</v>
      </c>
      <c r="CG128" s="20">
        <f>CG103+CG104</f>
        <v>121142228</v>
      </c>
      <c r="CH128" s="20">
        <f>CH103+CH104</f>
        <v>277929078</v>
      </c>
      <c r="CI128" s="20">
        <f>CI103+CI104</f>
        <v>406458891</v>
      </c>
      <c r="CJ128" s="20">
        <f>CJ103+CJ104</f>
        <v>583929181</v>
      </c>
      <c r="CK128" s="13">
        <f t="shared" si="131"/>
        <v>11.842315334443153</v>
      </c>
      <c r="CL128" s="14">
        <f t="shared" si="132"/>
        <v>11.650133272698426</v>
      </c>
      <c r="CN128" s="20">
        <f>CN103+CN104</f>
        <v>116452285</v>
      </c>
      <c r="CO128" s="20">
        <f>CO103+CO104</f>
        <v>237734947</v>
      </c>
      <c r="CP128" s="20">
        <f>CP103+CP104</f>
        <v>380420537</v>
      </c>
      <c r="CQ128" s="20">
        <f>CQ103+CQ104</f>
        <v>564616660</v>
      </c>
      <c r="CR128" s="13">
        <f t="shared" si="133"/>
        <v>12.21258053403592</v>
      </c>
      <c r="CS128" s="14">
        <f t="shared" si="134"/>
        <v>-3.3073395932922267</v>
      </c>
      <c r="CU128" s="20">
        <f>CU103+CU104</f>
        <v>126065183</v>
      </c>
      <c r="CV128" s="20">
        <f>CV103+CV104</f>
        <v>267947470</v>
      </c>
      <c r="CW128" s="20">
        <f>CW103+CW104</f>
        <v>395769499</v>
      </c>
      <c r="CX128" s="20">
        <f>CX103+CX104</f>
        <v>518407422</v>
      </c>
      <c r="CY128" s="13">
        <f t="shared" si="135"/>
        <v>10.734567555547041</v>
      </c>
      <c r="CZ128" s="14">
        <f t="shared" si="136"/>
        <v>-8.184178979061656</v>
      </c>
      <c r="DB128" s="20">
        <f>DB103+DB104</f>
        <v>135258899</v>
      </c>
      <c r="DC128" s="20">
        <f>DC103+DC104</f>
        <v>287664518</v>
      </c>
      <c r="DD128" s="20">
        <f>DD103+DD104</f>
        <v>452881712</v>
      </c>
      <c r="DE128" s="20">
        <f>DE103+DE104</f>
        <v>607735233</v>
      </c>
      <c r="DF128" s="13">
        <f t="shared" si="137"/>
        <v>11.733953844446194</v>
      </c>
      <c r="DG128" s="14">
        <f t="shared" si="138"/>
        <v>17.231198321848098</v>
      </c>
      <c r="DI128" s="20">
        <f>DI103+DI104</f>
        <v>140995308</v>
      </c>
      <c r="DJ128" s="20">
        <f>DJ103+DJ104</f>
        <v>298087218</v>
      </c>
      <c r="DK128" s="20">
        <f>DK103+DK104</f>
        <v>437849535</v>
      </c>
      <c r="DL128" s="20">
        <f>DL103+DL104</f>
        <v>606333721</v>
      </c>
      <c r="DM128" s="13">
        <f t="shared" si="139"/>
        <v>11.74571978644471</v>
      </c>
      <c r="DN128" s="14">
        <f t="shared" si="140"/>
        <v>-0.2306122672996338</v>
      </c>
      <c r="DP128" s="20">
        <f>DP103+DP104</f>
        <v>126337797</v>
      </c>
      <c r="DQ128" s="20">
        <f>DQ103+DQ104</f>
        <v>265076818</v>
      </c>
      <c r="DR128" s="20">
        <f>DR103+DR104</f>
        <v>359435894</v>
      </c>
      <c r="DS128" s="20">
        <f>DS103+DS104</f>
        <v>0</v>
      </c>
      <c r="DT128" s="13" t="e">
        <f t="shared" si="141"/>
        <v>#DIV/0!</v>
      </c>
      <c r="DU128" s="14">
        <f t="shared" si="142"/>
        <v>-100</v>
      </c>
    </row>
    <row r="129" spans="1:125" ht="12">
      <c r="A129" s="1" t="s">
        <v>56</v>
      </c>
      <c r="B129" s="20">
        <f>B100+B101</f>
        <v>38265043</v>
      </c>
      <c r="C129" s="20">
        <f>C100+C101</f>
        <v>84522155</v>
      </c>
      <c r="D129" s="20">
        <f>D100+D101</f>
        <v>127224517</v>
      </c>
      <c r="E129" s="20">
        <f>E100+E101</f>
        <v>178823911</v>
      </c>
      <c r="F129" s="13">
        <f t="shared" si="108"/>
        <v>6.884767477561938</v>
      </c>
      <c r="H129" s="20">
        <f>H100+H101</f>
        <v>43231071</v>
      </c>
      <c r="I129" s="20">
        <f>I100+I101</f>
        <v>93315280</v>
      </c>
      <c r="J129" s="20">
        <f>J100+J101</f>
        <v>139920669</v>
      </c>
      <c r="K129" s="20">
        <f>K100+K101</f>
        <v>199592112</v>
      </c>
      <c r="L129" s="13">
        <f t="shared" si="109"/>
        <v>6.594217686353715</v>
      </c>
      <c r="M129" s="14">
        <f t="shared" si="110"/>
        <v>11.61377182942833</v>
      </c>
      <c r="O129" s="20">
        <f>O100+O101</f>
        <v>50513128</v>
      </c>
      <c r="P129" s="20">
        <f>P100+P101</f>
        <v>112169305</v>
      </c>
      <c r="Q129" s="20">
        <f>Q100+Q101</f>
        <v>158190650</v>
      </c>
      <c r="R129" s="20">
        <f>R100+R101</f>
        <v>209028312</v>
      </c>
      <c r="S129" s="13">
        <f t="shared" si="111"/>
        <v>6.246979189615322</v>
      </c>
      <c r="T129" s="14">
        <f t="shared" si="112"/>
        <v>4.7277419460344134</v>
      </c>
      <c r="V129" s="20">
        <f>V100+V101</f>
        <v>59307857</v>
      </c>
      <c r="W129" s="20">
        <f>W100+W101</f>
        <v>115986539</v>
      </c>
      <c r="X129" s="20">
        <f>X100+X101</f>
        <v>166487969</v>
      </c>
      <c r="Y129" s="20">
        <f>Y100+Y101</f>
        <v>227718140</v>
      </c>
      <c r="Z129" s="13">
        <f t="shared" si="113"/>
        <v>6.735254433788518</v>
      </c>
      <c r="AA129" s="14">
        <f t="shared" si="114"/>
        <v>8.941290211442748</v>
      </c>
      <c r="AC129" s="20">
        <f>AC100+AC101</f>
        <v>49023757</v>
      </c>
      <c r="AD129" s="20">
        <f>AD100+AD101</f>
        <v>100979903</v>
      </c>
      <c r="AE129" s="20">
        <f>AE100+AE101</f>
        <v>144706523</v>
      </c>
      <c r="AF129" s="20">
        <f>AF100+AF101</f>
        <v>197108835</v>
      </c>
      <c r="AG129" s="13">
        <f t="shared" si="115"/>
        <v>5.57014005086386</v>
      </c>
      <c r="AH129" s="14">
        <f t="shared" si="116"/>
        <v>-13.441750841632555</v>
      </c>
      <c r="AJ129" s="20">
        <f>AJ100+AJ101</f>
        <v>51699382</v>
      </c>
      <c r="AK129" s="20">
        <f>AK100+AK101</f>
        <v>114539856</v>
      </c>
      <c r="AL129" s="20">
        <f>AL100+AL101</f>
        <v>177617771</v>
      </c>
      <c r="AM129" s="20">
        <f>AM100+AM101</f>
        <v>247716226</v>
      </c>
      <c r="AN129" s="13">
        <f t="shared" si="117"/>
        <v>6.568515253252989</v>
      </c>
      <c r="AO129" s="14">
        <f t="shared" si="118"/>
        <v>25.674846589195255</v>
      </c>
      <c r="AQ129" s="20">
        <f>AQ100+AQ101</f>
        <v>61684285</v>
      </c>
      <c r="AR129" s="20">
        <f>AR100+AR101</f>
        <v>132943432</v>
      </c>
      <c r="AS129" s="20">
        <f>AS100+AS101</f>
        <v>200072952</v>
      </c>
      <c r="AT129" s="20">
        <f>AT100+AT101</f>
        <v>275612691</v>
      </c>
      <c r="AU129" s="13">
        <f t="shared" si="119"/>
        <v>7.003247371888997</v>
      </c>
      <c r="AV129" s="14">
        <f t="shared" si="120"/>
        <v>11.261460522977615</v>
      </c>
      <c r="AX129" s="20">
        <f>AX100+AX101</f>
        <v>71683029</v>
      </c>
      <c r="AY129" s="20">
        <f>AY100+AY101</f>
        <v>148594155</v>
      </c>
      <c r="AZ129" s="20">
        <f>AZ100+AZ101</f>
        <v>216917700</v>
      </c>
      <c r="BA129" s="20">
        <f>BA100+BA101</f>
        <v>297598294</v>
      </c>
      <c r="BB129" s="13">
        <f t="shared" si="121"/>
        <v>6.52805596540077</v>
      </c>
      <c r="BC129" s="14">
        <f t="shared" si="122"/>
        <v>7.9769922496058</v>
      </c>
      <c r="BE129" s="20">
        <f>BE100+BE101</f>
        <v>84646999</v>
      </c>
      <c r="BF129" s="20">
        <f>BF100+BF101</f>
        <v>163929253</v>
      </c>
      <c r="BG129" s="20">
        <f>BG100+BG101</f>
        <v>249634938</v>
      </c>
      <c r="BH129" s="20">
        <f>BH100+BH101</f>
        <v>338896769</v>
      </c>
      <c r="BI129" s="13">
        <f t="shared" si="123"/>
        <v>6.844314729591655</v>
      </c>
      <c r="BJ129" s="14">
        <f t="shared" si="124"/>
        <v>13.877255290986312</v>
      </c>
      <c r="BL129" s="20">
        <f>BL100+BL101</f>
        <v>87529549</v>
      </c>
      <c r="BM129" s="20">
        <f>BM100+BM101</f>
        <v>172855282</v>
      </c>
      <c r="BN129" s="20">
        <f>BN100+BN101</f>
        <v>244561150</v>
      </c>
      <c r="BO129" s="20">
        <f>BO100+BO101</f>
        <v>329327271</v>
      </c>
      <c r="BP129" s="13">
        <f t="shared" si="125"/>
        <v>7.093950934121625</v>
      </c>
      <c r="BQ129" s="14">
        <f t="shared" si="126"/>
        <v>-2.823720635707801</v>
      </c>
      <c r="BS129" s="20">
        <f>BS100+BS101</f>
        <v>60842094</v>
      </c>
      <c r="BT129" s="20">
        <f>BT100+BT101</f>
        <v>130586309</v>
      </c>
      <c r="BU129" s="20">
        <f>BU100+BU101</f>
        <v>194471151</v>
      </c>
      <c r="BV129" s="20">
        <f>BV100+BV101</f>
        <v>268765362</v>
      </c>
      <c r="BW129" s="13">
        <f t="shared" si="127"/>
        <v>7.5013467804109055</v>
      </c>
      <c r="BX129" s="14">
        <f t="shared" si="128"/>
        <v>-18.389582136974013</v>
      </c>
      <c r="BZ129" s="20">
        <f>BZ100+BZ101</f>
        <v>78961302</v>
      </c>
      <c r="CA129" s="20">
        <f>CA100+CA101</f>
        <v>177224005</v>
      </c>
      <c r="CB129" s="20">
        <f>CB100+CB101</f>
        <v>278562785</v>
      </c>
      <c r="CC129" s="20">
        <f>CC100+CC101</f>
        <v>397957351</v>
      </c>
      <c r="CD129" s="13">
        <f t="shared" si="129"/>
        <v>8.708972137970909</v>
      </c>
      <c r="CE129" s="14">
        <f t="shared" si="130"/>
        <v>48.06869011639975</v>
      </c>
      <c r="CG129" s="20">
        <f>CG100+CG101</f>
        <v>123560142</v>
      </c>
      <c r="CH129" s="20">
        <f>CH100+CH101</f>
        <v>225356972</v>
      </c>
      <c r="CI129" s="20">
        <f>CI100+CI101</f>
        <v>323276603</v>
      </c>
      <c r="CJ129" s="20">
        <f>CJ100+CJ101</f>
        <v>421697497</v>
      </c>
      <c r="CK129" s="13">
        <f t="shared" si="131"/>
        <v>8.552192453658854</v>
      </c>
      <c r="CL129" s="14">
        <f t="shared" si="132"/>
        <v>5.96550005681388</v>
      </c>
      <c r="CN129" s="20">
        <f>CN100+CN101</f>
        <v>86538286</v>
      </c>
      <c r="CO129" s="20">
        <f>CO100+CO101</f>
        <v>175727212</v>
      </c>
      <c r="CP129" s="20">
        <f>CP100+CP101</f>
        <v>254101151</v>
      </c>
      <c r="CQ129" s="20">
        <f>CQ100+CQ101</f>
        <v>330503288</v>
      </c>
      <c r="CR129" s="13">
        <f t="shared" si="133"/>
        <v>7.14874056579143</v>
      </c>
      <c r="CS129" s="14">
        <f t="shared" si="134"/>
        <v>-21.62550398064137</v>
      </c>
      <c r="CU129" s="20">
        <f>CU100+CU101</f>
        <v>78910930</v>
      </c>
      <c r="CV129" s="20">
        <f>CV100+CV101</f>
        <v>155629636</v>
      </c>
      <c r="CW129" s="20">
        <f>CW100+CW101</f>
        <v>227260475</v>
      </c>
      <c r="CX129" s="20">
        <f>CX100+CX101</f>
        <v>311505745</v>
      </c>
      <c r="CY129" s="13">
        <f t="shared" si="135"/>
        <v>6.450292418158146</v>
      </c>
      <c r="CZ129" s="14">
        <f t="shared" si="136"/>
        <v>-5.748064751476846</v>
      </c>
      <c r="DB129" s="20">
        <f>DB100+DB101</f>
        <v>91643587</v>
      </c>
      <c r="DC129" s="20">
        <f>DC100+DC101</f>
        <v>177535277</v>
      </c>
      <c r="DD129" s="20">
        <f>DD100+DD101</f>
        <v>263470560</v>
      </c>
      <c r="DE129" s="20">
        <f>DE100+DE101</f>
        <v>342094065</v>
      </c>
      <c r="DF129" s="13">
        <f t="shared" si="137"/>
        <v>6.605040733534329</v>
      </c>
      <c r="DG129" s="14">
        <f t="shared" si="138"/>
        <v>9.819504291967391</v>
      </c>
      <c r="DI129" s="20">
        <f>DI100+DI101</f>
        <v>97446519</v>
      </c>
      <c r="DJ129" s="20">
        <f>DJ100+DJ101</f>
        <v>185718617</v>
      </c>
      <c r="DK129" s="20">
        <f>DK100+DK101</f>
        <v>270916559</v>
      </c>
      <c r="DL129" s="20">
        <f>DL100+DL101</f>
        <v>350910131</v>
      </c>
      <c r="DM129" s="13">
        <f t="shared" si="139"/>
        <v>6.797728587736926</v>
      </c>
      <c r="DN129" s="14">
        <f t="shared" si="140"/>
        <v>2.5770882637206824</v>
      </c>
      <c r="DP129" s="20">
        <f>DP100+DP101</f>
        <v>88357867</v>
      </c>
      <c r="DQ129" s="20">
        <f>DQ100+DQ101</f>
        <v>173780366</v>
      </c>
      <c r="DR129" s="20">
        <f>DR100+DR101</f>
        <v>241497454</v>
      </c>
      <c r="DS129" s="20">
        <f>DS100+DS101</f>
        <v>0</v>
      </c>
      <c r="DT129" s="13" t="e">
        <f t="shared" si="141"/>
        <v>#DIV/0!</v>
      </c>
      <c r="DU129" s="14">
        <f t="shared" si="142"/>
        <v>-100</v>
      </c>
    </row>
    <row r="130" spans="1:125" ht="12">
      <c r="A130" s="2" t="s">
        <v>57</v>
      </c>
      <c r="B130" s="20">
        <f>SUM(B80:B109)</f>
        <v>580141339</v>
      </c>
      <c r="C130" s="20">
        <f>SUM(C80:C109)</f>
        <v>1199610646</v>
      </c>
      <c r="D130" s="20">
        <f>SUM(D80:D109)</f>
        <v>1799513967</v>
      </c>
      <c r="E130" s="20">
        <f>SUM(E80:E109)</f>
        <v>2500243819</v>
      </c>
      <c r="F130" s="13">
        <f>E130*100/E$51</f>
        <v>38.637870995066905</v>
      </c>
      <c r="H130" s="20">
        <f>SUM(H80:H109)</f>
        <v>679484080</v>
      </c>
      <c r="I130" s="20">
        <f>SUM(I80:I109)</f>
        <v>1407989649</v>
      </c>
      <c r="J130" s="20">
        <f>SUM(J80:J109)</f>
        <v>2114537351</v>
      </c>
      <c r="K130" s="20">
        <f>SUM(K80:K109)</f>
        <v>2920479079</v>
      </c>
      <c r="L130" s="13">
        <f>K130*100/K$51</f>
        <v>38.7187465792561</v>
      </c>
      <c r="M130" s="14">
        <f t="shared" si="110"/>
        <v>16.80777117841562</v>
      </c>
      <c r="O130" s="20">
        <f>SUM(O80:O109)</f>
        <v>796142713</v>
      </c>
      <c r="P130" s="20">
        <f>SUM(P80:P109)</f>
        <v>1670187878</v>
      </c>
      <c r="Q130" s="20">
        <f>SUM(Q80:Q109)</f>
        <v>2429267698</v>
      </c>
      <c r="R130" s="20">
        <f>SUM(R80:R109)</f>
        <v>3210236922</v>
      </c>
      <c r="S130" s="13">
        <f>R130*100/R$51</f>
        <v>40.86935539223666</v>
      </c>
      <c r="T130" s="14">
        <f t="shared" si="112"/>
        <v>9.921585985105423</v>
      </c>
      <c r="V130" s="20">
        <f>SUM(V80:V109)</f>
        <v>789033773</v>
      </c>
      <c r="W130" s="20">
        <f>SUM(W80:W109)</f>
        <v>1645173658</v>
      </c>
      <c r="X130" s="20">
        <f>SUM(X80:X109)</f>
        <v>2404950210</v>
      </c>
      <c r="Y130" s="20">
        <f>SUM(Y80:Y109)</f>
        <v>3264367892</v>
      </c>
      <c r="Z130" s="13">
        <f>Y130*100/Y$51</f>
        <v>40.782064321546564</v>
      </c>
      <c r="AA130" s="14">
        <f t="shared" si="114"/>
        <v>1.686198598895814</v>
      </c>
      <c r="AC130" s="20">
        <f>SUM(AC80:AC109)</f>
        <v>817030758</v>
      </c>
      <c r="AD130" s="20">
        <f>SUM(AD80:AD109)</f>
        <v>1636838526</v>
      </c>
      <c r="AE130" s="20">
        <f>SUM(AE80:AE109)</f>
        <v>2443725697</v>
      </c>
      <c r="AF130" s="20">
        <f>SUM(AF80:AF109)</f>
        <v>3356122754</v>
      </c>
      <c r="AG130" s="13">
        <f>AF130*100/AF$51</f>
        <v>42.98029159051605</v>
      </c>
      <c r="AH130" s="14">
        <f t="shared" si="116"/>
        <v>2.810800284639001</v>
      </c>
      <c r="AJ130" s="20">
        <f>SUM(AJ80:AJ109)</f>
        <v>845091156</v>
      </c>
      <c r="AK130" s="20">
        <f>SUM(AK80:AK109)</f>
        <v>1793270488</v>
      </c>
      <c r="AL130" s="20">
        <f>SUM(AL80:AL109)</f>
        <v>2698058989</v>
      </c>
      <c r="AM130" s="20">
        <f>SUM(AM80:AM109)</f>
        <v>3668517455</v>
      </c>
      <c r="AN130" s="13">
        <f>AM130*100/AM$51</f>
        <v>43.66133587813723</v>
      </c>
      <c r="AO130" s="14">
        <f t="shared" si="118"/>
        <v>9.30820246749532</v>
      </c>
      <c r="AQ130" s="20">
        <f>SUM(AQ80:AQ109)</f>
        <v>911428256</v>
      </c>
      <c r="AR130" s="20">
        <f>SUM(AR80:AR109)</f>
        <v>1903847666</v>
      </c>
      <c r="AS130" s="20">
        <f>SUM(AS80:AS109)</f>
        <v>2826778224</v>
      </c>
      <c r="AT130" s="20">
        <f>SUM(AT80:AT109)</f>
        <v>3826865332</v>
      </c>
      <c r="AU130" s="13">
        <f>AT130*100/AT$51</f>
        <v>43.24872407163348</v>
      </c>
      <c r="AV130" s="14">
        <f t="shared" si="120"/>
        <v>4.316399715753846</v>
      </c>
      <c r="AX130" s="20">
        <f>SUM(AX80:AX109)</f>
        <v>1062714900</v>
      </c>
      <c r="AY130" s="20">
        <f>SUM(AY80:AY109)</f>
        <v>2182173870</v>
      </c>
      <c r="AZ130" s="20">
        <f>SUM(AZ80:AZ109)</f>
        <v>3269280289</v>
      </c>
      <c r="BA130" s="20">
        <f>SUM(BA80:BA109)</f>
        <v>4434175732</v>
      </c>
      <c r="BB130" s="13">
        <f>BA130*100/BA$51</f>
        <v>46.47328838977861</v>
      </c>
      <c r="BC130" s="14">
        <f t="shared" si="122"/>
        <v>15.869656946684529</v>
      </c>
      <c r="BE130" s="20">
        <f>SUM(BE80:BE109)</f>
        <v>1185308284</v>
      </c>
      <c r="BF130" s="20">
        <f>SUM(BF80:BF109)</f>
        <v>2380131693</v>
      </c>
      <c r="BG130" s="20">
        <f>SUM(BG80:BG109)</f>
        <v>3569930410</v>
      </c>
      <c r="BH130" s="20">
        <f>SUM(BH80:BH109)</f>
        <v>4829668114</v>
      </c>
      <c r="BI130" s="13">
        <f>BH130*100/BH$51</f>
        <v>45.825195142934234</v>
      </c>
      <c r="BJ130" s="14">
        <f t="shared" si="124"/>
        <v>8.919186020208002</v>
      </c>
      <c r="BL130" s="20">
        <f>SUM(BL80:BL109)</f>
        <v>1199644491</v>
      </c>
      <c r="BM130" s="20">
        <f>SUM(BM80:BM109)</f>
        <v>2342413971</v>
      </c>
      <c r="BN130" s="20">
        <f>SUM(BN80:BN109)</f>
        <v>3406111711</v>
      </c>
      <c r="BO130" s="20">
        <f>SUM(BO80:BO109)</f>
        <v>4516856326</v>
      </c>
      <c r="BP130" s="13">
        <f>BO130*100/BO$51</f>
        <v>41.44268437814846</v>
      </c>
      <c r="BQ130" s="14">
        <f t="shared" si="126"/>
        <v>-6.47687958295181</v>
      </c>
      <c r="BS130" s="20">
        <f>SUM(BS80:BS109)</f>
        <v>890913719</v>
      </c>
      <c r="BT130" s="20">
        <f>SUM(BT80:BT109)</f>
        <v>1736504507</v>
      </c>
      <c r="BU130" s="20">
        <f>SUM(BU80:BU109)</f>
        <v>2561242866</v>
      </c>
      <c r="BV130" s="20">
        <f>SUM(BV80:BV109)</f>
        <v>3478668621</v>
      </c>
      <c r="BW130" s="13">
        <f>BV130*100/BV$51</f>
        <v>42.69219238762655</v>
      </c>
      <c r="BX130" s="14">
        <f t="shared" si="128"/>
        <v>-22.984740493603212</v>
      </c>
      <c r="BZ130" s="20">
        <f>SUM(BZ80:BZ109)</f>
        <v>1006626376</v>
      </c>
      <c r="CA130" s="20">
        <f>SUM(CA80:CA109)</f>
        <v>2164015173</v>
      </c>
      <c r="CB130" s="20">
        <f>SUM(CB80:CB109)</f>
        <v>3264358765</v>
      </c>
      <c r="CC130" s="20">
        <f>SUM(CC80:CC109)</f>
        <v>4442135120</v>
      </c>
      <c r="CD130" s="13">
        <f>CC130*100/CC$51</f>
        <v>47.70806341044631</v>
      </c>
      <c r="CE130" s="14">
        <f t="shared" si="130"/>
        <v>27.696415036021335</v>
      </c>
      <c r="CG130" s="20">
        <f>SUM(CG80:CG109)</f>
        <v>1238728523</v>
      </c>
      <c r="CH130" s="20">
        <f>SUM(CH80:CH109)</f>
        <v>2457182652</v>
      </c>
      <c r="CI130" s="20">
        <f>SUM(CI80:CI109)</f>
        <v>3614599950</v>
      </c>
      <c r="CJ130" s="20">
        <f>SUM(CJ80:CJ109)</f>
        <v>4787582060</v>
      </c>
      <c r="CK130" s="13">
        <f>CJ130*100/CJ$51</f>
        <v>47.34175226139991</v>
      </c>
      <c r="CL130" s="14">
        <f t="shared" si="132"/>
        <v>7.77659685417224</v>
      </c>
      <c r="CN130" s="20">
        <f>SUM(CN80:CN109)</f>
        <v>1127411140</v>
      </c>
      <c r="CO130" s="20">
        <f>SUM(CO80:CO109)</f>
        <v>2228296093</v>
      </c>
      <c r="CP130" s="20">
        <f>SUM(CP80:CP109)</f>
        <v>3309307190</v>
      </c>
      <c r="CQ130" s="20">
        <f>SUM(CQ80:CQ109)</f>
        <v>4490406214</v>
      </c>
      <c r="CR130" s="13">
        <f>CQ130*100/CQ$51</f>
        <v>42.93663044779424</v>
      </c>
      <c r="CS130" s="14">
        <f t="shared" si="134"/>
        <v>-6.207221981277115</v>
      </c>
      <c r="CU130" s="20">
        <f>SUM(CU80:CU109)</f>
        <v>1131959521</v>
      </c>
      <c r="CV130" s="20">
        <f>SUM(CV80:CV109)</f>
        <v>2317692730</v>
      </c>
      <c r="CW130" s="20">
        <f>SUM(CW80:CW109)</f>
        <v>3503695277</v>
      </c>
      <c r="CX130" s="20">
        <f>SUM(CX80:CX109)</f>
        <v>4706102237</v>
      </c>
      <c r="CY130" s="13">
        <f>CX130*100/CX$51</f>
        <v>43.915452446416005</v>
      </c>
      <c r="CZ130" s="14">
        <f t="shared" si="136"/>
        <v>4.8034857587608</v>
      </c>
      <c r="DB130" s="20">
        <f>SUM(DB80:DB109)</f>
        <v>1235994097</v>
      </c>
      <c r="DC130" s="20">
        <f>SUM(DC80:DC109)</f>
        <v>2523320797</v>
      </c>
      <c r="DD130" s="20">
        <f>SUM(DD80:DD109)</f>
        <v>3804856657</v>
      </c>
      <c r="DE130" s="20">
        <f>SUM(DE80:DE109)</f>
        <v>5028257984</v>
      </c>
      <c r="DF130" s="13">
        <f>DE130*100/DE$51</f>
        <v>44.189590982707536</v>
      </c>
      <c r="DG130" s="14">
        <f t="shared" si="138"/>
        <v>6.845489765759211</v>
      </c>
      <c r="DI130" s="20">
        <f>SUM(DI80:DI109)</f>
        <v>1266476312</v>
      </c>
      <c r="DJ130" s="20">
        <f>SUM(DJ80:DJ109)</f>
        <v>2577574471</v>
      </c>
      <c r="DK130" s="20">
        <f>SUM(DK80:DK109)</f>
        <v>3759319391</v>
      </c>
      <c r="DL130" s="20">
        <f>SUM(DL80:DL109)</f>
        <v>5019028405</v>
      </c>
      <c r="DM130" s="13">
        <f>DL130*100/DL$51</f>
        <v>42.65351784660512</v>
      </c>
      <c r="DN130" s="14">
        <f t="shared" si="140"/>
        <v>-0.1835542056387851</v>
      </c>
      <c r="DP130" s="20">
        <f>SUM(DP80:DP109)</f>
        <v>1235336318</v>
      </c>
      <c r="DQ130" s="20">
        <f>SUM(DQ80:DQ109)</f>
        <v>2515974130</v>
      </c>
      <c r="DR130" s="20">
        <f>SUM(DR80:DR109)</f>
        <v>3719073919</v>
      </c>
      <c r="DS130" s="20">
        <f>SUM(DS80:DS109)</f>
        <v>0</v>
      </c>
      <c r="DT130" s="13" t="e">
        <f>DS130*100/DS$51</f>
        <v>#DIV/0!</v>
      </c>
      <c r="DU130" s="14">
        <f t="shared" si="142"/>
        <v>-100</v>
      </c>
    </row>
    <row r="131" spans="1:125" ht="12">
      <c r="A131" s="2" t="s">
        <v>58</v>
      </c>
      <c r="B131" s="20">
        <f>B110+B111</f>
        <v>1819365</v>
      </c>
      <c r="C131" s="20">
        <f>C110+C111</f>
        <v>4233564</v>
      </c>
      <c r="D131" s="20">
        <f>D110+D111</f>
        <v>6506973</v>
      </c>
      <c r="E131" s="20">
        <f>E110+E111</f>
        <v>9740109</v>
      </c>
      <c r="F131" s="13">
        <f t="shared" si="108"/>
        <v>0.37499675125161713</v>
      </c>
      <c r="H131" s="20">
        <f>H110+H111</f>
        <v>1722232</v>
      </c>
      <c r="I131" s="20">
        <f>I110+I111</f>
        <v>4331726</v>
      </c>
      <c r="J131" s="20">
        <f>J110+J111</f>
        <v>7162512</v>
      </c>
      <c r="K131" s="20">
        <f>K110+K111</f>
        <v>11828081</v>
      </c>
      <c r="L131" s="13">
        <f t="shared" si="109"/>
        <v>0.3907816804194363</v>
      </c>
      <c r="M131" s="14">
        <f t="shared" si="110"/>
        <v>21.436844289935564</v>
      </c>
      <c r="O131" s="20">
        <f>O110+O111</f>
        <v>3188646</v>
      </c>
      <c r="P131" s="20">
        <f>P110+P111</f>
        <v>6021989</v>
      </c>
      <c r="Q131" s="20">
        <f>Q110+Q111</f>
        <v>8974280</v>
      </c>
      <c r="R131" s="20">
        <f>R110+R111</f>
        <v>11885333</v>
      </c>
      <c r="S131" s="13">
        <f t="shared" si="111"/>
        <v>0.35520273403273833</v>
      </c>
      <c r="T131" s="14">
        <f t="shared" si="112"/>
        <v>0.48403456148128043</v>
      </c>
      <c r="V131" s="20">
        <f>V110+V111</f>
        <v>2525652</v>
      </c>
      <c r="W131" s="20">
        <f>W110+W111</f>
        <v>5457478</v>
      </c>
      <c r="X131" s="20">
        <f>X110+X111</f>
        <v>8131851</v>
      </c>
      <c r="Y131" s="20">
        <f>Y110+Y111</f>
        <v>11121888</v>
      </c>
      <c r="Z131" s="13">
        <f t="shared" si="113"/>
        <v>0.32895379113890233</v>
      </c>
      <c r="AA131" s="14">
        <f t="shared" si="114"/>
        <v>-6.423421203259508</v>
      </c>
      <c r="AC131" s="20">
        <f>AC110+AC111</f>
        <v>2282529</v>
      </c>
      <c r="AD131" s="20">
        <f>AD110+AD111</f>
        <v>4701796</v>
      </c>
      <c r="AE131" s="20">
        <f>AE110+AE111</f>
        <v>7220608</v>
      </c>
      <c r="AF131" s="20">
        <f>AF110+AF111</f>
        <v>10336688</v>
      </c>
      <c r="AG131" s="13">
        <f t="shared" si="115"/>
        <v>0.29210664160276656</v>
      </c>
      <c r="AH131" s="14">
        <f t="shared" si="116"/>
        <v>-7.059952410957564</v>
      </c>
      <c r="AJ131" s="20">
        <f>AJ110+AJ111</f>
        <v>3191742</v>
      </c>
      <c r="AK131" s="20">
        <f>AK110+AK111</f>
        <v>6583271</v>
      </c>
      <c r="AL131" s="20">
        <f>AL110+AL111</f>
        <v>12293813</v>
      </c>
      <c r="AM131" s="20">
        <f>AM110+AM111</f>
        <v>18389741</v>
      </c>
      <c r="AN131" s="13">
        <f t="shared" si="117"/>
        <v>0.4876277029259758</v>
      </c>
      <c r="AO131" s="14">
        <f t="shared" si="118"/>
        <v>77.90747868175959</v>
      </c>
      <c r="AQ131" s="20">
        <f>AQ110+AQ111</f>
        <v>5115125</v>
      </c>
      <c r="AR131" s="20">
        <f>AR110+AR111</f>
        <v>9759125</v>
      </c>
      <c r="AS131" s="20">
        <f>AS110+AS111</f>
        <v>13527295</v>
      </c>
      <c r="AT131" s="20">
        <f>AT110+AT111</f>
        <v>17791887</v>
      </c>
      <c r="AU131" s="13">
        <f t="shared" si="119"/>
        <v>0.4520872584698794</v>
      </c>
      <c r="AV131" s="14">
        <f t="shared" si="120"/>
        <v>-3.2510191415963874</v>
      </c>
      <c r="AX131" s="20">
        <f>AX110+AX111</f>
        <v>3663092</v>
      </c>
      <c r="AY131" s="20">
        <f>AY110+AY111</f>
        <v>8340858</v>
      </c>
      <c r="AZ131" s="20">
        <f>AZ110+AZ111</f>
        <v>12744992</v>
      </c>
      <c r="BA131" s="20">
        <f>BA110+BA111</f>
        <v>17356357</v>
      </c>
      <c r="BB131" s="13">
        <f t="shared" si="121"/>
        <v>0.380725535514916</v>
      </c>
      <c r="BC131" s="14">
        <f t="shared" si="122"/>
        <v>-2.4479134787670347</v>
      </c>
      <c r="BE131" s="20">
        <f>BE110+BE111</f>
        <v>3841745</v>
      </c>
      <c r="BF131" s="20">
        <f>BF110+BF111</f>
        <v>7925120</v>
      </c>
      <c r="BG131" s="20">
        <f>BG110+BG111</f>
        <v>12501647</v>
      </c>
      <c r="BH131" s="20">
        <f>BH110+BH111</f>
        <v>17214679</v>
      </c>
      <c r="BI131" s="13">
        <f t="shared" si="123"/>
        <v>0.3476654008610278</v>
      </c>
      <c r="BJ131" s="14">
        <f t="shared" si="124"/>
        <v>-0.8162888099155765</v>
      </c>
      <c r="BL131" s="20">
        <f>BL110+BL111</f>
        <v>4053192</v>
      </c>
      <c r="BM131" s="20">
        <f>BM110+BM111</f>
        <v>10211960</v>
      </c>
      <c r="BN131" s="20">
        <f>BN110+BN111</f>
        <v>15231052</v>
      </c>
      <c r="BO131" s="20">
        <f>BO110+BO111</f>
        <v>20052736</v>
      </c>
      <c r="BP131" s="13">
        <f t="shared" si="125"/>
        <v>0.4319506393957102</v>
      </c>
      <c r="BQ131" s="14">
        <f t="shared" si="126"/>
        <v>16.48626152134466</v>
      </c>
      <c r="BS131" s="20">
        <f>BS110+BS111</f>
        <v>4537944</v>
      </c>
      <c r="BT131" s="20">
        <f>BT110+BT111</f>
        <v>9969475</v>
      </c>
      <c r="BU131" s="20">
        <f>BU110+BU111</f>
        <v>13189990</v>
      </c>
      <c r="BV131" s="20">
        <f>BV110+BV111</f>
        <v>17273160</v>
      </c>
      <c r="BW131" s="13">
        <f t="shared" si="127"/>
        <v>0.48210067766664977</v>
      </c>
      <c r="BX131" s="14">
        <f t="shared" si="128"/>
        <v>-13.861330443885564</v>
      </c>
      <c r="BZ131" s="20">
        <f>BZ110+BZ111</f>
        <v>5229126</v>
      </c>
      <c r="CA131" s="20">
        <f>CA110+CA111</f>
        <v>11211890</v>
      </c>
      <c r="CB131" s="20">
        <f>CB110+CB111</f>
        <v>16149275</v>
      </c>
      <c r="CC131" s="20">
        <f>CC110+CC111</f>
        <v>22629323</v>
      </c>
      <c r="CD131" s="13">
        <f t="shared" si="129"/>
        <v>0.4952242822325557</v>
      </c>
      <c r="CE131" s="14">
        <f t="shared" si="130"/>
        <v>31.008587890113915</v>
      </c>
      <c r="CG131" s="20">
        <f>CG110+CG111</f>
        <v>4072192</v>
      </c>
      <c r="CH131" s="20">
        <f>CH110+CH111</f>
        <v>9239771</v>
      </c>
      <c r="CI131" s="20">
        <f>CI110+CI111</f>
        <v>13869688</v>
      </c>
      <c r="CJ131" s="20">
        <f>CJ110+CJ111</f>
        <v>18663472</v>
      </c>
      <c r="CK131" s="13">
        <f t="shared" si="131"/>
        <v>0.3785026127330164</v>
      </c>
      <c r="CL131" s="14">
        <f t="shared" si="132"/>
        <v>-17.525274618246428</v>
      </c>
      <c r="CN131" s="20">
        <f>CN110+CN111</f>
        <v>5233590</v>
      </c>
      <c r="CO131" s="20">
        <f>CO110+CO111</f>
        <v>9422094</v>
      </c>
      <c r="CP131" s="20">
        <f>CP110+CP111</f>
        <v>13794795</v>
      </c>
      <c r="CQ131" s="20">
        <f>CQ110+CQ111</f>
        <v>20174395</v>
      </c>
      <c r="CR131" s="13">
        <f t="shared" si="133"/>
        <v>0.4363693831899179</v>
      </c>
      <c r="CS131" s="14">
        <f t="shared" si="134"/>
        <v>8.095615863972142</v>
      </c>
      <c r="CU131" s="20">
        <f>CU110+CU111</f>
        <v>3907288</v>
      </c>
      <c r="CV131" s="20">
        <f>CV110+CV111</f>
        <v>8560472</v>
      </c>
      <c r="CW131" s="20">
        <f>CW110+CW111</f>
        <v>12308774</v>
      </c>
      <c r="CX131" s="20">
        <f>CX110+CX111</f>
        <v>15440589</v>
      </c>
      <c r="CY131" s="13">
        <f>CX131*100/CX$117</f>
        <v>0.319725448911371</v>
      </c>
      <c r="CZ131" s="14">
        <f t="shared" si="136"/>
        <v>-23.464426070769406</v>
      </c>
      <c r="DB131" s="20">
        <f>DB110+DB111</f>
        <v>3389857</v>
      </c>
      <c r="DC131" s="20">
        <f>DC110+DC111</f>
        <v>6788304</v>
      </c>
      <c r="DD131" s="20">
        <f>DD110+DD111</f>
        <v>10869927</v>
      </c>
      <c r="DE131" s="20">
        <f>DE110+DE111</f>
        <v>13419262</v>
      </c>
      <c r="DF131" s="13">
        <f>DE131*100/DE$117</f>
        <v>0.2590947379457441</v>
      </c>
      <c r="DG131" s="14">
        <f t="shared" si="138"/>
        <v>-13.090996722987711</v>
      </c>
      <c r="DI131" s="20">
        <f>DI110+DI111</f>
        <v>2408819</v>
      </c>
      <c r="DJ131" s="20">
        <f>DJ110+DJ111</f>
        <v>4798344</v>
      </c>
      <c r="DK131" s="20">
        <f>DK110+DK111</f>
        <v>8280436</v>
      </c>
      <c r="DL131" s="20">
        <f>DL110+DL111</f>
        <v>10996490</v>
      </c>
      <c r="DM131" s="13">
        <f>DL131*100/DL$117</f>
        <v>0.21302079317215047</v>
      </c>
      <c r="DN131" s="14">
        <f t="shared" si="140"/>
        <v>-18.054435482368547</v>
      </c>
      <c r="DP131" s="20">
        <f>DP110+DP111</f>
        <v>2555144</v>
      </c>
      <c r="DQ131" s="20">
        <f>DQ110+DQ111</f>
        <v>5157427</v>
      </c>
      <c r="DR131" s="20">
        <f>DR110+DR111</f>
        <v>7719517</v>
      </c>
      <c r="DS131" s="20">
        <f>DS110+DS111</f>
        <v>0</v>
      </c>
      <c r="DT131" s="13" t="e">
        <f>DS131*100/DS$117</f>
        <v>#DIV/0!</v>
      </c>
      <c r="DU131" s="14">
        <f t="shared" si="142"/>
        <v>-100</v>
      </c>
    </row>
    <row r="132" spans="1:125" ht="12">
      <c r="A132" s="2" t="s">
        <v>59</v>
      </c>
      <c r="B132" s="20">
        <f>B113+B114</f>
        <v>34740</v>
      </c>
      <c r="C132" s="20">
        <f>C113+C114</f>
        <v>68756</v>
      </c>
      <c r="D132" s="20">
        <f>D113+D114</f>
        <v>117581</v>
      </c>
      <c r="E132" s="20">
        <f>E113+E114</f>
        <v>290607</v>
      </c>
      <c r="F132" s="13">
        <f t="shared" si="108"/>
        <v>0.011188445723859837</v>
      </c>
      <c r="H132" s="20">
        <f>H113+H114</f>
        <v>42177</v>
      </c>
      <c r="I132" s="20">
        <f>I113+I114</f>
        <v>84023</v>
      </c>
      <c r="J132" s="20">
        <f>J113+J114</f>
        <v>185887</v>
      </c>
      <c r="K132" s="20">
        <f>K113+K114</f>
        <v>468876</v>
      </c>
      <c r="L132" s="13">
        <f t="shared" si="109"/>
        <v>0.015490944912225711</v>
      </c>
      <c r="M132" s="14">
        <f t="shared" si="110"/>
        <v>61.34367031764549</v>
      </c>
      <c r="O132" s="20">
        <f>O113+O114</f>
        <v>52251</v>
      </c>
      <c r="P132" s="20">
        <f>P113+P114</f>
        <v>96481</v>
      </c>
      <c r="Q132" s="20">
        <f>Q113+Q114</f>
        <v>116663</v>
      </c>
      <c r="R132" s="20">
        <f>R113+R114</f>
        <v>185900</v>
      </c>
      <c r="S132" s="13">
        <f t="shared" si="111"/>
        <v>0.0055557709873746116</v>
      </c>
      <c r="T132" s="14">
        <f t="shared" si="112"/>
        <v>-60.35199071822827</v>
      </c>
      <c r="V132" s="20">
        <f>V113+V114</f>
        <v>72397</v>
      </c>
      <c r="W132" s="20">
        <f>W113+W114</f>
        <v>138218</v>
      </c>
      <c r="X132" s="20">
        <f>X113+X114</f>
        <v>252655</v>
      </c>
      <c r="Y132" s="20">
        <f>Y113+Y114</f>
        <v>353011</v>
      </c>
      <c r="Z132" s="13">
        <f t="shared" si="113"/>
        <v>0.010441060615224236</v>
      </c>
      <c r="AA132" s="14">
        <f t="shared" si="114"/>
        <v>89.89295320064551</v>
      </c>
      <c r="AC132" s="20">
        <f>AC113+AC114</f>
        <v>112776</v>
      </c>
      <c r="AD132" s="20">
        <f>AD113+AD114</f>
        <v>132614</v>
      </c>
      <c r="AE132" s="20">
        <f>AE113+AE114</f>
        <v>276581</v>
      </c>
      <c r="AF132" s="20">
        <f>AF113+AF114</f>
        <v>718231</v>
      </c>
      <c r="AG132" s="13">
        <f t="shared" si="115"/>
        <v>0.020296640984520057</v>
      </c>
      <c r="AH132" s="14">
        <f t="shared" si="116"/>
        <v>103.45853245366291</v>
      </c>
      <c r="AJ132" s="20">
        <f>AJ113+AJ114</f>
        <v>53336</v>
      </c>
      <c r="AK132" s="20">
        <f>AK113+AK114</f>
        <v>159750</v>
      </c>
      <c r="AL132" s="20">
        <f>AL113+AL114</f>
        <v>171156</v>
      </c>
      <c r="AM132" s="20">
        <f>AM113+AM114</f>
        <v>457650</v>
      </c>
      <c r="AN132" s="13">
        <f t="shared" si="117"/>
        <v>0.012135180057406617</v>
      </c>
      <c r="AO132" s="14">
        <f t="shared" si="118"/>
        <v>-36.28094582383662</v>
      </c>
      <c r="AQ132" s="20">
        <f>AQ113+AQ114</f>
        <v>45467</v>
      </c>
      <c r="AR132" s="20">
        <f>AR113+AR114</f>
        <v>240381</v>
      </c>
      <c r="AS132" s="20">
        <f>AS113+AS114</f>
        <v>337978</v>
      </c>
      <c r="AT132" s="20">
        <f>AT113+AT114</f>
        <v>666028</v>
      </c>
      <c r="AU132" s="13">
        <f t="shared" si="119"/>
        <v>0.016923599648771197</v>
      </c>
      <c r="AV132" s="14">
        <f t="shared" si="120"/>
        <v>45.53217524308971</v>
      </c>
      <c r="AX132" s="20">
        <f>AX113+AX114</f>
        <v>227471</v>
      </c>
      <c r="AY132" s="20">
        <f>AY113+AY114</f>
        <v>378029</v>
      </c>
      <c r="AZ132" s="20">
        <f>AZ113+AZ114</f>
        <v>455036</v>
      </c>
      <c r="BA132" s="20">
        <f>BA113+BA114</f>
        <v>659420</v>
      </c>
      <c r="BB132" s="13">
        <f t="shared" si="121"/>
        <v>0.014464903702386733</v>
      </c>
      <c r="BC132" s="14">
        <f t="shared" si="122"/>
        <v>-0.9921504801599923</v>
      </c>
      <c r="BE132" s="20">
        <f>BE113+BE114</f>
        <v>460112</v>
      </c>
      <c r="BF132" s="20">
        <f>BF113+BF114</f>
        <v>641266</v>
      </c>
      <c r="BG132" s="20">
        <f>BG113+BG114</f>
        <v>753414</v>
      </c>
      <c r="BH132" s="20">
        <f>BH113+BH114</f>
        <v>979204</v>
      </c>
      <c r="BI132" s="13">
        <f t="shared" si="123"/>
        <v>0.019775875645704568</v>
      </c>
      <c r="BJ132" s="14">
        <f t="shared" si="124"/>
        <v>48.494737799884746</v>
      </c>
      <c r="BL132" s="20">
        <f>BL113+BL114</f>
        <v>148046</v>
      </c>
      <c r="BM132" s="20">
        <f>BM113+BM114</f>
        <v>244317</v>
      </c>
      <c r="BN132" s="20">
        <f>BN113+BN114</f>
        <v>688095</v>
      </c>
      <c r="BO132" s="20">
        <f>BO113+BO114</f>
        <v>755157</v>
      </c>
      <c r="BP132" s="13">
        <f t="shared" si="125"/>
        <v>0.016266635584996796</v>
      </c>
      <c r="BQ132" s="14">
        <f t="shared" si="126"/>
        <v>-22.88052336387514</v>
      </c>
      <c r="BS132" s="20">
        <f>BS113+BS114</f>
        <v>72820</v>
      </c>
      <c r="BT132" s="20">
        <f>BT113+BT114</f>
        <v>131432</v>
      </c>
      <c r="BU132" s="20">
        <f>BU113+BU114</f>
        <v>160488</v>
      </c>
      <c r="BV132" s="20">
        <f>BV113+BV114</f>
        <v>196208</v>
      </c>
      <c r="BW132" s="13">
        <f t="shared" si="127"/>
        <v>0.0054762423183492785</v>
      </c>
      <c r="BX132" s="14">
        <f t="shared" si="128"/>
        <v>-74.0175883955257</v>
      </c>
      <c r="BZ132" s="20">
        <f>BZ113+BZ114</f>
        <v>118595</v>
      </c>
      <c r="CA132" s="20">
        <f>CA113+CA114</f>
        <v>175082</v>
      </c>
      <c r="CB132" s="20">
        <f>CB113+CB114</f>
        <v>313918</v>
      </c>
      <c r="CC132" s="20">
        <f>CC113+CC114</f>
        <v>408583</v>
      </c>
      <c r="CD132" s="13">
        <f t="shared" si="129"/>
        <v>0.008941505802335506</v>
      </c>
      <c r="CE132" s="14">
        <f t="shared" si="130"/>
        <v>108.23972518959471</v>
      </c>
      <c r="CG132" s="20">
        <f>CG113+CG114</f>
        <v>101951</v>
      </c>
      <c r="CH132" s="20">
        <f>CH113+CH114</f>
        <v>491322</v>
      </c>
      <c r="CI132" s="20">
        <f>CI113+CI114</f>
        <v>774128</v>
      </c>
      <c r="CJ132" s="20">
        <f>CJ113+CJ114</f>
        <v>1196505</v>
      </c>
      <c r="CK132" s="13">
        <f t="shared" si="131"/>
        <v>0.0242655958466955</v>
      </c>
      <c r="CL132" s="14">
        <f t="shared" si="132"/>
        <v>192.84258033251507</v>
      </c>
      <c r="CN132" s="20">
        <f>CN113+CN114</f>
        <v>266353</v>
      </c>
      <c r="CO132" s="20">
        <f>CO113+CO114</f>
        <v>544268</v>
      </c>
      <c r="CP132" s="20">
        <f>CP113+CP114</f>
        <v>702450</v>
      </c>
      <c r="CQ132" s="20">
        <f>CQ113+CQ114</f>
        <v>793572</v>
      </c>
      <c r="CR132" s="13">
        <f t="shared" si="133"/>
        <v>0.017164852981057896</v>
      </c>
      <c r="CS132" s="14">
        <f t="shared" si="134"/>
        <v>-33.67583085737209</v>
      </c>
      <c r="CU132" s="20">
        <f>CU113+CU114</f>
        <v>408725</v>
      </c>
      <c r="CV132" s="20">
        <f>CV113+CV114</f>
        <v>749825</v>
      </c>
      <c r="CW132" s="20">
        <f>CW113+CW114</f>
        <v>878040</v>
      </c>
      <c r="CX132" s="20">
        <f>CX113+CX114</f>
        <v>1054348</v>
      </c>
      <c r="CY132" s="13">
        <f>CX132*100/CX$117</f>
        <v>0.02183219096167939</v>
      </c>
      <c r="CZ132" s="14">
        <f t="shared" si="136"/>
        <v>32.86103844389672</v>
      </c>
      <c r="DB132" s="20">
        <f>DB113+DB114</f>
        <v>288900</v>
      </c>
      <c r="DC132" s="20">
        <f>DC113+DC114</f>
        <v>313302</v>
      </c>
      <c r="DD132" s="20">
        <f>DD113+DD114</f>
        <v>466596</v>
      </c>
      <c r="DE132" s="20">
        <f>DE113+DE114</f>
        <v>653614</v>
      </c>
      <c r="DF132" s="13">
        <f>DE132*100/DE$117</f>
        <v>0.012619766127799695</v>
      </c>
      <c r="DG132" s="14">
        <f t="shared" si="138"/>
        <v>-38.007754555421926</v>
      </c>
      <c r="DI132" s="20">
        <f>DI113+DI114</f>
        <v>214415</v>
      </c>
      <c r="DJ132" s="20">
        <f>DJ113+DJ114</f>
        <v>444551</v>
      </c>
      <c r="DK132" s="20">
        <f>DK113+DK114</f>
        <v>542189</v>
      </c>
      <c r="DL132" s="20">
        <f>DL113+DL114</f>
        <v>992580</v>
      </c>
      <c r="DM132" s="13">
        <f>DL132*100/DL$117</f>
        <v>0.01922796991465578</v>
      </c>
      <c r="DN132" s="14">
        <f t="shared" si="140"/>
        <v>51.86027227078981</v>
      </c>
      <c r="DP132" s="20">
        <f>DP113+DP114</f>
        <v>275676</v>
      </c>
      <c r="DQ132" s="20">
        <f>DQ113+DQ114</f>
        <v>466819</v>
      </c>
      <c r="DR132" s="20">
        <f>DR113+DR114</f>
        <v>944389</v>
      </c>
      <c r="DS132" s="20">
        <f>DS113+DS114</f>
        <v>0</v>
      </c>
      <c r="DT132" s="13" t="e">
        <f>DS132*100/DS$117</f>
        <v>#DIV/0!</v>
      </c>
      <c r="DU132" s="14">
        <f t="shared" si="142"/>
        <v>-100</v>
      </c>
    </row>
    <row r="133" spans="1:125" ht="12.75" thickBo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</row>
    <row r="135" ht="12">
      <c r="A135" s="18" t="s">
        <v>70</v>
      </c>
    </row>
    <row r="136" ht="12">
      <c r="A136" s="18" t="s">
        <v>60</v>
      </c>
    </row>
    <row r="137" ht="12">
      <c r="A137" s="18" t="s">
        <v>71</v>
      </c>
    </row>
    <row r="138" ht="12">
      <c r="A138" s="18" t="s">
        <v>65</v>
      </c>
    </row>
    <row r="139" ht="12">
      <c r="A139" s="18" t="s">
        <v>61</v>
      </c>
    </row>
    <row r="140" ht="12">
      <c r="A140" s="18" t="s">
        <v>78</v>
      </c>
    </row>
    <row r="141" ht="12">
      <c r="A141" s="18" t="s">
        <v>62</v>
      </c>
    </row>
    <row r="142" ht="12">
      <c r="A142" s="18" t="s">
        <v>63</v>
      </c>
    </row>
    <row r="143" ht="12">
      <c r="A143" s="18" t="s">
        <v>64</v>
      </c>
    </row>
    <row r="144" ht="12">
      <c r="A144" s="18" t="s">
        <v>72</v>
      </c>
    </row>
    <row r="145" ht="12">
      <c r="A145" s="18" t="s">
        <v>77</v>
      </c>
    </row>
    <row r="146" ht="12">
      <c r="A146" s="18" t="s">
        <v>73</v>
      </c>
    </row>
    <row r="147" ht="12">
      <c r="A147" s="18" t="s">
        <v>66</v>
      </c>
    </row>
    <row r="149" ht="12">
      <c r="A149" s="2" t="s">
        <v>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2009-06-11T12:00:40Z</dcterms:created>
  <dcterms:modified xsi:type="dcterms:W3CDTF">2016-12-15T08:38:41Z</dcterms:modified>
  <cp:category/>
  <cp:version/>
  <cp:contentType/>
  <cp:contentStatus/>
</cp:coreProperties>
</file>