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settori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<sst xmlns="http://schemas.openxmlformats.org/spreadsheetml/2006/main" count="353" uniqueCount="65">
  <si>
    <t>BILANCIA TECNOLOGICA DEI PAGAMENTI. (a)(b)</t>
  </si>
  <si>
    <t>EMILIA-ROMAGNA E ITALIA.</t>
  </si>
  <si>
    <t>Importi in migliaia di euro.</t>
  </si>
  <si>
    <t>INCASSI</t>
  </si>
  <si>
    <t>PAGAMENTI</t>
  </si>
  <si>
    <t>SALDO INCASSI - PAGAMENTI</t>
  </si>
  <si>
    <t>Emilia-Romagna</t>
  </si>
  <si>
    <t xml:space="preserve">   Emilia-Romagna</t>
  </si>
  <si>
    <t>Italia</t>
  </si>
  <si>
    <t>Diritti di</t>
  </si>
  <si>
    <t>Acqui-</t>
  </si>
  <si>
    <t>Cess/</t>
  </si>
  <si>
    <t>Diritti</t>
  </si>
  <si>
    <t>Cessione</t>
  </si>
  <si>
    <t>sfrut-</t>
  </si>
  <si>
    <t>Assistenza</t>
  </si>
  <si>
    <t>sizione</t>
  </si>
  <si>
    <t>aquisiz.</t>
  </si>
  <si>
    <t>di</t>
  </si>
  <si>
    <t>tamento di</t>
  </si>
  <si>
    <t>tecnica</t>
  </si>
  <si>
    <t xml:space="preserve">Servizi </t>
  </si>
  <si>
    <t>Cessione/</t>
  </si>
  <si>
    <t>marchi di</t>
  </si>
  <si>
    <t>connessa</t>
  </si>
  <si>
    <t>acqui-</t>
  </si>
  <si>
    <t>tamento</t>
  </si>
  <si>
    <t>Cessioni</t>
  </si>
  <si>
    <t>fabbrica</t>
  </si>
  <si>
    <t>a cessioni</t>
  </si>
  <si>
    <t>Formazione</t>
  </si>
  <si>
    <t>Invio di</t>
  </si>
  <si>
    <t>ricerca</t>
  </si>
  <si>
    <t>Altri</t>
  </si>
  <si>
    <t>modelli e</t>
  </si>
  <si>
    <t>e diritti</t>
  </si>
  <si>
    <t>ed</t>
  </si>
  <si>
    <t>del</t>
  </si>
  <si>
    <t>tecnici</t>
  </si>
  <si>
    <t>e</t>
  </si>
  <si>
    <t>Anni</t>
  </si>
  <si>
    <t>brevetti</t>
  </si>
  <si>
    <t>invenzioni</t>
  </si>
  <si>
    <t>Know-how</t>
  </si>
  <si>
    <t>disegni</t>
  </si>
  <si>
    <t>di sfrutt.</t>
  </si>
  <si>
    <t>personale</t>
  </si>
  <si>
    <t>ed esperti</t>
  </si>
  <si>
    <t>sviluppo</t>
  </si>
  <si>
    <t>tecnologia</t>
  </si>
  <si>
    <t>Totale</t>
  </si>
  <si>
    <t>(a) La bilancia tecnologica dei pagamenti registra i flussi di incassi e pagamenti riguardanti transazioni di tecnologia</t>
  </si>
  <si>
    <t>non incorporata in beni fisici (disembodied technology), nella forma di diritti di proprietà industriale</t>
  </si>
  <si>
    <t>e intellettuale come brevetti, licenze, know-how e assistenza tecnica (cfr. Madeuf, 1984 e Falzoni, 1990).</t>
  </si>
  <si>
    <t>I dati, tratti dalla Comunicazione Valutaria Statistica, si riferiscono agli incassi e ai pagamenti relativi alle operazioni di importo</t>
  </si>
  <si>
    <t>superiore a 20 milioni, comprendono i regolamenti che avvengono al di fuori del canale bancario (assegni, banconote, movimentazioni di conti all'estero etc.)</t>
  </si>
  <si>
    <t>e, dal 1996, includono anche le operazioni regolate in compensazione.</t>
  </si>
  <si>
    <t>(b) La somma degli addendi può non coincidere con il totale a causa degli arrotondamenti.</t>
  </si>
  <si>
    <t>Fonte: Ufficio italiano dei cambi ("La bilancia tecnologica dei pagamenti).</t>
  </si>
  <si>
    <t>FILE: BILTECSE.XLS</t>
  </si>
  <si>
    <t>Studi tecnici</t>
  </si>
  <si>
    <t>engineering</t>
  </si>
  <si>
    <t>regolamenti</t>
  </si>
  <si>
    <t>di sfruttamento</t>
  </si>
  <si>
    <t>PERIODO: 1992 - 2009.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</si>
</sst>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0_)"/>
    <numFmt numFmtId="166" formatCode="#,##0_ ;[Red]\-#,##0\ "/>
  </numFmts>
  <fonts count="40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 locked="0"/>
    </xf>
    <xf numFmtId="166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12" xfId="0" applyFont="1" applyBorder="1" applyAlignment="1" applyProtection="1">
      <alignment horizontal="fill"/>
      <protection/>
    </xf>
    <xf numFmtId="0" fontId="3" fillId="0" borderId="12" xfId="0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F71"/>
  <sheetViews>
    <sheetView tabSelected="1" zoomScalePageLayoutView="0" workbookViewId="0" topLeftCell="A1">
      <pane xSplit="1" ySplit="17" topLeftCell="B30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37" sqref="B37"/>
    </sheetView>
  </sheetViews>
  <sheetFormatPr defaultColWidth="10.625" defaultRowHeight="12.75"/>
  <cols>
    <col min="1" max="1" width="7.625" style="2" customWidth="1"/>
    <col min="2" max="5" width="10.625" style="2" customWidth="1"/>
    <col min="6" max="9" width="11.625" style="2" customWidth="1"/>
    <col min="10" max="14" width="10.625" style="2" customWidth="1"/>
    <col min="15" max="15" width="0.6171875" style="2" customWidth="1"/>
    <col min="16" max="20" width="10.625" style="2" customWidth="1"/>
    <col min="21" max="22" width="11.625" style="2" customWidth="1"/>
    <col min="23" max="23" width="10.875" style="2" bestFit="1" customWidth="1"/>
    <col min="24" max="28" width="10.625" style="2" customWidth="1"/>
    <col min="29" max="29" width="0.6171875" style="2" customWidth="1"/>
    <col min="30" max="34" width="10.625" style="2" customWidth="1"/>
    <col min="35" max="37" width="11.625" style="2" customWidth="1"/>
    <col min="38" max="42" width="10.625" style="2" customWidth="1"/>
    <col min="43" max="43" width="0.6171875" style="2" customWidth="1"/>
    <col min="44" max="48" width="10.625" style="2" customWidth="1"/>
    <col min="49" max="50" width="11.625" style="2" customWidth="1"/>
    <col min="51" max="56" width="10.625" style="2" customWidth="1"/>
    <col min="57" max="57" width="0.6171875" style="2" customWidth="1"/>
    <col min="58" max="62" width="10.625" style="2" customWidth="1"/>
    <col min="63" max="64" width="11.625" style="2" customWidth="1"/>
    <col min="65" max="66" width="10.625" style="2" customWidth="1"/>
    <col min="67" max="67" width="11.625" style="2" customWidth="1"/>
    <col min="68" max="70" width="10.625" style="2" customWidth="1"/>
    <col min="71" max="71" width="0.6171875" style="2" customWidth="1"/>
    <col min="72" max="75" width="10.625" style="2" customWidth="1"/>
    <col min="76" max="78" width="11.625" style="2" customWidth="1"/>
    <col min="79" max="80" width="10.625" style="2" customWidth="1"/>
    <col min="81" max="81" width="11.625" style="2" customWidth="1"/>
    <col min="82" max="16384" width="10.625" style="2" customWidth="1"/>
  </cols>
  <sheetData>
    <row r="1" ht="12">
      <c r="A1" s="1" t="s">
        <v>0</v>
      </c>
    </row>
    <row r="2" ht="12">
      <c r="A2" s="1" t="s">
        <v>1</v>
      </c>
    </row>
    <row r="3" ht="12">
      <c r="A3" s="3" t="s">
        <v>64</v>
      </c>
    </row>
    <row r="4" ht="12">
      <c r="A4" s="1" t="s">
        <v>59</v>
      </c>
    </row>
    <row r="5" ht="12.75" thickBot="1">
      <c r="A5" s="1" t="s">
        <v>2</v>
      </c>
    </row>
    <row r="6" spans="1:84" ht="12.75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</row>
    <row r="7" spans="2:58" ht="12">
      <c r="B7" s="1" t="s">
        <v>3</v>
      </c>
      <c r="G7" s="1" t="s">
        <v>3</v>
      </c>
      <c r="M7" s="1" t="s">
        <v>3</v>
      </c>
      <c r="Y7" s="1" t="s">
        <v>3</v>
      </c>
      <c r="AB7" s="1" t="s">
        <v>3</v>
      </c>
      <c r="AC7" s="1"/>
      <c r="AD7" s="1" t="s">
        <v>4</v>
      </c>
      <c r="AI7" s="1" t="s">
        <v>4</v>
      </c>
      <c r="AO7" s="1" t="s">
        <v>4</v>
      </c>
      <c r="BA7" s="1" t="s">
        <v>4</v>
      </c>
      <c r="BD7" s="1" t="s">
        <v>4</v>
      </c>
      <c r="BE7" s="1"/>
      <c r="BF7" s="1" t="s">
        <v>5</v>
      </c>
    </row>
    <row r="8" spans="2:84" ht="12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5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5"/>
      <c r="BE8" s="1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5"/>
    </row>
    <row r="9" spans="2:84" ht="12">
      <c r="B9" s="11" t="s">
        <v>6</v>
      </c>
      <c r="M9" s="11" t="s">
        <v>7</v>
      </c>
      <c r="P9" s="11" t="s">
        <v>8</v>
      </c>
      <c r="AB9" s="11" t="s">
        <v>8</v>
      </c>
      <c r="AC9" s="11"/>
      <c r="AD9" s="11" t="s">
        <v>6</v>
      </c>
      <c r="AO9" s="11" t="s">
        <v>7</v>
      </c>
      <c r="AR9" s="11" t="s">
        <v>8</v>
      </c>
      <c r="BD9" s="11" t="s">
        <v>8</v>
      </c>
      <c r="BE9" s="11"/>
      <c r="BF9" s="11" t="s">
        <v>6</v>
      </c>
      <c r="BQ9" s="11" t="s">
        <v>7</v>
      </c>
      <c r="BT9" s="11" t="s">
        <v>8</v>
      </c>
      <c r="CF9" s="11" t="s">
        <v>8</v>
      </c>
    </row>
    <row r="10" spans="2:84" ht="12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5"/>
      <c r="AC10" s="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5"/>
      <c r="AQ10" s="1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5"/>
      <c r="BE10" s="1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5"/>
      <c r="BS10" s="1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5"/>
    </row>
    <row r="11" spans="2:84" ht="12">
      <c r="B11" s="13"/>
      <c r="C11" s="13"/>
      <c r="D11" s="13"/>
      <c r="E11" s="13"/>
      <c r="F11" s="13"/>
      <c r="G11" s="12" t="s">
        <v>9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2" t="s">
        <v>9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2" t="s">
        <v>10</v>
      </c>
      <c r="AI11" s="12" t="s">
        <v>9</v>
      </c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2" t="s">
        <v>10</v>
      </c>
      <c r="AW11" s="12" t="s">
        <v>9</v>
      </c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2" t="s">
        <v>11</v>
      </c>
      <c r="BK11" s="12" t="s">
        <v>9</v>
      </c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2" t="s">
        <v>11</v>
      </c>
      <c r="BY11" s="12" t="s">
        <v>9</v>
      </c>
      <c r="BZ11" s="13"/>
      <c r="CA11" s="13"/>
      <c r="CB11" s="13"/>
      <c r="CC11" s="13"/>
      <c r="CD11" s="13"/>
      <c r="CE11" s="13"/>
      <c r="CF11" s="13"/>
    </row>
    <row r="12" spans="2:84" ht="12">
      <c r="B12" s="13"/>
      <c r="C12" s="12" t="s">
        <v>12</v>
      </c>
      <c r="D12" s="13"/>
      <c r="E12" s="13"/>
      <c r="F12" s="12" t="s">
        <v>13</v>
      </c>
      <c r="G12" s="12" t="s">
        <v>14</v>
      </c>
      <c r="H12" s="12" t="s">
        <v>15</v>
      </c>
      <c r="I12" s="13"/>
      <c r="J12" s="13"/>
      <c r="K12" s="13"/>
      <c r="L12" s="13"/>
      <c r="M12" s="13"/>
      <c r="N12" s="13"/>
      <c r="O12" s="13"/>
      <c r="P12" s="13"/>
      <c r="Q12" s="12" t="s">
        <v>12</v>
      </c>
      <c r="R12" s="13"/>
      <c r="S12" s="13"/>
      <c r="T12" s="12" t="s">
        <v>13</v>
      </c>
      <c r="U12" s="12" t="s">
        <v>14</v>
      </c>
      <c r="V12" s="12" t="s">
        <v>15</v>
      </c>
      <c r="W12" s="13"/>
      <c r="X12" s="13"/>
      <c r="Y12" s="13"/>
      <c r="Z12" s="13"/>
      <c r="AA12" s="13"/>
      <c r="AB12" s="13"/>
      <c r="AC12" s="13"/>
      <c r="AD12" s="13"/>
      <c r="AE12" s="12" t="s">
        <v>12</v>
      </c>
      <c r="AF12" s="13"/>
      <c r="AG12" s="13"/>
      <c r="AH12" s="12" t="s">
        <v>16</v>
      </c>
      <c r="AI12" s="12" t="s">
        <v>14</v>
      </c>
      <c r="AJ12" s="12" t="s">
        <v>15</v>
      </c>
      <c r="AK12" s="13"/>
      <c r="AL12" s="13"/>
      <c r="AM12" s="13"/>
      <c r="AN12" s="13"/>
      <c r="AO12" s="13"/>
      <c r="AP12" s="13"/>
      <c r="AQ12" s="13"/>
      <c r="AR12" s="13"/>
      <c r="AS12" s="12" t="s">
        <v>12</v>
      </c>
      <c r="AT12" s="13"/>
      <c r="AU12" s="13"/>
      <c r="AV12" s="12" t="s">
        <v>16</v>
      </c>
      <c r="AW12" s="12" t="s">
        <v>14</v>
      </c>
      <c r="AX12" s="12" t="s">
        <v>15</v>
      </c>
      <c r="AY12" s="13"/>
      <c r="AZ12" s="13"/>
      <c r="BA12" s="13"/>
      <c r="BB12" s="13"/>
      <c r="BC12" s="13"/>
      <c r="BD12" s="13"/>
      <c r="BE12" s="13"/>
      <c r="BF12" s="13"/>
      <c r="BG12" s="12" t="s">
        <v>12</v>
      </c>
      <c r="BH12" s="13"/>
      <c r="BI12" s="13"/>
      <c r="BJ12" s="12" t="s">
        <v>17</v>
      </c>
      <c r="BK12" s="12" t="s">
        <v>14</v>
      </c>
      <c r="BL12" s="12" t="s">
        <v>15</v>
      </c>
      <c r="BM12" s="13"/>
      <c r="BN12" s="13"/>
      <c r="BO12" s="13"/>
      <c r="BP12" s="13"/>
      <c r="BQ12" s="13"/>
      <c r="BR12" s="13"/>
      <c r="BS12" s="13"/>
      <c r="BT12" s="13"/>
      <c r="BU12" s="12" t="s">
        <v>12</v>
      </c>
      <c r="BV12" s="13"/>
      <c r="BW12" s="13"/>
      <c r="BX12" s="12" t="s">
        <v>17</v>
      </c>
      <c r="BY12" s="12" t="s">
        <v>14</v>
      </c>
      <c r="BZ12" s="12" t="s">
        <v>15</v>
      </c>
      <c r="CA12" s="13"/>
      <c r="CB12" s="13"/>
      <c r="CC12" s="13"/>
      <c r="CD12" s="13"/>
      <c r="CE12" s="13"/>
      <c r="CF12" s="13"/>
    </row>
    <row r="13" spans="2:84" ht="12">
      <c r="B13" s="13"/>
      <c r="C13" s="12" t="s">
        <v>18</v>
      </c>
      <c r="D13" s="13"/>
      <c r="E13" s="13"/>
      <c r="F13" s="12" t="s">
        <v>18</v>
      </c>
      <c r="G13" s="12" t="s">
        <v>19</v>
      </c>
      <c r="H13" s="12" t="s">
        <v>20</v>
      </c>
      <c r="I13" s="13"/>
      <c r="J13" s="13"/>
      <c r="K13" s="13"/>
      <c r="L13" s="12" t="s">
        <v>21</v>
      </c>
      <c r="M13" s="13"/>
      <c r="N13" s="13"/>
      <c r="O13" s="13"/>
      <c r="P13" s="13"/>
      <c r="Q13" s="12" t="s">
        <v>18</v>
      </c>
      <c r="R13" s="13"/>
      <c r="S13" s="13"/>
      <c r="T13" s="12" t="s">
        <v>18</v>
      </c>
      <c r="U13" s="12" t="s">
        <v>19</v>
      </c>
      <c r="V13" s="12" t="s">
        <v>20</v>
      </c>
      <c r="W13" s="13"/>
      <c r="X13" s="13"/>
      <c r="Y13" s="13"/>
      <c r="Z13" s="12" t="s">
        <v>21</v>
      </c>
      <c r="AA13" s="13"/>
      <c r="AB13" s="13"/>
      <c r="AC13" s="13"/>
      <c r="AD13" s="13"/>
      <c r="AE13" s="12" t="s">
        <v>18</v>
      </c>
      <c r="AF13" s="13"/>
      <c r="AG13" s="13"/>
      <c r="AH13" s="12" t="s">
        <v>18</v>
      </c>
      <c r="AI13" s="12" t="s">
        <v>19</v>
      </c>
      <c r="AJ13" s="12" t="s">
        <v>20</v>
      </c>
      <c r="AK13" s="13"/>
      <c r="AL13" s="13"/>
      <c r="AM13" s="13"/>
      <c r="AN13" s="12" t="s">
        <v>21</v>
      </c>
      <c r="AO13" s="13"/>
      <c r="AP13" s="13"/>
      <c r="AQ13" s="13"/>
      <c r="AR13" s="13"/>
      <c r="AS13" s="12" t="s">
        <v>18</v>
      </c>
      <c r="AT13" s="13"/>
      <c r="AU13" s="13"/>
      <c r="AV13" s="12" t="s">
        <v>18</v>
      </c>
      <c r="AW13" s="12" t="s">
        <v>19</v>
      </c>
      <c r="AX13" s="12" t="s">
        <v>20</v>
      </c>
      <c r="AY13" s="13"/>
      <c r="AZ13" s="13"/>
      <c r="BA13" s="13"/>
      <c r="BB13" s="12" t="s">
        <v>21</v>
      </c>
      <c r="BC13" s="13"/>
      <c r="BD13" s="13"/>
      <c r="BE13" s="13"/>
      <c r="BF13" s="12" t="s">
        <v>22</v>
      </c>
      <c r="BG13" s="12" t="s">
        <v>18</v>
      </c>
      <c r="BH13" s="12" t="s">
        <v>22</v>
      </c>
      <c r="BI13" s="13"/>
      <c r="BJ13" s="12" t="s">
        <v>18</v>
      </c>
      <c r="BK13" s="12" t="s">
        <v>19</v>
      </c>
      <c r="BL13" s="12" t="s">
        <v>20</v>
      </c>
      <c r="BM13" s="13"/>
      <c r="BN13" s="13"/>
      <c r="BO13" s="13"/>
      <c r="BP13" s="12" t="s">
        <v>21</v>
      </c>
      <c r="BQ13" s="13"/>
      <c r="BR13" s="13"/>
      <c r="BS13" s="13"/>
      <c r="BT13" s="12" t="s">
        <v>22</v>
      </c>
      <c r="BU13" s="12" t="s">
        <v>18</v>
      </c>
      <c r="BV13" s="12" t="s">
        <v>22</v>
      </c>
      <c r="BW13" s="13"/>
      <c r="BX13" s="12" t="s">
        <v>18</v>
      </c>
      <c r="BY13" s="12" t="s">
        <v>19</v>
      </c>
      <c r="BZ13" s="12" t="s">
        <v>20</v>
      </c>
      <c r="CA13" s="13"/>
      <c r="CB13" s="13"/>
      <c r="CC13" s="13"/>
      <c r="CD13" s="12" t="s">
        <v>21</v>
      </c>
      <c r="CE13" s="13"/>
      <c r="CF13" s="13"/>
    </row>
    <row r="14" spans="2:84" ht="12">
      <c r="B14" s="13"/>
      <c r="C14" s="12" t="s">
        <v>14</v>
      </c>
      <c r="D14" s="13"/>
      <c r="E14" s="13"/>
      <c r="F14" s="12" t="s">
        <v>23</v>
      </c>
      <c r="G14" s="12" t="s">
        <v>23</v>
      </c>
      <c r="H14" s="12" t="s">
        <v>24</v>
      </c>
      <c r="I14" s="13"/>
      <c r="J14" s="13"/>
      <c r="K14" s="13"/>
      <c r="L14" s="12" t="s">
        <v>18</v>
      </c>
      <c r="M14" s="13"/>
      <c r="N14" s="13"/>
      <c r="O14" s="13"/>
      <c r="P14" s="13"/>
      <c r="Q14" s="12" t="s">
        <v>14</v>
      </c>
      <c r="R14" s="13"/>
      <c r="S14" s="13"/>
      <c r="T14" s="12" t="s">
        <v>23</v>
      </c>
      <c r="U14" s="12" t="s">
        <v>23</v>
      </c>
      <c r="V14" s="12" t="s">
        <v>24</v>
      </c>
      <c r="W14" s="13"/>
      <c r="X14" s="13"/>
      <c r="Y14" s="13"/>
      <c r="Z14" s="12" t="s">
        <v>18</v>
      </c>
      <c r="AA14" s="13"/>
      <c r="AB14" s="13"/>
      <c r="AC14" s="13"/>
      <c r="AD14" s="12" t="s">
        <v>10</v>
      </c>
      <c r="AE14" s="12" t="s">
        <v>14</v>
      </c>
      <c r="AF14" s="12" t="s">
        <v>10</v>
      </c>
      <c r="AG14" s="13"/>
      <c r="AH14" s="12" t="s">
        <v>23</v>
      </c>
      <c r="AI14" s="12" t="s">
        <v>23</v>
      </c>
      <c r="AJ14" s="12" t="s">
        <v>24</v>
      </c>
      <c r="AK14" s="13"/>
      <c r="AL14" s="13"/>
      <c r="AM14" s="13"/>
      <c r="AN14" s="12" t="s">
        <v>18</v>
      </c>
      <c r="AO14" s="13"/>
      <c r="AP14" s="13"/>
      <c r="AQ14" s="13"/>
      <c r="AR14" s="12" t="s">
        <v>10</v>
      </c>
      <c r="AS14" s="12" t="s">
        <v>14</v>
      </c>
      <c r="AT14" s="12" t="s">
        <v>10</v>
      </c>
      <c r="AU14" s="13"/>
      <c r="AV14" s="12" t="s">
        <v>23</v>
      </c>
      <c r="AW14" s="12" t="s">
        <v>23</v>
      </c>
      <c r="AX14" s="12" t="s">
        <v>24</v>
      </c>
      <c r="AY14" s="13"/>
      <c r="AZ14" s="13"/>
      <c r="BA14" s="13"/>
      <c r="BB14" s="12" t="s">
        <v>18</v>
      </c>
      <c r="BC14" s="13"/>
      <c r="BD14" s="13"/>
      <c r="BE14" s="13"/>
      <c r="BF14" s="12" t="s">
        <v>25</v>
      </c>
      <c r="BG14" s="12" t="s">
        <v>14</v>
      </c>
      <c r="BH14" s="12" t="s">
        <v>25</v>
      </c>
      <c r="BI14" s="13"/>
      <c r="BJ14" s="12" t="s">
        <v>23</v>
      </c>
      <c r="BK14" s="12" t="s">
        <v>23</v>
      </c>
      <c r="BL14" s="12" t="s">
        <v>24</v>
      </c>
      <c r="BM14" s="13"/>
      <c r="BN14" s="13"/>
      <c r="BO14" s="13"/>
      <c r="BP14" s="12" t="s">
        <v>18</v>
      </c>
      <c r="BQ14" s="13"/>
      <c r="BR14" s="13"/>
      <c r="BS14" s="13"/>
      <c r="BT14" s="12" t="s">
        <v>25</v>
      </c>
      <c r="BU14" s="12" t="s">
        <v>14</v>
      </c>
      <c r="BV14" s="12" t="s">
        <v>25</v>
      </c>
      <c r="BW14" s="13"/>
      <c r="BX14" s="12" t="s">
        <v>23</v>
      </c>
      <c r="BY14" s="12" t="s">
        <v>23</v>
      </c>
      <c r="BZ14" s="12" t="s">
        <v>24</v>
      </c>
      <c r="CA14" s="13"/>
      <c r="CB14" s="13"/>
      <c r="CC14" s="13"/>
      <c r="CD14" s="12" t="s">
        <v>18</v>
      </c>
      <c r="CE14" s="13"/>
      <c r="CF14" s="13"/>
    </row>
    <row r="15" spans="2:84" ht="12">
      <c r="B15" s="12" t="s">
        <v>13</v>
      </c>
      <c r="C15" s="12" t="s">
        <v>26</v>
      </c>
      <c r="D15" s="12" t="s">
        <v>27</v>
      </c>
      <c r="E15" s="13"/>
      <c r="F15" s="12" t="s">
        <v>28</v>
      </c>
      <c r="G15" s="12" t="s">
        <v>28</v>
      </c>
      <c r="H15" s="12" t="s">
        <v>29</v>
      </c>
      <c r="I15" s="12" t="s">
        <v>60</v>
      </c>
      <c r="J15" s="12" t="s">
        <v>30</v>
      </c>
      <c r="K15" s="12" t="s">
        <v>31</v>
      </c>
      <c r="L15" s="12" t="s">
        <v>32</v>
      </c>
      <c r="M15" s="12" t="s">
        <v>33</v>
      </c>
      <c r="N15" s="13"/>
      <c r="O15" s="13"/>
      <c r="P15" s="12" t="s">
        <v>13</v>
      </c>
      <c r="Q15" s="12" t="s">
        <v>26</v>
      </c>
      <c r="R15" s="12" t="s">
        <v>27</v>
      </c>
      <c r="S15" s="13"/>
      <c r="T15" s="12" t="s">
        <v>28</v>
      </c>
      <c r="U15" s="12" t="s">
        <v>28</v>
      </c>
      <c r="V15" s="12" t="s">
        <v>29</v>
      </c>
      <c r="W15" s="12" t="s">
        <v>60</v>
      </c>
      <c r="X15" s="12" t="s">
        <v>30</v>
      </c>
      <c r="Y15" s="12" t="s">
        <v>31</v>
      </c>
      <c r="Z15" s="12" t="s">
        <v>32</v>
      </c>
      <c r="AA15" s="12" t="s">
        <v>33</v>
      </c>
      <c r="AB15" s="13"/>
      <c r="AC15" s="13"/>
      <c r="AD15" s="12" t="s">
        <v>16</v>
      </c>
      <c r="AE15" s="12" t="s">
        <v>26</v>
      </c>
      <c r="AF15" s="12" t="s">
        <v>16</v>
      </c>
      <c r="AG15" s="13"/>
      <c r="AH15" s="12" t="s">
        <v>28</v>
      </c>
      <c r="AI15" s="12" t="s">
        <v>28</v>
      </c>
      <c r="AJ15" s="12" t="s">
        <v>29</v>
      </c>
      <c r="AK15" s="12" t="s">
        <v>60</v>
      </c>
      <c r="AL15" s="12" t="s">
        <v>30</v>
      </c>
      <c r="AM15" s="12" t="s">
        <v>31</v>
      </c>
      <c r="AN15" s="12" t="s">
        <v>32</v>
      </c>
      <c r="AO15" s="12" t="s">
        <v>33</v>
      </c>
      <c r="AP15" s="13"/>
      <c r="AQ15" s="13"/>
      <c r="AR15" s="12" t="s">
        <v>16</v>
      </c>
      <c r="AS15" s="12" t="s">
        <v>26</v>
      </c>
      <c r="AT15" s="12" t="s">
        <v>16</v>
      </c>
      <c r="AU15" s="13"/>
      <c r="AV15" s="12" t="s">
        <v>28</v>
      </c>
      <c r="AW15" s="12" t="s">
        <v>28</v>
      </c>
      <c r="AX15" s="12" t="s">
        <v>29</v>
      </c>
      <c r="AY15" s="12" t="s">
        <v>60</v>
      </c>
      <c r="AZ15" s="12" t="s">
        <v>30</v>
      </c>
      <c r="BA15" s="12" t="s">
        <v>31</v>
      </c>
      <c r="BB15" s="12" t="s">
        <v>32</v>
      </c>
      <c r="BC15" s="12" t="s">
        <v>33</v>
      </c>
      <c r="BD15" s="13"/>
      <c r="BE15" s="13"/>
      <c r="BF15" s="12" t="s">
        <v>16</v>
      </c>
      <c r="BG15" s="12" t="s">
        <v>26</v>
      </c>
      <c r="BH15" s="12" t="s">
        <v>16</v>
      </c>
      <c r="BI15" s="13"/>
      <c r="BJ15" s="12" t="s">
        <v>28</v>
      </c>
      <c r="BK15" s="12" t="s">
        <v>28</v>
      </c>
      <c r="BL15" s="12" t="s">
        <v>29</v>
      </c>
      <c r="BM15" s="12" t="s">
        <v>60</v>
      </c>
      <c r="BN15" s="12" t="s">
        <v>30</v>
      </c>
      <c r="BO15" s="12" t="s">
        <v>31</v>
      </c>
      <c r="BP15" s="12" t="s">
        <v>32</v>
      </c>
      <c r="BQ15" s="12" t="s">
        <v>33</v>
      </c>
      <c r="BR15" s="13"/>
      <c r="BS15" s="13"/>
      <c r="BT15" s="12" t="s">
        <v>16</v>
      </c>
      <c r="BU15" s="12" t="s">
        <v>26</v>
      </c>
      <c r="BV15" s="12" t="s">
        <v>16</v>
      </c>
      <c r="BW15" s="13"/>
      <c r="BX15" s="12" t="s">
        <v>28</v>
      </c>
      <c r="BY15" s="12" t="s">
        <v>28</v>
      </c>
      <c r="BZ15" s="12" t="s">
        <v>29</v>
      </c>
      <c r="CA15" s="12" t="s">
        <v>60</v>
      </c>
      <c r="CB15" s="12" t="s">
        <v>30</v>
      </c>
      <c r="CC15" s="12" t="s">
        <v>31</v>
      </c>
      <c r="CD15" s="12" t="s">
        <v>32</v>
      </c>
      <c r="CE15" s="12" t="s">
        <v>33</v>
      </c>
      <c r="CF15" s="13"/>
    </row>
    <row r="16" spans="2:84" ht="12">
      <c r="B16" s="12" t="s">
        <v>18</v>
      </c>
      <c r="C16" s="12" t="s">
        <v>18</v>
      </c>
      <c r="D16" s="12" t="s">
        <v>18</v>
      </c>
      <c r="E16" s="13"/>
      <c r="F16" s="12" t="s">
        <v>34</v>
      </c>
      <c r="G16" s="12" t="s">
        <v>34</v>
      </c>
      <c r="H16" s="12" t="s">
        <v>35</v>
      </c>
      <c r="I16" s="12" t="s">
        <v>36</v>
      </c>
      <c r="J16" s="12" t="s">
        <v>37</v>
      </c>
      <c r="K16" s="12" t="s">
        <v>38</v>
      </c>
      <c r="L16" s="12" t="s">
        <v>39</v>
      </c>
      <c r="M16" s="12" t="s">
        <v>62</v>
      </c>
      <c r="N16" s="13"/>
      <c r="O16" s="13"/>
      <c r="P16" s="12" t="s">
        <v>18</v>
      </c>
      <c r="Q16" s="12" t="s">
        <v>18</v>
      </c>
      <c r="R16" s="12" t="s">
        <v>18</v>
      </c>
      <c r="S16" s="13"/>
      <c r="T16" s="12" t="s">
        <v>34</v>
      </c>
      <c r="U16" s="12" t="s">
        <v>34</v>
      </c>
      <c r="V16" s="12" t="s">
        <v>35</v>
      </c>
      <c r="W16" s="12" t="s">
        <v>36</v>
      </c>
      <c r="X16" s="12" t="s">
        <v>37</v>
      </c>
      <c r="Y16" s="12" t="s">
        <v>38</v>
      </c>
      <c r="Z16" s="12" t="s">
        <v>39</v>
      </c>
      <c r="AA16" s="12" t="s">
        <v>62</v>
      </c>
      <c r="AB16" s="13"/>
      <c r="AC16" s="13"/>
      <c r="AD16" s="12" t="s">
        <v>18</v>
      </c>
      <c r="AE16" s="12" t="s">
        <v>18</v>
      </c>
      <c r="AF16" s="12" t="s">
        <v>18</v>
      </c>
      <c r="AG16" s="13"/>
      <c r="AH16" s="12" t="s">
        <v>34</v>
      </c>
      <c r="AI16" s="12" t="s">
        <v>34</v>
      </c>
      <c r="AJ16" s="12" t="s">
        <v>35</v>
      </c>
      <c r="AK16" s="12" t="s">
        <v>36</v>
      </c>
      <c r="AL16" s="12" t="s">
        <v>37</v>
      </c>
      <c r="AM16" s="12" t="s">
        <v>38</v>
      </c>
      <c r="AN16" s="12" t="s">
        <v>39</v>
      </c>
      <c r="AO16" s="12" t="s">
        <v>62</v>
      </c>
      <c r="AP16" s="13"/>
      <c r="AQ16" s="13"/>
      <c r="AR16" s="12" t="s">
        <v>18</v>
      </c>
      <c r="AS16" s="12" t="s">
        <v>18</v>
      </c>
      <c r="AT16" s="12" t="s">
        <v>18</v>
      </c>
      <c r="AU16" s="13"/>
      <c r="AV16" s="12" t="s">
        <v>34</v>
      </c>
      <c r="AW16" s="12" t="s">
        <v>34</v>
      </c>
      <c r="AX16" s="12" t="s">
        <v>35</v>
      </c>
      <c r="AY16" s="12" t="s">
        <v>36</v>
      </c>
      <c r="AZ16" s="12" t="s">
        <v>37</v>
      </c>
      <c r="BA16" s="12" t="s">
        <v>38</v>
      </c>
      <c r="BB16" s="12" t="s">
        <v>39</v>
      </c>
      <c r="BC16" s="12" t="s">
        <v>62</v>
      </c>
      <c r="BD16" s="13"/>
      <c r="BE16" s="13"/>
      <c r="BF16" s="12" t="s">
        <v>18</v>
      </c>
      <c r="BG16" s="12" t="s">
        <v>18</v>
      </c>
      <c r="BH16" s="12" t="s">
        <v>18</v>
      </c>
      <c r="BI16" s="13"/>
      <c r="BJ16" s="12" t="s">
        <v>34</v>
      </c>
      <c r="BK16" s="12" t="s">
        <v>34</v>
      </c>
      <c r="BL16" s="12" t="s">
        <v>35</v>
      </c>
      <c r="BM16" s="12" t="s">
        <v>36</v>
      </c>
      <c r="BN16" s="12" t="s">
        <v>37</v>
      </c>
      <c r="BO16" s="12" t="s">
        <v>38</v>
      </c>
      <c r="BP16" s="12" t="s">
        <v>39</v>
      </c>
      <c r="BQ16" s="12" t="s">
        <v>62</v>
      </c>
      <c r="BR16" s="13"/>
      <c r="BS16" s="13"/>
      <c r="BT16" s="12" t="s">
        <v>18</v>
      </c>
      <c r="BU16" s="12" t="s">
        <v>18</v>
      </c>
      <c r="BV16" s="12" t="s">
        <v>18</v>
      </c>
      <c r="BW16" s="13"/>
      <c r="BX16" s="12" t="s">
        <v>34</v>
      </c>
      <c r="BY16" s="12" t="s">
        <v>34</v>
      </c>
      <c r="BZ16" s="12" t="s">
        <v>35</v>
      </c>
      <c r="CA16" s="12" t="s">
        <v>36</v>
      </c>
      <c r="CB16" s="12" t="s">
        <v>37</v>
      </c>
      <c r="CC16" s="12" t="s">
        <v>38</v>
      </c>
      <c r="CD16" s="12" t="s">
        <v>39</v>
      </c>
      <c r="CE16" s="12" t="s">
        <v>62</v>
      </c>
      <c r="CF16" s="13"/>
    </row>
    <row r="17" spans="1:84" ht="12">
      <c r="A17" s="5" t="s">
        <v>40</v>
      </c>
      <c r="B17" s="12" t="s">
        <v>41</v>
      </c>
      <c r="C17" s="12" t="s">
        <v>41</v>
      </c>
      <c r="D17" s="12" t="s">
        <v>42</v>
      </c>
      <c r="E17" s="12" t="s">
        <v>43</v>
      </c>
      <c r="F17" s="12" t="s">
        <v>44</v>
      </c>
      <c r="G17" s="12" t="s">
        <v>44</v>
      </c>
      <c r="H17" s="12" t="s">
        <v>45</v>
      </c>
      <c r="I17" s="12" t="s">
        <v>61</v>
      </c>
      <c r="J17" s="12" t="s">
        <v>46</v>
      </c>
      <c r="K17" s="12" t="s">
        <v>47</v>
      </c>
      <c r="L17" s="12" t="s">
        <v>48</v>
      </c>
      <c r="M17" s="12" t="s">
        <v>49</v>
      </c>
      <c r="N17" s="12" t="s">
        <v>50</v>
      </c>
      <c r="O17" s="12"/>
      <c r="P17" s="12" t="s">
        <v>41</v>
      </c>
      <c r="Q17" s="12" t="s">
        <v>41</v>
      </c>
      <c r="R17" s="12" t="s">
        <v>42</v>
      </c>
      <c r="S17" s="12" t="s">
        <v>43</v>
      </c>
      <c r="T17" s="12" t="s">
        <v>44</v>
      </c>
      <c r="U17" s="12" t="s">
        <v>44</v>
      </c>
      <c r="V17" s="12" t="s">
        <v>45</v>
      </c>
      <c r="W17" s="12" t="s">
        <v>61</v>
      </c>
      <c r="X17" s="12" t="s">
        <v>46</v>
      </c>
      <c r="Y17" s="12" t="s">
        <v>47</v>
      </c>
      <c r="Z17" s="12" t="s">
        <v>48</v>
      </c>
      <c r="AA17" s="12" t="s">
        <v>49</v>
      </c>
      <c r="AB17" s="12" t="s">
        <v>50</v>
      </c>
      <c r="AC17" s="12"/>
      <c r="AD17" s="12" t="s">
        <v>41</v>
      </c>
      <c r="AE17" s="12" t="s">
        <v>41</v>
      </c>
      <c r="AF17" s="12" t="s">
        <v>42</v>
      </c>
      <c r="AG17" s="12" t="s">
        <v>43</v>
      </c>
      <c r="AH17" s="12" t="s">
        <v>44</v>
      </c>
      <c r="AI17" s="12" t="s">
        <v>44</v>
      </c>
      <c r="AJ17" s="12" t="s">
        <v>45</v>
      </c>
      <c r="AK17" s="12" t="s">
        <v>61</v>
      </c>
      <c r="AL17" s="12" t="s">
        <v>46</v>
      </c>
      <c r="AM17" s="12" t="s">
        <v>47</v>
      </c>
      <c r="AN17" s="12" t="s">
        <v>48</v>
      </c>
      <c r="AO17" s="12" t="s">
        <v>49</v>
      </c>
      <c r="AP17" s="12" t="s">
        <v>50</v>
      </c>
      <c r="AQ17" s="12"/>
      <c r="AR17" s="12" t="s">
        <v>41</v>
      </c>
      <c r="AS17" s="12" t="s">
        <v>41</v>
      </c>
      <c r="AT17" s="12" t="s">
        <v>42</v>
      </c>
      <c r="AU17" s="12" t="s">
        <v>43</v>
      </c>
      <c r="AV17" s="12" t="s">
        <v>44</v>
      </c>
      <c r="AW17" s="12" t="s">
        <v>44</v>
      </c>
      <c r="AX17" s="12" t="s">
        <v>63</v>
      </c>
      <c r="AY17" s="12" t="s">
        <v>61</v>
      </c>
      <c r="AZ17" s="12" t="s">
        <v>46</v>
      </c>
      <c r="BA17" s="12" t="s">
        <v>47</v>
      </c>
      <c r="BB17" s="12" t="s">
        <v>48</v>
      </c>
      <c r="BC17" s="12" t="s">
        <v>49</v>
      </c>
      <c r="BD17" s="12" t="s">
        <v>50</v>
      </c>
      <c r="BE17" s="12"/>
      <c r="BF17" s="12" t="s">
        <v>41</v>
      </c>
      <c r="BG17" s="12" t="s">
        <v>41</v>
      </c>
      <c r="BH17" s="12" t="s">
        <v>42</v>
      </c>
      <c r="BI17" s="12" t="s">
        <v>43</v>
      </c>
      <c r="BJ17" s="12" t="s">
        <v>44</v>
      </c>
      <c r="BK17" s="12" t="s">
        <v>44</v>
      </c>
      <c r="BL17" s="12" t="s">
        <v>45</v>
      </c>
      <c r="BM17" s="12" t="s">
        <v>61</v>
      </c>
      <c r="BN17" s="12" t="s">
        <v>46</v>
      </c>
      <c r="BO17" s="12" t="s">
        <v>47</v>
      </c>
      <c r="BP17" s="12" t="s">
        <v>48</v>
      </c>
      <c r="BQ17" s="12" t="s">
        <v>49</v>
      </c>
      <c r="BR17" s="12" t="s">
        <v>50</v>
      </c>
      <c r="BS17" s="12"/>
      <c r="BT17" s="12" t="s">
        <v>41</v>
      </c>
      <c r="BU17" s="12" t="s">
        <v>41</v>
      </c>
      <c r="BV17" s="12" t="s">
        <v>42</v>
      </c>
      <c r="BW17" s="12" t="s">
        <v>43</v>
      </c>
      <c r="BX17" s="12" t="s">
        <v>44</v>
      </c>
      <c r="BY17" s="12" t="s">
        <v>44</v>
      </c>
      <c r="BZ17" s="12" t="s">
        <v>45</v>
      </c>
      <c r="CA17" s="12" t="s">
        <v>61</v>
      </c>
      <c r="CB17" s="12" t="s">
        <v>46</v>
      </c>
      <c r="CC17" s="12" t="s">
        <v>47</v>
      </c>
      <c r="CD17" s="12" t="s">
        <v>48</v>
      </c>
      <c r="CE17" s="12" t="s">
        <v>49</v>
      </c>
      <c r="CF17" s="12" t="s">
        <v>50</v>
      </c>
    </row>
    <row r="18" spans="1:84" ht="12.75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</row>
    <row r="19" spans="1:84" ht="12">
      <c r="A19" s="7">
        <v>1992</v>
      </c>
      <c r="B19" s="8">
        <v>1497.7250073595108</v>
      </c>
      <c r="C19" s="8">
        <v>2220.7646660847918</v>
      </c>
      <c r="D19" s="8">
        <v>51.645689908948654</v>
      </c>
      <c r="E19" s="8">
        <v>3356.9698440816624</v>
      </c>
      <c r="F19" s="8">
        <v>2530.638805538484</v>
      </c>
      <c r="G19" s="8">
        <v>723.039658725281</v>
      </c>
      <c r="H19" s="8">
        <v>13427.87937632665</v>
      </c>
      <c r="I19" s="8">
        <v>7075.459517525965</v>
      </c>
      <c r="J19" s="8">
        <v>464.81120918053784</v>
      </c>
      <c r="K19" s="8">
        <v>6197.482789073838</v>
      </c>
      <c r="L19" s="8">
        <v>17559.534569042542</v>
      </c>
      <c r="M19" s="8">
        <v>1755.953456904254</v>
      </c>
      <c r="N19" s="8">
        <v>56810.25889984352</v>
      </c>
      <c r="O19" s="8"/>
      <c r="P19" s="8">
        <v>28405.12944992176</v>
      </c>
      <c r="Q19" s="8">
        <v>53349.99767594395</v>
      </c>
      <c r="R19" s="8">
        <v>568.1025889984352</v>
      </c>
      <c r="S19" s="8">
        <v>97352.12547836821</v>
      </c>
      <c r="T19" s="8">
        <v>68017.37361008537</v>
      </c>
      <c r="U19" s="8">
        <v>16578.266460772516</v>
      </c>
      <c r="V19" s="8">
        <v>778507.129687492</v>
      </c>
      <c r="W19" s="8">
        <v>722419.9104463736</v>
      </c>
      <c r="X19" s="8">
        <v>18489.156987403614</v>
      </c>
      <c r="Y19" s="8">
        <v>96938.95995909661</v>
      </c>
      <c r="Z19" s="8">
        <v>175801.92845006118</v>
      </c>
      <c r="AA19" s="8">
        <v>29747.917387554422</v>
      </c>
      <c r="AB19" s="8">
        <v>2086175.9981820718</v>
      </c>
      <c r="AC19" s="8"/>
      <c r="AD19" s="8">
        <v>47100.86919696117</v>
      </c>
      <c r="AE19" s="8">
        <v>10432.429361607627</v>
      </c>
      <c r="AF19" s="8">
        <v>0</v>
      </c>
      <c r="AG19" s="8">
        <v>4183.300882624841</v>
      </c>
      <c r="AH19" s="8">
        <v>9037.995734066013</v>
      </c>
      <c r="AI19" s="8">
        <v>1859.2448367221514</v>
      </c>
      <c r="AJ19" s="8">
        <v>53349.99767594395</v>
      </c>
      <c r="AK19" s="8">
        <v>13324.587996508752</v>
      </c>
      <c r="AL19" s="8">
        <v>516.4568990894865</v>
      </c>
      <c r="AM19" s="8">
        <v>4183.300882624841</v>
      </c>
      <c r="AN19" s="8">
        <v>10948.886260697112</v>
      </c>
      <c r="AO19" s="8">
        <v>3098.741394536919</v>
      </c>
      <c r="AP19" s="8">
        <v>157932.519741565</v>
      </c>
      <c r="AQ19" s="8"/>
      <c r="AR19" s="8">
        <v>102723.27722889886</v>
      </c>
      <c r="AS19" s="8">
        <v>280642.6789652269</v>
      </c>
      <c r="AT19" s="8">
        <v>516.4568990894865</v>
      </c>
      <c r="AU19" s="8">
        <v>533654.9138291663</v>
      </c>
      <c r="AV19" s="8">
        <v>123949.65578147676</v>
      </c>
      <c r="AW19" s="8">
        <v>14564.08455432352</v>
      </c>
      <c r="AX19" s="8">
        <v>650529.1100931171</v>
      </c>
      <c r="AY19" s="8">
        <v>413268.8106514071</v>
      </c>
      <c r="AZ19" s="8">
        <v>24066.89149757007</v>
      </c>
      <c r="BA19" s="8">
        <v>95699.46340128186</v>
      </c>
      <c r="BB19" s="8">
        <v>358576.02503783046</v>
      </c>
      <c r="BC19" s="8">
        <v>79379.42539005406</v>
      </c>
      <c r="BD19" s="8">
        <v>2677570.793329443</v>
      </c>
      <c r="BE19" s="8"/>
      <c r="BF19" s="9">
        <f aca="true" t="shared" si="0" ref="BF19:BF37">B19-AD19</f>
        <v>-45603.144189601655</v>
      </c>
      <c r="BG19" s="9">
        <f aca="true" t="shared" si="1" ref="BG19:BG37">C19-AE19</f>
        <v>-8211.664695522835</v>
      </c>
      <c r="BH19" s="9">
        <f aca="true" t="shared" si="2" ref="BH19:BH37">D19-AF19</f>
        <v>51.645689908948654</v>
      </c>
      <c r="BI19" s="9">
        <f aca="true" t="shared" si="3" ref="BI19:BI37">E19-AG19</f>
        <v>-826.3310385431782</v>
      </c>
      <c r="BJ19" s="9">
        <f aca="true" t="shared" si="4" ref="BJ19:BJ37">F19-AH19</f>
        <v>-6507.356928527529</v>
      </c>
      <c r="BK19" s="9">
        <f aca="true" t="shared" si="5" ref="BK19:BK37">G19-AI19</f>
        <v>-1136.2051779968704</v>
      </c>
      <c r="BL19" s="9">
        <f aca="true" t="shared" si="6" ref="BL19:BL37">H19-AJ19</f>
        <v>-39922.1182996173</v>
      </c>
      <c r="BM19" s="9">
        <f aca="true" t="shared" si="7" ref="BM19:BM37">I19-AK19</f>
        <v>-6249.128478982787</v>
      </c>
      <c r="BN19" s="9">
        <f aca="true" t="shared" si="8" ref="BN19:BN37">J19-AL19</f>
        <v>-51.64568990894861</v>
      </c>
      <c r="BO19" s="9">
        <f aca="true" t="shared" si="9" ref="BO19:BO37">K19-AM19</f>
        <v>2014.1819064489973</v>
      </c>
      <c r="BP19" s="9">
        <f aca="true" t="shared" si="10" ref="BP19:BP37">L19-AN19</f>
        <v>6610.6483083454295</v>
      </c>
      <c r="BQ19" s="9">
        <f aca="true" t="shared" si="11" ref="BQ19:BQ37">M19-AO19</f>
        <v>-1342.787937632665</v>
      </c>
      <c r="BR19" s="9">
        <f aca="true" t="shared" si="12" ref="BR19:BR37">N19-AP19</f>
        <v>-101122.26084172147</v>
      </c>
      <c r="BS19" s="9"/>
      <c r="BT19" s="9">
        <f aca="true" t="shared" si="13" ref="BT19:BT37">P19-AR19</f>
        <v>-74318.1477789771</v>
      </c>
      <c r="BU19" s="9">
        <f aca="true" t="shared" si="14" ref="BU19:BU37">Q19-AS19</f>
        <v>-227292.68128928298</v>
      </c>
      <c r="BV19" s="9">
        <f aca="true" t="shared" si="15" ref="BV19:BV37">R19-AT19</f>
        <v>51.645689908948725</v>
      </c>
      <c r="BW19" s="9">
        <f aca="true" t="shared" si="16" ref="BW19:BW37">S19-AU19</f>
        <v>-436302.78835079813</v>
      </c>
      <c r="BX19" s="9">
        <f aca="true" t="shared" si="17" ref="BX19:BX37">T19-AV19</f>
        <v>-55932.28217139139</v>
      </c>
      <c r="BY19" s="9">
        <f aca="true" t="shared" si="18" ref="BY19:BY37">U19-AW19</f>
        <v>2014.1819064489973</v>
      </c>
      <c r="BZ19" s="9">
        <f aca="true" t="shared" si="19" ref="BZ19:BZ37">V19-AX19</f>
        <v>127978.01959437493</v>
      </c>
      <c r="CA19" s="9">
        <f aca="true" t="shared" si="20" ref="CA19:CA37">W19-AY19</f>
        <v>309151.0997949665</v>
      </c>
      <c r="CB19" s="9">
        <f aca="true" t="shared" si="21" ref="CB19:CB37">X19-AZ19</f>
        <v>-5577.734510166458</v>
      </c>
      <c r="CC19" s="9">
        <f aca="true" t="shared" si="22" ref="CC19:CC37">Y19-BA19</f>
        <v>1239.496557814753</v>
      </c>
      <c r="CD19" s="9">
        <f aca="true" t="shared" si="23" ref="CD19:CD37">Z19-BB19</f>
        <v>-182774.09658776928</v>
      </c>
      <c r="CE19" s="9">
        <f aca="true" t="shared" si="24" ref="CE19:CE37">AA19-BC19</f>
        <v>-49631.50800249964</v>
      </c>
      <c r="CF19" s="9">
        <f aca="true" t="shared" si="25" ref="CF19:CF37">AB19-BD19</f>
        <v>-591394.795147371</v>
      </c>
    </row>
    <row r="20" spans="1:84" ht="12">
      <c r="A20" s="7">
        <v>1993</v>
      </c>
      <c r="B20" s="8">
        <v>1859.2448367221514</v>
      </c>
      <c r="C20" s="8">
        <v>5990.900029438043</v>
      </c>
      <c r="D20" s="8">
        <v>51.645689908948654</v>
      </c>
      <c r="E20" s="8">
        <v>8934.704354248117</v>
      </c>
      <c r="F20" s="8">
        <v>4028.3638128979946</v>
      </c>
      <c r="G20" s="8">
        <v>413.16551927158923</v>
      </c>
      <c r="H20" s="8">
        <v>21949.418211303175</v>
      </c>
      <c r="I20" s="8">
        <v>12085.091438693984</v>
      </c>
      <c r="J20" s="8">
        <v>671.3939688163325</v>
      </c>
      <c r="K20" s="8">
        <v>7953.436245978092</v>
      </c>
      <c r="L20" s="8">
        <v>16888.14060022621</v>
      </c>
      <c r="M20" s="8">
        <v>2478.993115629535</v>
      </c>
      <c r="N20" s="8">
        <v>83304.49782313418</v>
      </c>
      <c r="O20" s="8"/>
      <c r="P20" s="8">
        <v>13324.587996508752</v>
      </c>
      <c r="Q20" s="8">
        <v>59289.252015473045</v>
      </c>
      <c r="R20" s="8">
        <v>877.976728452127</v>
      </c>
      <c r="S20" s="8">
        <v>99986.05566372459</v>
      </c>
      <c r="T20" s="8">
        <v>110521.77640515011</v>
      </c>
      <c r="U20" s="8">
        <v>16578.266460772516</v>
      </c>
      <c r="V20" s="8">
        <v>586281.8718463851</v>
      </c>
      <c r="W20" s="8">
        <v>779540.0434856709</v>
      </c>
      <c r="X20" s="8">
        <v>16991.431980044104</v>
      </c>
      <c r="Y20" s="8">
        <v>93013.88752601651</v>
      </c>
      <c r="Z20" s="8">
        <v>351758.79396984924</v>
      </c>
      <c r="AA20" s="8">
        <v>43072.50538406317</v>
      </c>
      <c r="AB20" s="8">
        <v>2171184.8037722013</v>
      </c>
      <c r="AC20" s="8"/>
      <c r="AD20" s="8">
        <v>2995.4500147190215</v>
      </c>
      <c r="AE20" s="8">
        <v>7695.207796433349</v>
      </c>
      <c r="AF20" s="8">
        <v>0</v>
      </c>
      <c r="AG20" s="8">
        <v>18695.739747039413</v>
      </c>
      <c r="AH20" s="8">
        <v>10535.720741425524</v>
      </c>
      <c r="AI20" s="8">
        <v>1549.3706972684595</v>
      </c>
      <c r="AJ20" s="8">
        <v>15390.415592866699</v>
      </c>
      <c r="AK20" s="8">
        <v>6868.876757890171</v>
      </c>
      <c r="AL20" s="8">
        <v>413.16551927158923</v>
      </c>
      <c r="AM20" s="8">
        <v>5216.214680803813</v>
      </c>
      <c r="AN20" s="8">
        <v>16320.038011227774</v>
      </c>
      <c r="AO20" s="8">
        <v>3718.4896734443028</v>
      </c>
      <c r="AP20" s="8">
        <v>89398.68923239011</v>
      </c>
      <c r="AQ20" s="8"/>
      <c r="AR20" s="8">
        <v>53711.5175053066</v>
      </c>
      <c r="AS20" s="8">
        <v>344011.94048350694</v>
      </c>
      <c r="AT20" s="8">
        <v>516.4568990894865</v>
      </c>
      <c r="AU20" s="8">
        <v>499981.9240085319</v>
      </c>
      <c r="AV20" s="8">
        <v>119404.83506948927</v>
      </c>
      <c r="AW20" s="8">
        <v>14873.958693777211</v>
      </c>
      <c r="AX20" s="8">
        <v>526476.1629318225</v>
      </c>
      <c r="AY20" s="8">
        <v>434443.54351407604</v>
      </c>
      <c r="AZ20" s="8">
        <v>19005.6138864931</v>
      </c>
      <c r="BA20" s="8">
        <v>110108.61088587852</v>
      </c>
      <c r="BB20" s="8">
        <v>325264.55504655855</v>
      </c>
      <c r="BC20" s="8">
        <v>407071.3278623333</v>
      </c>
      <c r="BD20" s="8">
        <v>2854818.8010969544</v>
      </c>
      <c r="BE20" s="8"/>
      <c r="BF20" s="9">
        <f t="shared" si="0"/>
        <v>-1136.2051779968701</v>
      </c>
      <c r="BG20" s="9">
        <f t="shared" si="1"/>
        <v>-1704.3077669953063</v>
      </c>
      <c r="BH20" s="9">
        <f t="shared" si="2"/>
        <v>51.645689908948654</v>
      </c>
      <c r="BI20" s="9">
        <f t="shared" si="3"/>
        <v>-9761.035392791297</v>
      </c>
      <c r="BJ20" s="9">
        <f t="shared" si="4"/>
        <v>-6507.35692852753</v>
      </c>
      <c r="BK20" s="9">
        <f t="shared" si="5"/>
        <v>-1136.2051779968701</v>
      </c>
      <c r="BL20" s="9">
        <f t="shared" si="6"/>
        <v>6559.002618436476</v>
      </c>
      <c r="BM20" s="9">
        <f t="shared" si="7"/>
        <v>5216.214680803813</v>
      </c>
      <c r="BN20" s="9">
        <f t="shared" si="8"/>
        <v>258.2284495447433</v>
      </c>
      <c r="BO20" s="9">
        <f t="shared" si="9"/>
        <v>2737.221565174279</v>
      </c>
      <c r="BP20" s="9">
        <f t="shared" si="10"/>
        <v>568.1025889984339</v>
      </c>
      <c r="BQ20" s="9">
        <f t="shared" si="11"/>
        <v>-1239.4965578147676</v>
      </c>
      <c r="BR20" s="9">
        <f t="shared" si="12"/>
        <v>-6094.191409255931</v>
      </c>
      <c r="BS20" s="9"/>
      <c r="BT20" s="9">
        <f t="shared" si="13"/>
        <v>-40386.929508797846</v>
      </c>
      <c r="BU20" s="9">
        <f t="shared" si="14"/>
        <v>-284722.6884680339</v>
      </c>
      <c r="BV20" s="9">
        <f t="shared" si="15"/>
        <v>361.5198293626405</v>
      </c>
      <c r="BW20" s="9">
        <f t="shared" si="16"/>
        <v>-399995.8683448073</v>
      </c>
      <c r="BX20" s="9">
        <f t="shared" si="17"/>
        <v>-8883.058664339158</v>
      </c>
      <c r="BY20" s="9">
        <f t="shared" si="18"/>
        <v>1704.3077669953054</v>
      </c>
      <c r="BZ20" s="9">
        <f t="shared" si="19"/>
        <v>59805.708914562594</v>
      </c>
      <c r="CA20" s="9">
        <f t="shared" si="20"/>
        <v>345096.4999715949</v>
      </c>
      <c r="CB20" s="9">
        <f t="shared" si="21"/>
        <v>-2014.1819064489973</v>
      </c>
      <c r="CC20" s="9">
        <f t="shared" si="22"/>
        <v>-17094.723359862008</v>
      </c>
      <c r="CD20" s="9">
        <f t="shared" si="23"/>
        <v>26494.238923290686</v>
      </c>
      <c r="CE20" s="9">
        <f t="shared" si="24"/>
        <v>-363998.8224782701</v>
      </c>
      <c r="CF20" s="9">
        <f t="shared" si="25"/>
        <v>-683633.9973247531</v>
      </c>
    </row>
    <row r="21" spans="1:84" ht="12">
      <c r="A21" s="7">
        <v>1994</v>
      </c>
      <c r="B21" s="8">
        <v>929.6224183610757</v>
      </c>
      <c r="C21" s="8">
        <v>5009.631921168018</v>
      </c>
      <c r="D21" s="8">
        <v>413.16551927158923</v>
      </c>
      <c r="E21" s="8">
        <v>4131.655192715892</v>
      </c>
      <c r="F21" s="8">
        <v>89760.20906175276</v>
      </c>
      <c r="G21" s="8">
        <v>568.1025889984352</v>
      </c>
      <c r="H21" s="8">
        <v>22259.29235075687</v>
      </c>
      <c r="I21" s="8">
        <v>9606.098323064449</v>
      </c>
      <c r="J21" s="8">
        <v>1136.2051779968704</v>
      </c>
      <c r="K21" s="8">
        <v>5319.506060621711</v>
      </c>
      <c r="L21" s="8">
        <v>11878.50867905819</v>
      </c>
      <c r="M21" s="8">
        <v>1910.8905266311</v>
      </c>
      <c r="N21" s="8">
        <v>152871.242130488</v>
      </c>
      <c r="O21" s="8"/>
      <c r="P21" s="8">
        <v>25099.805295749044</v>
      </c>
      <c r="Q21" s="8">
        <v>82219.93833504624</v>
      </c>
      <c r="R21" s="8">
        <v>1497.7250073595108</v>
      </c>
      <c r="S21" s="8">
        <v>110108.61088587853</v>
      </c>
      <c r="T21" s="8">
        <v>183497.13624649457</v>
      </c>
      <c r="U21" s="8">
        <v>13221.296616690855</v>
      </c>
      <c r="V21" s="8">
        <v>609264.2038558673</v>
      </c>
      <c r="W21" s="8">
        <v>582511.7364830319</v>
      </c>
      <c r="X21" s="8">
        <v>17817.763018587284</v>
      </c>
      <c r="Y21" s="8">
        <v>106803.28673170581</v>
      </c>
      <c r="Z21" s="8">
        <v>346697.51635877223</v>
      </c>
      <c r="AA21" s="8">
        <v>44053.773492333195</v>
      </c>
      <c r="AB21" s="8">
        <v>2122844.438017425</v>
      </c>
      <c r="AC21" s="8"/>
      <c r="AD21" s="8">
        <v>9554.4526331555</v>
      </c>
      <c r="AE21" s="8">
        <v>8314.956075340733</v>
      </c>
      <c r="AF21" s="8">
        <v>0</v>
      </c>
      <c r="AG21" s="8">
        <v>7488.6250367975545</v>
      </c>
      <c r="AH21" s="8">
        <v>14977.250073595109</v>
      </c>
      <c r="AI21" s="8">
        <v>1446.079317450562</v>
      </c>
      <c r="AJ21" s="8">
        <v>15390.415592866699</v>
      </c>
      <c r="AK21" s="8">
        <v>15958.518181865133</v>
      </c>
      <c r="AL21" s="8">
        <v>516.4568990894865</v>
      </c>
      <c r="AM21" s="8">
        <v>6507.35692852753</v>
      </c>
      <c r="AN21" s="8">
        <v>15028.895763504057</v>
      </c>
      <c r="AO21" s="8">
        <v>2169.1189761758433</v>
      </c>
      <c r="AP21" s="8">
        <v>97300.47978845926</v>
      </c>
      <c r="AQ21" s="8"/>
      <c r="AR21" s="8">
        <v>65744.96325409164</v>
      </c>
      <c r="AS21" s="8">
        <v>433513.92109571496</v>
      </c>
      <c r="AT21" s="8">
        <v>671.3939688163325</v>
      </c>
      <c r="AU21" s="8">
        <v>399840.9312750804</v>
      </c>
      <c r="AV21" s="8">
        <v>292108.0221250136</v>
      </c>
      <c r="AW21" s="8">
        <v>16888.14060022621</v>
      </c>
      <c r="AX21" s="8">
        <v>492235.0705221896</v>
      </c>
      <c r="AY21" s="8">
        <v>339570.4111513374</v>
      </c>
      <c r="AZ21" s="8">
        <v>16010.16387177408</v>
      </c>
      <c r="BA21" s="8">
        <v>79947.52797905251</v>
      </c>
      <c r="BB21" s="8">
        <v>330893.935246634</v>
      </c>
      <c r="BC21" s="8">
        <v>409705.2580476896</v>
      </c>
      <c r="BD21" s="8">
        <v>2877026.4477578024</v>
      </c>
      <c r="BE21" s="8"/>
      <c r="BF21" s="9">
        <f t="shared" si="0"/>
        <v>-8624.830214794425</v>
      </c>
      <c r="BG21" s="9">
        <f t="shared" si="1"/>
        <v>-3305.3241541727148</v>
      </c>
      <c r="BH21" s="9">
        <f t="shared" si="2"/>
        <v>413.16551927158923</v>
      </c>
      <c r="BI21" s="9">
        <f t="shared" si="3"/>
        <v>-3356.969844081663</v>
      </c>
      <c r="BJ21" s="9">
        <f t="shared" si="4"/>
        <v>74782.95898815765</v>
      </c>
      <c r="BK21" s="9">
        <f t="shared" si="5"/>
        <v>-877.9767284521268</v>
      </c>
      <c r="BL21" s="9">
        <f t="shared" si="6"/>
        <v>6868.876757890172</v>
      </c>
      <c r="BM21" s="9">
        <f t="shared" si="7"/>
        <v>-6352.419858800684</v>
      </c>
      <c r="BN21" s="9">
        <f t="shared" si="8"/>
        <v>619.7482789073839</v>
      </c>
      <c r="BO21" s="9">
        <f t="shared" si="9"/>
        <v>-1187.8508679058186</v>
      </c>
      <c r="BP21" s="9">
        <f t="shared" si="10"/>
        <v>-3150.387084445867</v>
      </c>
      <c r="BQ21" s="9">
        <f t="shared" si="11"/>
        <v>-258.22844954474317</v>
      </c>
      <c r="BR21" s="9">
        <f t="shared" si="12"/>
        <v>55570.76234202876</v>
      </c>
      <c r="BS21" s="9"/>
      <c r="BT21" s="9">
        <f t="shared" si="13"/>
        <v>-40645.15795834259</v>
      </c>
      <c r="BU21" s="9">
        <f t="shared" si="14"/>
        <v>-351293.98276066873</v>
      </c>
      <c r="BV21" s="9">
        <f t="shared" si="15"/>
        <v>826.3310385431782</v>
      </c>
      <c r="BW21" s="9">
        <f t="shared" si="16"/>
        <v>-289732.32038920186</v>
      </c>
      <c r="BX21" s="9">
        <f t="shared" si="17"/>
        <v>-108610.88587851901</v>
      </c>
      <c r="BY21" s="9">
        <f t="shared" si="18"/>
        <v>-3666.843983535353</v>
      </c>
      <c r="BZ21" s="9">
        <f t="shared" si="19"/>
        <v>117029.13333367766</v>
      </c>
      <c r="CA21" s="9">
        <f t="shared" si="20"/>
        <v>242941.3253316945</v>
      </c>
      <c r="CB21" s="9">
        <f t="shared" si="21"/>
        <v>1807.5991468132033</v>
      </c>
      <c r="CC21" s="9">
        <f t="shared" si="22"/>
        <v>26855.758752653303</v>
      </c>
      <c r="CD21" s="9">
        <f t="shared" si="23"/>
        <v>15803.581112138228</v>
      </c>
      <c r="CE21" s="9">
        <f t="shared" si="24"/>
        <v>-365651.48455535644</v>
      </c>
      <c r="CF21" s="9">
        <f t="shared" si="25"/>
        <v>-754182.0097403773</v>
      </c>
    </row>
    <row r="22" spans="1:84" ht="12">
      <c r="A22" s="7">
        <v>1995</v>
      </c>
      <c r="B22" s="8">
        <v>2014.1819064489973</v>
      </c>
      <c r="C22" s="8">
        <v>7901.790556069143</v>
      </c>
      <c r="D22" s="8">
        <v>1704.3077669953054</v>
      </c>
      <c r="E22" s="8">
        <v>5371.151750530659</v>
      </c>
      <c r="F22" s="8">
        <v>2530.638805538484</v>
      </c>
      <c r="G22" s="8">
        <v>2220.7646660847918</v>
      </c>
      <c r="H22" s="8">
        <v>37391.47949407883</v>
      </c>
      <c r="I22" s="8">
        <v>8728.121594612321</v>
      </c>
      <c r="J22" s="8">
        <v>981.2681082700243</v>
      </c>
      <c r="K22" s="8">
        <v>6765.585378072273</v>
      </c>
      <c r="L22" s="8">
        <v>22001.063901212125</v>
      </c>
      <c r="M22" s="8">
        <v>1239.4965578147676</v>
      </c>
      <c r="N22" s="8">
        <v>98849.85048572771</v>
      </c>
      <c r="O22" s="8"/>
      <c r="P22" s="8">
        <v>30316.01997655286</v>
      </c>
      <c r="Q22" s="8">
        <v>171566.9818775274</v>
      </c>
      <c r="R22" s="8">
        <v>2220.7646660847918</v>
      </c>
      <c r="S22" s="8">
        <v>146880.34210104996</v>
      </c>
      <c r="T22" s="8">
        <v>233386.87269853894</v>
      </c>
      <c r="U22" s="8">
        <v>33672.989820634524</v>
      </c>
      <c r="V22" s="8">
        <v>555087.87514138</v>
      </c>
      <c r="W22" s="8">
        <v>693446.6784074536</v>
      </c>
      <c r="X22" s="8">
        <v>19108.905266311</v>
      </c>
      <c r="Y22" s="8">
        <v>156073.2749048428</v>
      </c>
      <c r="Z22" s="8">
        <v>473487.6850852412</v>
      </c>
      <c r="AA22" s="8">
        <v>55054.30544293926</v>
      </c>
      <c r="AB22" s="8">
        <v>2570251.049698647</v>
      </c>
      <c r="AC22" s="8"/>
      <c r="AD22" s="8">
        <v>5474.443130348556</v>
      </c>
      <c r="AE22" s="8">
        <v>11207.114710241856</v>
      </c>
      <c r="AF22" s="8">
        <v>981.2681082700243</v>
      </c>
      <c r="AG22" s="8">
        <v>8314.956075340733</v>
      </c>
      <c r="AH22" s="8">
        <v>19263.842336037844</v>
      </c>
      <c r="AI22" s="8">
        <v>1497.7250073595108</v>
      </c>
      <c r="AJ22" s="8">
        <v>17559.534569042542</v>
      </c>
      <c r="AK22" s="8">
        <v>17869.408708496234</v>
      </c>
      <c r="AL22" s="8">
        <v>723.039658725281</v>
      </c>
      <c r="AM22" s="8">
        <v>5267.860370712762</v>
      </c>
      <c r="AN22" s="8">
        <v>20606.63027367051</v>
      </c>
      <c r="AO22" s="8">
        <v>75815.87278633662</v>
      </c>
      <c r="AP22" s="8">
        <v>184530.05004467352</v>
      </c>
      <c r="AQ22" s="8"/>
      <c r="AR22" s="8">
        <v>81135.37884695832</v>
      </c>
      <c r="AS22" s="8">
        <v>367200.8552526249</v>
      </c>
      <c r="AT22" s="8">
        <v>3821.7810532622</v>
      </c>
      <c r="AU22" s="8">
        <v>390493.0614015607</v>
      </c>
      <c r="AV22" s="8">
        <v>174304.2034427017</v>
      </c>
      <c r="AW22" s="8">
        <v>15958.518181865133</v>
      </c>
      <c r="AX22" s="8">
        <v>653059.7488986556</v>
      </c>
      <c r="AY22" s="8">
        <v>356097.0319222009</v>
      </c>
      <c r="AZ22" s="8">
        <v>17146.369049770954</v>
      </c>
      <c r="BA22" s="8">
        <v>110934.9419244217</v>
      </c>
      <c r="BB22" s="8">
        <v>319480.23777675634</v>
      </c>
      <c r="BC22" s="8">
        <v>407174.61924215115</v>
      </c>
      <c r="BD22" s="8">
        <v>2896755.1013030205</v>
      </c>
      <c r="BE22" s="8"/>
      <c r="BF22" s="9">
        <f t="shared" si="0"/>
        <v>-3460.261223899559</v>
      </c>
      <c r="BG22" s="9">
        <f t="shared" si="1"/>
        <v>-3305.324154172713</v>
      </c>
      <c r="BH22" s="9">
        <f t="shared" si="2"/>
        <v>723.0396587252811</v>
      </c>
      <c r="BI22" s="9">
        <f t="shared" si="3"/>
        <v>-2943.804324810074</v>
      </c>
      <c r="BJ22" s="9">
        <f t="shared" si="4"/>
        <v>-16733.20353049936</v>
      </c>
      <c r="BK22" s="9">
        <f t="shared" si="5"/>
        <v>723.039658725281</v>
      </c>
      <c r="BL22" s="9">
        <f t="shared" si="6"/>
        <v>19831.944925036285</v>
      </c>
      <c r="BM22" s="9">
        <f t="shared" si="7"/>
        <v>-9141.287113883913</v>
      </c>
      <c r="BN22" s="9">
        <f t="shared" si="8"/>
        <v>258.2284495447433</v>
      </c>
      <c r="BO22" s="9">
        <f t="shared" si="9"/>
        <v>1497.7250073595105</v>
      </c>
      <c r="BP22" s="9">
        <f t="shared" si="10"/>
        <v>1394.4336275416135</v>
      </c>
      <c r="BQ22" s="9">
        <f t="shared" si="11"/>
        <v>-74576.37622852185</v>
      </c>
      <c r="BR22" s="9">
        <f t="shared" si="12"/>
        <v>-85680.19955894581</v>
      </c>
      <c r="BS22" s="9"/>
      <c r="BT22" s="9">
        <f t="shared" si="13"/>
        <v>-50819.358870405464</v>
      </c>
      <c r="BU22" s="9">
        <f t="shared" si="14"/>
        <v>-195633.8733750975</v>
      </c>
      <c r="BV22" s="9">
        <f t="shared" si="15"/>
        <v>-1601.0163871774084</v>
      </c>
      <c r="BW22" s="9">
        <f t="shared" si="16"/>
        <v>-243612.71930051077</v>
      </c>
      <c r="BX22" s="9">
        <f t="shared" si="17"/>
        <v>59082.669255837245</v>
      </c>
      <c r="BY22" s="9">
        <f t="shared" si="18"/>
        <v>17714.47163876939</v>
      </c>
      <c r="BZ22" s="9">
        <f t="shared" si="19"/>
        <v>-97971.87375727564</v>
      </c>
      <c r="CA22" s="9">
        <f t="shared" si="20"/>
        <v>337349.64648525266</v>
      </c>
      <c r="CB22" s="9">
        <f t="shared" si="21"/>
        <v>1962.5362165400475</v>
      </c>
      <c r="CC22" s="9">
        <f t="shared" si="22"/>
        <v>45138.33298042111</v>
      </c>
      <c r="CD22" s="9">
        <f t="shared" si="23"/>
        <v>154007.44730848487</v>
      </c>
      <c r="CE22" s="9">
        <f t="shared" si="24"/>
        <v>-352120.3137992119</v>
      </c>
      <c r="CF22" s="9">
        <f t="shared" si="25"/>
        <v>-326504.0516043734</v>
      </c>
    </row>
    <row r="23" spans="1:84" ht="12">
      <c r="A23" s="7">
        <v>1996</v>
      </c>
      <c r="B23" s="8">
        <v>6662.293998254376</v>
      </c>
      <c r="C23" s="8">
        <v>3976.718122989046</v>
      </c>
      <c r="D23" s="8">
        <v>413.16551927158923</v>
      </c>
      <c r="E23" s="8">
        <v>7850.144866160195</v>
      </c>
      <c r="F23" s="8">
        <v>6300.774168891735</v>
      </c>
      <c r="G23" s="8">
        <v>981.2681082700243</v>
      </c>
      <c r="H23" s="8">
        <v>36823.37690508038</v>
      </c>
      <c r="I23" s="8">
        <v>11052.17764051501</v>
      </c>
      <c r="J23" s="8">
        <v>619.7482789073838</v>
      </c>
      <c r="K23" s="8">
        <v>8005.08193588704</v>
      </c>
      <c r="L23" s="8">
        <v>44983.39591069427</v>
      </c>
      <c r="M23" s="8">
        <v>1187.8508679058189</v>
      </c>
      <c r="N23" s="8">
        <v>128907.64201273583</v>
      </c>
      <c r="O23" s="8"/>
      <c r="P23" s="8">
        <v>25151.450985657993</v>
      </c>
      <c r="Q23" s="8">
        <v>138462.09464589134</v>
      </c>
      <c r="R23" s="8">
        <v>1497.7250073595108</v>
      </c>
      <c r="S23" s="8">
        <v>118320.27558140135</v>
      </c>
      <c r="T23" s="8">
        <v>120541.04024748615</v>
      </c>
      <c r="U23" s="8">
        <v>22001.063901212125</v>
      </c>
      <c r="V23" s="8">
        <v>583079.8390720303</v>
      </c>
      <c r="W23" s="8">
        <v>630542.2280983541</v>
      </c>
      <c r="X23" s="8">
        <v>18695.739747039413</v>
      </c>
      <c r="Y23" s="8">
        <v>185666.25522267038</v>
      </c>
      <c r="Z23" s="8">
        <v>641594.4057388691</v>
      </c>
      <c r="AA23" s="8">
        <v>54176.328714487136</v>
      </c>
      <c r="AB23" s="8">
        <v>2539573.509892732</v>
      </c>
      <c r="AC23" s="8"/>
      <c r="AD23" s="8">
        <v>2840.5129449921756</v>
      </c>
      <c r="AE23" s="8">
        <v>11981.800058876086</v>
      </c>
      <c r="AF23" s="8">
        <v>1549.3706972684595</v>
      </c>
      <c r="AG23" s="8">
        <v>9606.098323064449</v>
      </c>
      <c r="AH23" s="8">
        <v>23033.9776993911</v>
      </c>
      <c r="AI23" s="8">
        <v>1549.3706972684595</v>
      </c>
      <c r="AJ23" s="8">
        <v>20038.527684672074</v>
      </c>
      <c r="AK23" s="8">
        <v>14512.438864414571</v>
      </c>
      <c r="AL23" s="8">
        <v>877.976728452127</v>
      </c>
      <c r="AM23" s="8">
        <v>3976.718122989046</v>
      </c>
      <c r="AN23" s="8">
        <v>22569.166490210562</v>
      </c>
      <c r="AO23" s="8">
        <v>4544.820711987481</v>
      </c>
      <c r="AP23" s="8">
        <v>117029.13333367763</v>
      </c>
      <c r="AQ23" s="8"/>
      <c r="AR23" s="8">
        <v>63937.36410727842</v>
      </c>
      <c r="AS23" s="8">
        <v>390493.0614015607</v>
      </c>
      <c r="AT23" s="8">
        <v>3098.741394536919</v>
      </c>
      <c r="AU23" s="8">
        <v>267782.90217789874</v>
      </c>
      <c r="AV23" s="8">
        <v>390028.2501923802</v>
      </c>
      <c r="AW23" s="8">
        <v>18540.802677312564</v>
      </c>
      <c r="AX23" s="8">
        <v>625067.7849680055</v>
      </c>
      <c r="AY23" s="8">
        <v>441157.4832022394</v>
      </c>
      <c r="AZ23" s="8">
        <v>35274.00620781192</v>
      </c>
      <c r="BA23" s="8">
        <v>143781.60070651304</v>
      </c>
      <c r="BB23" s="8">
        <v>331255.45507599664</v>
      </c>
      <c r="BC23" s="8">
        <v>375722.3940876014</v>
      </c>
      <c r="BD23" s="8">
        <v>3086191.491889044</v>
      </c>
      <c r="BE23" s="8"/>
      <c r="BF23" s="9">
        <f t="shared" si="0"/>
        <v>3821.7810532622</v>
      </c>
      <c r="BG23" s="9">
        <f t="shared" si="1"/>
        <v>-8005.081935887039</v>
      </c>
      <c r="BH23" s="9">
        <f t="shared" si="2"/>
        <v>-1136.2051779968701</v>
      </c>
      <c r="BI23" s="9">
        <f t="shared" si="3"/>
        <v>-1755.9534569042535</v>
      </c>
      <c r="BJ23" s="9">
        <f t="shared" si="4"/>
        <v>-16733.203530499366</v>
      </c>
      <c r="BK23" s="9">
        <f t="shared" si="5"/>
        <v>-568.1025889984352</v>
      </c>
      <c r="BL23" s="9">
        <f t="shared" si="6"/>
        <v>16784.84922040831</v>
      </c>
      <c r="BM23" s="9">
        <f t="shared" si="7"/>
        <v>-3460.2612238995607</v>
      </c>
      <c r="BN23" s="9">
        <f t="shared" si="8"/>
        <v>-258.22844954474317</v>
      </c>
      <c r="BO23" s="9">
        <f t="shared" si="9"/>
        <v>4028.363812897994</v>
      </c>
      <c r="BP23" s="9">
        <f t="shared" si="10"/>
        <v>22414.22942048371</v>
      </c>
      <c r="BQ23" s="9">
        <f t="shared" si="11"/>
        <v>-3356.969844081663</v>
      </c>
      <c r="BR23" s="9">
        <f t="shared" si="12"/>
        <v>11878.508679058199</v>
      </c>
      <c r="BS23" s="9"/>
      <c r="BT23" s="9">
        <f t="shared" si="13"/>
        <v>-38785.913121620426</v>
      </c>
      <c r="BU23" s="9">
        <f t="shared" si="14"/>
        <v>-252030.9667556694</v>
      </c>
      <c r="BV23" s="9">
        <f t="shared" si="15"/>
        <v>-1601.0163871774082</v>
      </c>
      <c r="BW23" s="9">
        <f t="shared" si="16"/>
        <v>-149462.62659649737</v>
      </c>
      <c r="BX23" s="9">
        <f t="shared" si="17"/>
        <v>-269487.2099448941</v>
      </c>
      <c r="BY23" s="9">
        <f t="shared" si="18"/>
        <v>3460.2612238995607</v>
      </c>
      <c r="BZ23" s="9">
        <f t="shared" si="19"/>
        <v>-41987.94589597522</v>
      </c>
      <c r="CA23" s="9">
        <f t="shared" si="20"/>
        <v>189384.7448961147</v>
      </c>
      <c r="CB23" s="9">
        <f t="shared" si="21"/>
        <v>-16578.26646077251</v>
      </c>
      <c r="CC23" s="9">
        <f t="shared" si="22"/>
        <v>41884.654516157345</v>
      </c>
      <c r="CD23" s="9">
        <f t="shared" si="23"/>
        <v>310338.95066287246</v>
      </c>
      <c r="CE23" s="9">
        <f t="shared" si="24"/>
        <v>-321546.06537311425</v>
      </c>
      <c r="CF23" s="9">
        <f t="shared" si="25"/>
        <v>-546617.9819963123</v>
      </c>
    </row>
    <row r="24" spans="1:84" ht="12">
      <c r="A24" s="7">
        <v>1997</v>
      </c>
      <c r="B24" s="8">
        <v>3460.26122389956</v>
      </c>
      <c r="C24" s="8">
        <v>6559.002618436478</v>
      </c>
      <c r="D24" s="8">
        <v>206.58275963579462</v>
      </c>
      <c r="E24" s="8">
        <v>6352.419858800683</v>
      </c>
      <c r="F24" s="8">
        <v>11103.82333042396</v>
      </c>
      <c r="G24" s="8">
        <v>1239.4965578147676</v>
      </c>
      <c r="H24" s="8">
        <v>32381.847572910803</v>
      </c>
      <c r="I24" s="8">
        <v>16888.14060022621</v>
      </c>
      <c r="J24" s="8">
        <v>516.4568990894865</v>
      </c>
      <c r="K24" s="8">
        <v>8211.664695522835</v>
      </c>
      <c r="L24" s="8">
        <v>14615.730244232469</v>
      </c>
      <c r="M24" s="8">
        <v>2633.930185356381</v>
      </c>
      <c r="N24" s="8">
        <v>104117.71085644048</v>
      </c>
      <c r="O24" s="8"/>
      <c r="P24" s="8">
        <v>366632.75266362645</v>
      </c>
      <c r="Q24" s="8">
        <v>201056.6708155371</v>
      </c>
      <c r="R24" s="8">
        <v>2169.1189761758433</v>
      </c>
      <c r="S24" s="8">
        <v>136344.62135962443</v>
      </c>
      <c r="T24" s="8">
        <v>140166.40241288661</v>
      </c>
      <c r="U24" s="8">
        <v>18953.968196584156</v>
      </c>
      <c r="V24" s="8">
        <v>569703.6053856125</v>
      </c>
      <c r="W24" s="8">
        <v>697733.2706698963</v>
      </c>
      <c r="X24" s="8">
        <v>16216.746631409875</v>
      </c>
      <c r="Y24" s="8">
        <v>228480.5321571888</v>
      </c>
      <c r="Z24" s="8">
        <v>572957.2838498764</v>
      </c>
      <c r="AA24" s="8">
        <v>49579.8623125907</v>
      </c>
      <c r="AB24" s="8">
        <v>2999994.835431009</v>
      </c>
      <c r="AC24" s="8"/>
      <c r="AD24" s="8">
        <v>5887.608649620146</v>
      </c>
      <c r="AE24" s="8">
        <v>18230.928537858872</v>
      </c>
      <c r="AF24" s="8">
        <v>309.8741394536919</v>
      </c>
      <c r="AG24" s="8">
        <v>5164.568990894865</v>
      </c>
      <c r="AH24" s="8">
        <v>24170.182877387968</v>
      </c>
      <c r="AI24" s="8">
        <v>1962.5362165400486</v>
      </c>
      <c r="AJ24" s="8">
        <v>21742.835451667383</v>
      </c>
      <c r="AK24" s="8">
        <v>13634.462135962443</v>
      </c>
      <c r="AL24" s="8">
        <v>877.976728452127</v>
      </c>
      <c r="AM24" s="8">
        <v>6765.585378072273</v>
      </c>
      <c r="AN24" s="8">
        <v>19573.716475491536</v>
      </c>
      <c r="AO24" s="8">
        <v>6145.83709916489</v>
      </c>
      <c r="AP24" s="8">
        <v>124569.40406038414</v>
      </c>
      <c r="AQ24" s="8"/>
      <c r="AR24" s="8">
        <v>84698.93145067578</v>
      </c>
      <c r="AS24" s="8">
        <v>465534.2488392631</v>
      </c>
      <c r="AT24" s="8">
        <v>2840.5129449921756</v>
      </c>
      <c r="AU24" s="8">
        <v>250120.07622903833</v>
      </c>
      <c r="AV24" s="8">
        <v>328879.753340185</v>
      </c>
      <c r="AW24" s="8">
        <v>13582.816446053495</v>
      </c>
      <c r="AX24" s="8">
        <v>668811.684320885</v>
      </c>
      <c r="AY24" s="8">
        <v>497709.5136525382</v>
      </c>
      <c r="AZ24" s="8">
        <v>20451.693203943665</v>
      </c>
      <c r="BA24" s="8">
        <v>169036.34307198893</v>
      </c>
      <c r="BB24" s="8">
        <v>407226.2649320601</v>
      </c>
      <c r="BC24" s="8">
        <v>297014.3626663637</v>
      </c>
      <c r="BD24" s="8">
        <v>3205906.2010979876</v>
      </c>
      <c r="BE24" s="8"/>
      <c r="BF24" s="9">
        <f t="shared" si="0"/>
        <v>-2427.347425720586</v>
      </c>
      <c r="BG24" s="9">
        <f t="shared" si="1"/>
        <v>-11671.925919422394</v>
      </c>
      <c r="BH24" s="9">
        <f t="shared" si="2"/>
        <v>-103.29137981789728</v>
      </c>
      <c r="BI24" s="9">
        <f t="shared" si="3"/>
        <v>1187.8508679058177</v>
      </c>
      <c r="BJ24" s="9">
        <f t="shared" si="4"/>
        <v>-13066.359546964008</v>
      </c>
      <c r="BK24" s="9">
        <f t="shared" si="5"/>
        <v>-723.039658725281</v>
      </c>
      <c r="BL24" s="9">
        <f t="shared" si="6"/>
        <v>10639.01212124342</v>
      </c>
      <c r="BM24" s="9">
        <f t="shared" si="7"/>
        <v>3253.678464263765</v>
      </c>
      <c r="BN24" s="9">
        <f t="shared" si="8"/>
        <v>-361.5198293626405</v>
      </c>
      <c r="BO24" s="9">
        <f t="shared" si="9"/>
        <v>1446.0793174505625</v>
      </c>
      <c r="BP24" s="9">
        <f t="shared" si="10"/>
        <v>-4957.986231259067</v>
      </c>
      <c r="BQ24" s="9">
        <f t="shared" si="11"/>
        <v>-3511.9069138085088</v>
      </c>
      <c r="BR24" s="9">
        <f t="shared" si="12"/>
        <v>-20451.693203943665</v>
      </c>
      <c r="BS24" s="9"/>
      <c r="BT24" s="9">
        <f t="shared" si="13"/>
        <v>281933.8212129507</v>
      </c>
      <c r="BU24" s="9">
        <f t="shared" si="14"/>
        <v>-264477.578023726</v>
      </c>
      <c r="BV24" s="9">
        <f t="shared" si="15"/>
        <v>-671.3939688163323</v>
      </c>
      <c r="BW24" s="9">
        <f t="shared" si="16"/>
        <v>-113775.4548694139</v>
      </c>
      <c r="BX24" s="9">
        <f t="shared" si="17"/>
        <v>-188713.35092729836</v>
      </c>
      <c r="BY24" s="9">
        <f t="shared" si="18"/>
        <v>5371.15175053066</v>
      </c>
      <c r="BZ24" s="9">
        <f t="shared" si="19"/>
        <v>-99108.07893527253</v>
      </c>
      <c r="CA24" s="9">
        <f t="shared" si="20"/>
        <v>200023.7570173581</v>
      </c>
      <c r="CB24" s="9">
        <f t="shared" si="21"/>
        <v>-4234.9465725337905</v>
      </c>
      <c r="CC24" s="9">
        <f t="shared" si="22"/>
        <v>59444.189085199876</v>
      </c>
      <c r="CD24" s="9">
        <f t="shared" si="23"/>
        <v>165731.01891781628</v>
      </c>
      <c r="CE24" s="9">
        <f t="shared" si="24"/>
        <v>-247434.500353773</v>
      </c>
      <c r="CF24" s="9">
        <f t="shared" si="25"/>
        <v>-205911.36566697853</v>
      </c>
    </row>
    <row r="25" spans="1:84" ht="12">
      <c r="A25" s="7">
        <v>1998</v>
      </c>
      <c r="B25" s="8">
        <v>13737.753515780341</v>
      </c>
      <c r="C25" s="8">
        <v>6197.482789073838</v>
      </c>
      <c r="D25" s="8">
        <v>0</v>
      </c>
      <c r="E25" s="8">
        <v>10277.49229188078</v>
      </c>
      <c r="F25" s="8">
        <v>7746.853486342297</v>
      </c>
      <c r="G25" s="8">
        <v>10174.200912062883</v>
      </c>
      <c r="H25" s="8">
        <v>29489.68893800968</v>
      </c>
      <c r="I25" s="8">
        <v>14099.273345142981</v>
      </c>
      <c r="J25" s="8">
        <v>1032.913798178973</v>
      </c>
      <c r="K25" s="8">
        <v>10225.846601971833</v>
      </c>
      <c r="L25" s="8">
        <v>23808.66304802533</v>
      </c>
      <c r="M25" s="8">
        <v>1497.7250073595108</v>
      </c>
      <c r="N25" s="8">
        <v>128287.89373382844</v>
      </c>
      <c r="O25" s="8"/>
      <c r="P25" s="8">
        <v>50974.29594013232</v>
      </c>
      <c r="Q25" s="8">
        <v>153439.34471948646</v>
      </c>
      <c r="R25" s="8">
        <v>568.1025889984352</v>
      </c>
      <c r="S25" s="8">
        <v>60063.937364107274</v>
      </c>
      <c r="T25" s="8">
        <v>125550.67216865416</v>
      </c>
      <c r="U25" s="8">
        <v>64505.46669627687</v>
      </c>
      <c r="V25" s="8">
        <v>496676.59985435917</v>
      </c>
      <c r="W25" s="8">
        <v>934683.6959721526</v>
      </c>
      <c r="X25" s="8">
        <v>20400.047514034715</v>
      </c>
      <c r="Y25" s="8">
        <v>139443.36275416135</v>
      </c>
      <c r="Z25" s="8">
        <v>569548.6683158857</v>
      </c>
      <c r="AA25" s="8">
        <v>107784.55483997583</v>
      </c>
      <c r="AB25" s="8">
        <v>2723638.748728225</v>
      </c>
      <c r="AC25" s="8"/>
      <c r="AD25" s="8">
        <v>9554.4526331555</v>
      </c>
      <c r="AE25" s="8">
        <v>22259.29235075687</v>
      </c>
      <c r="AF25" s="8">
        <v>1032.913798178973</v>
      </c>
      <c r="AG25" s="8">
        <v>3925.072433080097</v>
      </c>
      <c r="AH25" s="8">
        <v>16629.912150681466</v>
      </c>
      <c r="AI25" s="8">
        <v>7127.105207434914</v>
      </c>
      <c r="AJ25" s="8">
        <v>19831.94492503628</v>
      </c>
      <c r="AK25" s="8">
        <v>12343.319888238726</v>
      </c>
      <c r="AL25" s="8">
        <v>1291.1422477237163</v>
      </c>
      <c r="AM25" s="8">
        <v>11516.98884969555</v>
      </c>
      <c r="AN25" s="8">
        <v>27837.02686092332</v>
      </c>
      <c r="AO25" s="8">
        <v>3976.718122989046</v>
      </c>
      <c r="AP25" s="8">
        <v>137325.88946789445</v>
      </c>
      <c r="AQ25" s="8"/>
      <c r="AR25" s="8">
        <v>91671.09958838385</v>
      </c>
      <c r="AS25" s="8">
        <v>385380.13810057484</v>
      </c>
      <c r="AT25" s="8">
        <v>3718.4896734443028</v>
      </c>
      <c r="AU25" s="8">
        <v>114705.07728777494</v>
      </c>
      <c r="AV25" s="8">
        <v>147758.3188295021</v>
      </c>
      <c r="AW25" s="8">
        <v>212057.20276614316</v>
      </c>
      <c r="AX25" s="8">
        <v>503493.8309223404</v>
      </c>
      <c r="AY25" s="8">
        <v>623001.9573716476</v>
      </c>
      <c r="AZ25" s="8">
        <v>21329.66993239579</v>
      </c>
      <c r="BA25" s="8">
        <v>164388.23098018355</v>
      </c>
      <c r="BB25" s="8">
        <v>523584.00429692137</v>
      </c>
      <c r="BC25" s="8">
        <v>458200.56087219244</v>
      </c>
      <c r="BD25" s="8">
        <v>3249288.580621504</v>
      </c>
      <c r="BE25" s="8"/>
      <c r="BF25" s="9">
        <f t="shared" si="0"/>
        <v>4183.300882624841</v>
      </c>
      <c r="BG25" s="9">
        <f t="shared" si="1"/>
        <v>-16061.809561683032</v>
      </c>
      <c r="BH25" s="9">
        <f t="shared" si="2"/>
        <v>-1032.913798178973</v>
      </c>
      <c r="BI25" s="9">
        <f t="shared" si="3"/>
        <v>6352.419858800684</v>
      </c>
      <c r="BJ25" s="9">
        <f t="shared" si="4"/>
        <v>-8883.058664339169</v>
      </c>
      <c r="BK25" s="9">
        <f t="shared" si="5"/>
        <v>3047.095704627969</v>
      </c>
      <c r="BL25" s="9">
        <f t="shared" si="6"/>
        <v>9657.744012973399</v>
      </c>
      <c r="BM25" s="9">
        <f t="shared" si="7"/>
        <v>1755.9534569042553</v>
      </c>
      <c r="BN25" s="9">
        <f t="shared" si="8"/>
        <v>-258.2284495447434</v>
      </c>
      <c r="BO25" s="9">
        <f t="shared" si="9"/>
        <v>-1291.1422477237174</v>
      </c>
      <c r="BP25" s="9">
        <f t="shared" si="10"/>
        <v>-4028.363812897991</v>
      </c>
      <c r="BQ25" s="9">
        <f t="shared" si="11"/>
        <v>-2478.993115629535</v>
      </c>
      <c r="BR25" s="9">
        <f t="shared" si="12"/>
        <v>-9037.995734066004</v>
      </c>
      <c r="BS25" s="9"/>
      <c r="BT25" s="9">
        <f t="shared" si="13"/>
        <v>-40696.80364825153</v>
      </c>
      <c r="BU25" s="9">
        <f t="shared" si="14"/>
        <v>-231940.79338108838</v>
      </c>
      <c r="BV25" s="9">
        <f t="shared" si="15"/>
        <v>-3150.3870844458675</v>
      </c>
      <c r="BW25" s="9">
        <f t="shared" si="16"/>
        <v>-54641.139923667666</v>
      </c>
      <c r="BX25" s="9">
        <f t="shared" si="17"/>
        <v>-22207.64666084794</v>
      </c>
      <c r="BY25" s="9">
        <f t="shared" si="18"/>
        <v>-147551.73606986628</v>
      </c>
      <c r="BZ25" s="9">
        <f t="shared" si="19"/>
        <v>-6817.231067981222</v>
      </c>
      <c r="CA25" s="9">
        <f t="shared" si="20"/>
        <v>311681.73860050505</v>
      </c>
      <c r="CB25" s="9">
        <f t="shared" si="21"/>
        <v>-929.6224183610757</v>
      </c>
      <c r="CC25" s="9">
        <f t="shared" si="22"/>
        <v>-24944.868226022198</v>
      </c>
      <c r="CD25" s="9">
        <f t="shared" si="23"/>
        <v>45964.66401896434</v>
      </c>
      <c r="CE25" s="9">
        <f t="shared" si="24"/>
        <v>-350416.0060322166</v>
      </c>
      <c r="CF25" s="9">
        <f t="shared" si="25"/>
        <v>-525649.8318932792</v>
      </c>
    </row>
    <row r="26" spans="1:84" ht="12">
      <c r="A26" s="7">
        <v>1999</v>
      </c>
      <c r="B26" s="8">
        <v>12601.54833778347</v>
      </c>
      <c r="C26" s="8">
        <v>3305.324154172714</v>
      </c>
      <c r="D26" s="8">
        <v>51.645689908948654</v>
      </c>
      <c r="E26" s="8">
        <v>11052.17764051501</v>
      </c>
      <c r="F26" s="8">
        <v>2892.158634901124</v>
      </c>
      <c r="G26" s="8">
        <v>9864.326772609193</v>
      </c>
      <c r="H26" s="8">
        <v>45035.041600603225</v>
      </c>
      <c r="I26" s="8">
        <v>8573.184524885477</v>
      </c>
      <c r="J26" s="8">
        <v>981.2681082700243</v>
      </c>
      <c r="K26" s="8">
        <v>13582.816446053495</v>
      </c>
      <c r="L26" s="8">
        <v>12240.02850842083</v>
      </c>
      <c r="M26" s="8">
        <v>3202.0327743548164</v>
      </c>
      <c r="N26" s="8">
        <v>123381.55319247833</v>
      </c>
      <c r="O26" s="8"/>
      <c r="P26" s="8">
        <v>43279.088143698966</v>
      </c>
      <c r="Q26" s="8">
        <v>180604.9776115934</v>
      </c>
      <c r="R26" s="8">
        <v>7850.144866160194</v>
      </c>
      <c r="S26" s="8">
        <v>109075.69708769955</v>
      </c>
      <c r="T26" s="8">
        <v>93943.5099443776</v>
      </c>
      <c r="U26" s="8">
        <v>141044.37914133878</v>
      </c>
      <c r="V26" s="8">
        <v>648411.6368068503</v>
      </c>
      <c r="W26" s="8">
        <v>1079653.1475465714</v>
      </c>
      <c r="X26" s="8">
        <v>18540.802677312564</v>
      </c>
      <c r="Y26" s="8">
        <v>168674.8232426263</v>
      </c>
      <c r="Z26" s="8">
        <v>621607.523744106</v>
      </c>
      <c r="AA26" s="8">
        <v>47875.5545455954</v>
      </c>
      <c r="AB26" s="8">
        <v>3160612.9310478396</v>
      </c>
      <c r="AC26" s="8"/>
      <c r="AD26" s="8">
        <v>6817.231067981222</v>
      </c>
      <c r="AE26" s="8">
        <v>21019.795792942103</v>
      </c>
      <c r="AF26" s="8">
        <v>258.2284495447432</v>
      </c>
      <c r="AG26" s="8">
        <v>5681.025889984351</v>
      </c>
      <c r="AH26" s="8">
        <v>9915.97246251814</v>
      </c>
      <c r="AI26" s="8">
        <v>31968.68205363921</v>
      </c>
      <c r="AJ26" s="8">
        <v>29076.52341873809</v>
      </c>
      <c r="AK26" s="8">
        <v>7695.207796433349</v>
      </c>
      <c r="AL26" s="8">
        <v>1652.662077086357</v>
      </c>
      <c r="AM26" s="8">
        <v>18179.282847949926</v>
      </c>
      <c r="AN26" s="8">
        <v>17507.888879133592</v>
      </c>
      <c r="AO26" s="8">
        <v>4751.403471623275</v>
      </c>
      <c r="AP26" s="8">
        <v>154472.2585176654</v>
      </c>
      <c r="AQ26" s="8"/>
      <c r="AR26" s="8">
        <v>87539.44439566796</v>
      </c>
      <c r="AS26" s="8">
        <v>463106.90141354257</v>
      </c>
      <c r="AT26" s="8">
        <v>1187.8508679058189</v>
      </c>
      <c r="AU26" s="8">
        <v>123278.26181266042</v>
      </c>
      <c r="AV26" s="8">
        <v>46326.18384832694</v>
      </c>
      <c r="AW26" s="8">
        <v>368543.6431902576</v>
      </c>
      <c r="AX26" s="8">
        <v>751341.4967953849</v>
      </c>
      <c r="AY26" s="8">
        <v>611330.0314522252</v>
      </c>
      <c r="AZ26" s="8">
        <v>46790.995057507476</v>
      </c>
      <c r="BA26" s="8">
        <v>206789.34239543037</v>
      </c>
      <c r="BB26" s="8">
        <v>400667.2623136236</v>
      </c>
      <c r="BC26" s="8">
        <v>868680.5042685163</v>
      </c>
      <c r="BD26" s="8">
        <v>3975633.563500958</v>
      </c>
      <c r="BE26" s="8"/>
      <c r="BF26" s="9">
        <f t="shared" si="0"/>
        <v>5784.317269802248</v>
      </c>
      <c r="BG26" s="9">
        <f t="shared" si="1"/>
        <v>-17714.471638769388</v>
      </c>
      <c r="BH26" s="9">
        <f t="shared" si="2"/>
        <v>-206.58275963579456</v>
      </c>
      <c r="BI26" s="9">
        <f t="shared" si="3"/>
        <v>5371.151750530659</v>
      </c>
      <c r="BJ26" s="9">
        <f t="shared" si="4"/>
        <v>-7023.813827617017</v>
      </c>
      <c r="BK26" s="9">
        <f t="shared" si="5"/>
        <v>-22104.355281030017</v>
      </c>
      <c r="BL26" s="9">
        <f t="shared" si="6"/>
        <v>15958.518181865136</v>
      </c>
      <c r="BM26" s="9">
        <f t="shared" si="7"/>
        <v>877.9767284521276</v>
      </c>
      <c r="BN26" s="9">
        <f t="shared" si="8"/>
        <v>-671.3939688163326</v>
      </c>
      <c r="BO26" s="9">
        <f t="shared" si="9"/>
        <v>-4596.46640189643</v>
      </c>
      <c r="BP26" s="9">
        <f t="shared" si="10"/>
        <v>-5267.860370712762</v>
      </c>
      <c r="BQ26" s="9">
        <f t="shared" si="11"/>
        <v>-1549.370697268459</v>
      </c>
      <c r="BR26" s="9">
        <f t="shared" si="12"/>
        <v>-31090.705325187082</v>
      </c>
      <c r="BS26" s="9"/>
      <c r="BT26" s="9">
        <f t="shared" si="13"/>
        <v>-44260.356251968995</v>
      </c>
      <c r="BU26" s="9">
        <f t="shared" si="14"/>
        <v>-282501.92380194913</v>
      </c>
      <c r="BV26" s="9">
        <f t="shared" si="15"/>
        <v>6662.293998254376</v>
      </c>
      <c r="BW26" s="9">
        <f t="shared" si="16"/>
        <v>-14202.564724960874</v>
      </c>
      <c r="BX26" s="9">
        <f t="shared" si="17"/>
        <v>47617.32609605066</v>
      </c>
      <c r="BY26" s="9">
        <f t="shared" si="18"/>
        <v>-227499.26404891882</v>
      </c>
      <c r="BZ26" s="9">
        <f t="shared" si="19"/>
        <v>-102929.85998853459</v>
      </c>
      <c r="CA26" s="9">
        <f t="shared" si="20"/>
        <v>468323.1160943463</v>
      </c>
      <c r="CB26" s="9">
        <f t="shared" si="21"/>
        <v>-28250.192380194912</v>
      </c>
      <c r="CC26" s="9">
        <f t="shared" si="22"/>
        <v>-38114.519152804074</v>
      </c>
      <c r="CD26" s="9">
        <f t="shared" si="23"/>
        <v>220940.26143048232</v>
      </c>
      <c r="CE26" s="9">
        <f t="shared" si="24"/>
        <v>-820804.9497229209</v>
      </c>
      <c r="CF26" s="9">
        <f t="shared" si="25"/>
        <v>-815020.6324531185</v>
      </c>
    </row>
    <row r="27" spans="1:84" ht="12">
      <c r="A27" s="7">
        <v>2000</v>
      </c>
      <c r="B27" s="8">
        <v>6765.585378072273</v>
      </c>
      <c r="C27" s="8">
        <v>15132.187143321955</v>
      </c>
      <c r="D27" s="8">
        <v>206.58275963579462</v>
      </c>
      <c r="E27" s="8">
        <v>4544.820711987481</v>
      </c>
      <c r="F27" s="8">
        <v>1962.5362165400486</v>
      </c>
      <c r="G27" s="8">
        <v>24480.05701684166</v>
      </c>
      <c r="H27" s="8">
        <v>19831.94492503628</v>
      </c>
      <c r="I27" s="8">
        <v>7953.436245978092</v>
      </c>
      <c r="J27" s="8">
        <v>774.6853486342297</v>
      </c>
      <c r="K27" s="8">
        <v>14460.793174505621</v>
      </c>
      <c r="L27" s="8">
        <v>16371.68370113672</v>
      </c>
      <c r="M27" s="8">
        <v>1601.0163871774082</v>
      </c>
      <c r="N27" s="8">
        <v>114033.68331895862</v>
      </c>
      <c r="O27" s="8"/>
      <c r="P27" s="8">
        <v>146312.23951205154</v>
      </c>
      <c r="Q27" s="8">
        <v>235504.34598480584</v>
      </c>
      <c r="R27" s="8">
        <v>2995.4500147190215</v>
      </c>
      <c r="S27" s="8">
        <v>67707.49947063168</v>
      </c>
      <c r="T27" s="8">
        <v>57430.0071787509</v>
      </c>
      <c r="U27" s="8">
        <v>165679.3732279073</v>
      </c>
      <c r="V27" s="8">
        <v>641852.6341884137</v>
      </c>
      <c r="W27" s="8">
        <v>802470.7298052441</v>
      </c>
      <c r="X27" s="8">
        <v>16681.557840590413</v>
      </c>
      <c r="Y27" s="8">
        <v>207770.61050370042</v>
      </c>
      <c r="Z27" s="8">
        <v>626203.9901460024</v>
      </c>
      <c r="AA27" s="8">
        <v>73698.39950006972</v>
      </c>
      <c r="AB27" s="8">
        <v>3044358.483062796</v>
      </c>
      <c r="AC27" s="8"/>
      <c r="AD27" s="8">
        <v>10845.594880879216</v>
      </c>
      <c r="AE27" s="8">
        <v>21019.795792942103</v>
      </c>
      <c r="AF27" s="8">
        <v>51.645689908948654</v>
      </c>
      <c r="AG27" s="8">
        <v>6713.939688163325</v>
      </c>
      <c r="AH27" s="8">
        <v>7127.105207434914</v>
      </c>
      <c r="AI27" s="8">
        <v>42349.46572533789</v>
      </c>
      <c r="AJ27" s="8">
        <v>29283.106178373884</v>
      </c>
      <c r="AK27" s="8">
        <v>10793.949190970266</v>
      </c>
      <c r="AL27" s="8">
        <v>2892.158634901124</v>
      </c>
      <c r="AM27" s="8">
        <v>22827.394939755304</v>
      </c>
      <c r="AN27" s="8">
        <v>28095.255310468063</v>
      </c>
      <c r="AO27" s="8">
        <v>6300.774168891735</v>
      </c>
      <c r="AP27" s="8">
        <v>188351.8310979357</v>
      </c>
      <c r="AQ27" s="8"/>
      <c r="AR27" s="8">
        <v>119766.35489885192</v>
      </c>
      <c r="AS27" s="8">
        <v>357543.11123965145</v>
      </c>
      <c r="AT27" s="8">
        <v>3047.0957046279705</v>
      </c>
      <c r="AU27" s="8">
        <v>138823.61447525397</v>
      </c>
      <c r="AV27" s="8">
        <v>86816.40473694267</v>
      </c>
      <c r="AW27" s="8">
        <v>448387.8797894922</v>
      </c>
      <c r="AX27" s="8">
        <v>658792.420478549</v>
      </c>
      <c r="AY27" s="8">
        <v>709301.9052095008</v>
      </c>
      <c r="AZ27" s="8">
        <v>32640.07602245555</v>
      </c>
      <c r="BA27" s="8">
        <v>241185.3718747902</v>
      </c>
      <c r="BB27" s="8">
        <v>491098.8653441927</v>
      </c>
      <c r="BC27" s="8">
        <v>514597.6542527643</v>
      </c>
      <c r="BD27" s="8">
        <v>3802000.754027073</v>
      </c>
      <c r="BE27" s="8"/>
      <c r="BF27" s="9">
        <f t="shared" si="0"/>
        <v>-4080.0095028069436</v>
      </c>
      <c r="BG27" s="9">
        <f t="shared" si="1"/>
        <v>-5887.608649620148</v>
      </c>
      <c r="BH27" s="9">
        <f t="shared" si="2"/>
        <v>154.93706972684595</v>
      </c>
      <c r="BI27" s="9">
        <f t="shared" si="3"/>
        <v>-2169.1189761758433</v>
      </c>
      <c r="BJ27" s="9">
        <f t="shared" si="4"/>
        <v>-5164.568990894865</v>
      </c>
      <c r="BK27" s="9">
        <f t="shared" si="5"/>
        <v>-17869.40870849623</v>
      </c>
      <c r="BL27" s="9">
        <f t="shared" si="6"/>
        <v>-9451.161253337603</v>
      </c>
      <c r="BM27" s="9">
        <f t="shared" si="7"/>
        <v>-2840.512944992174</v>
      </c>
      <c r="BN27" s="9">
        <f t="shared" si="8"/>
        <v>-2117.4732862668943</v>
      </c>
      <c r="BO27" s="9">
        <f t="shared" si="9"/>
        <v>-8366.601765249683</v>
      </c>
      <c r="BP27" s="9">
        <f t="shared" si="10"/>
        <v>-11723.571609331342</v>
      </c>
      <c r="BQ27" s="9">
        <f t="shared" si="11"/>
        <v>-4699.7577817143265</v>
      </c>
      <c r="BR27" s="9">
        <f t="shared" si="12"/>
        <v>-74318.14777897709</v>
      </c>
      <c r="BS27" s="9"/>
      <c r="BT27" s="9">
        <f t="shared" si="13"/>
        <v>26545.884613199625</v>
      </c>
      <c r="BU27" s="9">
        <f t="shared" si="14"/>
        <v>-122038.76525484561</v>
      </c>
      <c r="BV27" s="9">
        <f t="shared" si="15"/>
        <v>-51.64568990894895</v>
      </c>
      <c r="BW27" s="9">
        <f t="shared" si="16"/>
        <v>-71116.11500462229</v>
      </c>
      <c r="BX27" s="9">
        <f t="shared" si="17"/>
        <v>-29386.39755819177</v>
      </c>
      <c r="BY27" s="9">
        <f t="shared" si="18"/>
        <v>-282708.5065615849</v>
      </c>
      <c r="BZ27" s="9">
        <f t="shared" si="19"/>
        <v>-16939.786290135235</v>
      </c>
      <c r="CA27" s="9">
        <f t="shared" si="20"/>
        <v>93168.82459574332</v>
      </c>
      <c r="CB27" s="9">
        <f t="shared" si="21"/>
        <v>-15958.518181865136</v>
      </c>
      <c r="CC27" s="9">
        <f t="shared" si="22"/>
        <v>-33414.761371089786</v>
      </c>
      <c r="CD27" s="9">
        <f t="shared" si="23"/>
        <v>135105.12480180967</v>
      </c>
      <c r="CE27" s="9">
        <f t="shared" si="24"/>
        <v>-440899.2547526946</v>
      </c>
      <c r="CF27" s="9">
        <f t="shared" si="25"/>
        <v>-757642.270964277</v>
      </c>
    </row>
    <row r="28" spans="1:84" ht="12">
      <c r="A28" s="7">
        <v>2001</v>
      </c>
      <c r="B28" s="8">
        <v>3020</v>
      </c>
      <c r="C28" s="8">
        <v>9976</v>
      </c>
      <c r="D28" s="8">
        <v>15</v>
      </c>
      <c r="E28" s="8">
        <v>9338</v>
      </c>
      <c r="F28" s="8">
        <v>1049</v>
      </c>
      <c r="G28" s="8">
        <v>22138</v>
      </c>
      <c r="H28" s="8">
        <v>23774</v>
      </c>
      <c r="I28" s="8">
        <v>10440</v>
      </c>
      <c r="J28" s="8">
        <v>571</v>
      </c>
      <c r="K28" s="8">
        <v>19109</v>
      </c>
      <c r="L28" s="8">
        <v>18998</v>
      </c>
      <c r="M28" s="8">
        <v>2553</v>
      </c>
      <c r="N28" s="10">
        <f aca="true" t="shared" si="26" ref="N28:N37">SUM(B28:M28)</f>
        <v>120981</v>
      </c>
      <c r="O28" s="10"/>
      <c r="P28" s="8">
        <v>38845</v>
      </c>
      <c r="Q28" s="8">
        <v>154769</v>
      </c>
      <c r="R28" s="8">
        <v>1012</v>
      </c>
      <c r="S28" s="8">
        <v>64040</v>
      </c>
      <c r="T28" s="8">
        <v>54967</v>
      </c>
      <c r="U28" s="8">
        <v>138123</v>
      </c>
      <c r="V28" s="8">
        <v>458671</v>
      </c>
      <c r="W28" s="8">
        <v>858422</v>
      </c>
      <c r="X28" s="8">
        <v>18526</v>
      </c>
      <c r="Y28" s="8">
        <v>178083</v>
      </c>
      <c r="Z28" s="8">
        <v>935139</v>
      </c>
      <c r="AA28" s="8">
        <v>98419</v>
      </c>
      <c r="AB28" s="10">
        <f aca="true" t="shared" si="27" ref="AB28:AB37">SUM(P28:AA28)</f>
        <v>2999016</v>
      </c>
      <c r="AC28" s="10"/>
      <c r="AD28" s="8">
        <v>14718</v>
      </c>
      <c r="AE28" s="8">
        <v>24968</v>
      </c>
      <c r="AF28" s="8">
        <v>61</v>
      </c>
      <c r="AG28" s="8">
        <v>6847</v>
      </c>
      <c r="AH28" s="8">
        <v>4339</v>
      </c>
      <c r="AI28" s="8">
        <v>41451</v>
      </c>
      <c r="AJ28" s="8">
        <v>25956</v>
      </c>
      <c r="AK28" s="8">
        <v>6670</v>
      </c>
      <c r="AL28" s="8">
        <v>722</v>
      </c>
      <c r="AM28" s="8">
        <v>25828</v>
      </c>
      <c r="AN28" s="8">
        <v>34927</v>
      </c>
      <c r="AO28" s="8">
        <v>8298</v>
      </c>
      <c r="AP28" s="10">
        <f aca="true" t="shared" si="28" ref="AP28:AP37">SUM(AD28:AO28)</f>
        <v>194785</v>
      </c>
      <c r="AQ28" s="10"/>
      <c r="AR28" s="8">
        <v>135531</v>
      </c>
      <c r="AS28" s="8">
        <v>561662</v>
      </c>
      <c r="AT28" s="8">
        <v>10268</v>
      </c>
      <c r="AU28" s="8">
        <v>119346</v>
      </c>
      <c r="AV28" s="8">
        <v>198206</v>
      </c>
      <c r="AW28" s="8">
        <v>512793</v>
      </c>
      <c r="AX28" s="8">
        <v>362377</v>
      </c>
      <c r="AY28" s="8">
        <v>845533</v>
      </c>
      <c r="AZ28" s="8">
        <v>33891</v>
      </c>
      <c r="BA28" s="8">
        <v>190253</v>
      </c>
      <c r="BB28" s="8">
        <v>458556</v>
      </c>
      <c r="BC28" s="8">
        <v>415559</v>
      </c>
      <c r="BD28" s="10">
        <f aca="true" t="shared" si="29" ref="BD28:BD37">SUM(AR28:BC28)</f>
        <v>3843975</v>
      </c>
      <c r="BE28" s="10"/>
      <c r="BF28" s="9">
        <f t="shared" si="0"/>
        <v>-11698</v>
      </c>
      <c r="BG28" s="9">
        <f t="shared" si="1"/>
        <v>-14992</v>
      </c>
      <c r="BH28" s="9">
        <f t="shared" si="2"/>
        <v>-46</v>
      </c>
      <c r="BI28" s="9">
        <f t="shared" si="3"/>
        <v>2491</v>
      </c>
      <c r="BJ28" s="9">
        <f t="shared" si="4"/>
        <v>-3290</v>
      </c>
      <c r="BK28" s="9">
        <f t="shared" si="5"/>
        <v>-19313</v>
      </c>
      <c r="BL28" s="9">
        <f t="shared" si="6"/>
        <v>-2182</v>
      </c>
      <c r="BM28" s="9">
        <f t="shared" si="7"/>
        <v>3770</v>
      </c>
      <c r="BN28" s="9">
        <f t="shared" si="8"/>
        <v>-151</v>
      </c>
      <c r="BO28" s="9">
        <f t="shared" si="9"/>
        <v>-6719</v>
      </c>
      <c r="BP28" s="9">
        <f t="shared" si="10"/>
        <v>-15929</v>
      </c>
      <c r="BQ28" s="9">
        <f t="shared" si="11"/>
        <v>-5745</v>
      </c>
      <c r="BR28" s="9">
        <f t="shared" si="12"/>
        <v>-73804</v>
      </c>
      <c r="BS28" s="9"/>
      <c r="BT28" s="9">
        <f t="shared" si="13"/>
        <v>-96686</v>
      </c>
      <c r="BU28" s="9">
        <f t="shared" si="14"/>
        <v>-406893</v>
      </c>
      <c r="BV28" s="9">
        <f t="shared" si="15"/>
        <v>-9256</v>
      </c>
      <c r="BW28" s="9">
        <f t="shared" si="16"/>
        <v>-55306</v>
      </c>
      <c r="BX28" s="9">
        <f t="shared" si="17"/>
        <v>-143239</v>
      </c>
      <c r="BY28" s="9">
        <f t="shared" si="18"/>
        <v>-374670</v>
      </c>
      <c r="BZ28" s="9">
        <f t="shared" si="19"/>
        <v>96294</v>
      </c>
      <c r="CA28" s="9">
        <f t="shared" si="20"/>
        <v>12889</v>
      </c>
      <c r="CB28" s="9">
        <f t="shared" si="21"/>
        <v>-15365</v>
      </c>
      <c r="CC28" s="9">
        <f t="shared" si="22"/>
        <v>-12170</v>
      </c>
      <c r="CD28" s="9">
        <f t="shared" si="23"/>
        <v>476583</v>
      </c>
      <c r="CE28" s="9">
        <f t="shared" si="24"/>
        <v>-317140</v>
      </c>
      <c r="CF28" s="9">
        <f t="shared" si="25"/>
        <v>-844959</v>
      </c>
    </row>
    <row r="29" spans="1:84" ht="12">
      <c r="A29" s="7">
        <v>2002</v>
      </c>
      <c r="B29" s="8">
        <v>3584</v>
      </c>
      <c r="C29" s="8">
        <v>15512</v>
      </c>
      <c r="D29" s="8">
        <v>75</v>
      </c>
      <c r="E29" s="8">
        <v>3679</v>
      </c>
      <c r="F29" s="8">
        <v>5157</v>
      </c>
      <c r="G29" s="8">
        <v>8424</v>
      </c>
      <c r="H29" s="8">
        <v>19100</v>
      </c>
      <c r="I29" s="8">
        <v>27070</v>
      </c>
      <c r="J29" s="8">
        <v>378</v>
      </c>
      <c r="K29" s="8">
        <v>14797</v>
      </c>
      <c r="L29" s="8">
        <v>20790</v>
      </c>
      <c r="M29" s="8">
        <v>5981</v>
      </c>
      <c r="N29" s="10">
        <f t="shared" si="26"/>
        <v>124547</v>
      </c>
      <c r="O29" s="10"/>
      <c r="P29" s="8">
        <v>48047</v>
      </c>
      <c r="Q29" s="8">
        <v>231610</v>
      </c>
      <c r="R29" s="8">
        <v>7232</v>
      </c>
      <c r="S29" s="8">
        <v>55486</v>
      </c>
      <c r="T29" s="8">
        <v>72542</v>
      </c>
      <c r="U29" s="8">
        <v>104419</v>
      </c>
      <c r="V29" s="8">
        <v>375003</v>
      </c>
      <c r="W29" s="8">
        <v>1092423</v>
      </c>
      <c r="X29" s="8">
        <v>18670</v>
      </c>
      <c r="Y29" s="8">
        <v>143952</v>
      </c>
      <c r="Z29" s="8">
        <v>975895</v>
      </c>
      <c r="AA29" s="8">
        <v>38428</v>
      </c>
      <c r="AB29" s="10">
        <f t="shared" si="27"/>
        <v>3163707</v>
      </c>
      <c r="AC29" s="10"/>
      <c r="AD29" s="8">
        <v>6806</v>
      </c>
      <c r="AE29" s="8">
        <v>17072</v>
      </c>
      <c r="AF29" s="8">
        <v>27</v>
      </c>
      <c r="AG29" s="8">
        <v>3574</v>
      </c>
      <c r="AH29" s="8">
        <v>3650</v>
      </c>
      <c r="AI29" s="8">
        <v>37456</v>
      </c>
      <c r="AJ29" s="8">
        <v>21302</v>
      </c>
      <c r="AK29" s="8">
        <v>15820</v>
      </c>
      <c r="AL29" s="8">
        <v>704</v>
      </c>
      <c r="AM29" s="8">
        <v>17167</v>
      </c>
      <c r="AN29" s="8">
        <v>32407</v>
      </c>
      <c r="AO29" s="8">
        <v>7062</v>
      </c>
      <c r="AP29" s="10">
        <f t="shared" si="28"/>
        <v>163047</v>
      </c>
      <c r="AQ29" s="10"/>
      <c r="AR29" s="8">
        <v>117481</v>
      </c>
      <c r="AS29" s="8">
        <v>453901</v>
      </c>
      <c r="AT29" s="8">
        <v>39204</v>
      </c>
      <c r="AU29" s="8">
        <v>104824</v>
      </c>
      <c r="AV29" s="8">
        <v>119002</v>
      </c>
      <c r="AW29" s="8">
        <v>401178</v>
      </c>
      <c r="AX29" s="8">
        <v>268720</v>
      </c>
      <c r="AY29" s="8">
        <v>655452</v>
      </c>
      <c r="AZ29" s="8">
        <v>102266</v>
      </c>
      <c r="BA29" s="8">
        <v>115000</v>
      </c>
      <c r="BB29" s="8">
        <v>432558</v>
      </c>
      <c r="BC29" s="8">
        <v>370836</v>
      </c>
      <c r="BD29" s="10">
        <f t="shared" si="29"/>
        <v>3180422</v>
      </c>
      <c r="BE29" s="10"/>
      <c r="BF29" s="9">
        <f t="shared" si="0"/>
        <v>-3222</v>
      </c>
      <c r="BG29" s="9">
        <f t="shared" si="1"/>
        <v>-1560</v>
      </c>
      <c r="BH29" s="9">
        <f t="shared" si="2"/>
        <v>48</v>
      </c>
      <c r="BI29" s="9">
        <f t="shared" si="3"/>
        <v>105</v>
      </c>
      <c r="BJ29" s="9">
        <f t="shared" si="4"/>
        <v>1507</v>
      </c>
      <c r="BK29" s="9">
        <f t="shared" si="5"/>
        <v>-29032</v>
      </c>
      <c r="BL29" s="9">
        <f t="shared" si="6"/>
        <v>-2202</v>
      </c>
      <c r="BM29" s="9">
        <f t="shared" si="7"/>
        <v>11250</v>
      </c>
      <c r="BN29" s="9">
        <f t="shared" si="8"/>
        <v>-326</v>
      </c>
      <c r="BO29" s="9">
        <f t="shared" si="9"/>
        <v>-2370</v>
      </c>
      <c r="BP29" s="9">
        <f t="shared" si="10"/>
        <v>-11617</v>
      </c>
      <c r="BQ29" s="9">
        <f t="shared" si="11"/>
        <v>-1081</v>
      </c>
      <c r="BR29" s="9">
        <f t="shared" si="12"/>
        <v>-38500</v>
      </c>
      <c r="BS29" s="9"/>
      <c r="BT29" s="9">
        <f t="shared" si="13"/>
        <v>-69434</v>
      </c>
      <c r="BU29" s="9">
        <f t="shared" si="14"/>
        <v>-222291</v>
      </c>
      <c r="BV29" s="9">
        <f t="shared" si="15"/>
        <v>-31972</v>
      </c>
      <c r="BW29" s="9">
        <f t="shared" si="16"/>
        <v>-49338</v>
      </c>
      <c r="BX29" s="9">
        <f t="shared" si="17"/>
        <v>-46460</v>
      </c>
      <c r="BY29" s="9">
        <f t="shared" si="18"/>
        <v>-296759</v>
      </c>
      <c r="BZ29" s="9">
        <f t="shared" si="19"/>
        <v>106283</v>
      </c>
      <c r="CA29" s="9">
        <f t="shared" si="20"/>
        <v>436971</v>
      </c>
      <c r="CB29" s="9">
        <f t="shared" si="21"/>
        <v>-83596</v>
      </c>
      <c r="CC29" s="9">
        <f t="shared" si="22"/>
        <v>28952</v>
      </c>
      <c r="CD29" s="9">
        <f t="shared" si="23"/>
        <v>543337</v>
      </c>
      <c r="CE29" s="9">
        <f t="shared" si="24"/>
        <v>-332408</v>
      </c>
      <c r="CF29" s="9">
        <f t="shared" si="25"/>
        <v>-16715</v>
      </c>
    </row>
    <row r="30" spans="1:84" ht="12">
      <c r="A30" s="7">
        <v>2003</v>
      </c>
      <c r="B30" s="8">
        <v>2820</v>
      </c>
      <c r="C30" s="8">
        <v>10775</v>
      </c>
      <c r="D30" s="8">
        <v>42</v>
      </c>
      <c r="E30" s="8">
        <v>4276</v>
      </c>
      <c r="F30" s="8">
        <v>203</v>
      </c>
      <c r="G30" s="8">
        <v>8663</v>
      </c>
      <c r="H30" s="8">
        <v>15533</v>
      </c>
      <c r="I30" s="8">
        <v>11678</v>
      </c>
      <c r="J30" s="8">
        <v>921</v>
      </c>
      <c r="K30" s="8">
        <v>11688</v>
      </c>
      <c r="L30" s="8">
        <v>18452</v>
      </c>
      <c r="M30" s="8">
        <v>7328</v>
      </c>
      <c r="N30" s="10">
        <f t="shared" si="26"/>
        <v>92379</v>
      </c>
      <c r="O30" s="10"/>
      <c r="P30" s="8">
        <v>30490</v>
      </c>
      <c r="Q30" s="8">
        <v>147472</v>
      </c>
      <c r="R30" s="8">
        <v>3740</v>
      </c>
      <c r="S30" s="8">
        <v>108965</v>
      </c>
      <c r="T30" s="8">
        <v>90269</v>
      </c>
      <c r="U30" s="8">
        <v>102635</v>
      </c>
      <c r="V30" s="8">
        <v>260148</v>
      </c>
      <c r="W30" s="8">
        <v>980910</v>
      </c>
      <c r="X30" s="8">
        <v>16557</v>
      </c>
      <c r="Y30" s="8">
        <v>135015</v>
      </c>
      <c r="Z30" s="8">
        <v>820881</v>
      </c>
      <c r="AA30" s="8">
        <v>57080</v>
      </c>
      <c r="AB30" s="10">
        <f t="shared" si="27"/>
        <v>2754162</v>
      </c>
      <c r="AC30" s="10"/>
      <c r="AD30" s="8">
        <v>29258</v>
      </c>
      <c r="AE30" s="8">
        <v>22648</v>
      </c>
      <c r="AF30" s="8">
        <v>19</v>
      </c>
      <c r="AG30" s="8">
        <v>2435</v>
      </c>
      <c r="AH30" s="8">
        <v>8687</v>
      </c>
      <c r="AI30" s="8">
        <v>30600</v>
      </c>
      <c r="AJ30" s="8">
        <v>18438</v>
      </c>
      <c r="AK30" s="8">
        <v>26908</v>
      </c>
      <c r="AL30" s="8">
        <v>604</v>
      </c>
      <c r="AM30" s="8">
        <v>19337</v>
      </c>
      <c r="AN30" s="8">
        <v>32663</v>
      </c>
      <c r="AO30" s="8">
        <v>5695</v>
      </c>
      <c r="AP30" s="10">
        <f t="shared" si="28"/>
        <v>197292</v>
      </c>
      <c r="AQ30" s="10"/>
      <c r="AR30" s="8">
        <v>136561</v>
      </c>
      <c r="AS30" s="8">
        <v>598069</v>
      </c>
      <c r="AT30" s="8">
        <v>9134</v>
      </c>
      <c r="AU30" s="8">
        <v>81117</v>
      </c>
      <c r="AV30" s="8">
        <v>89184</v>
      </c>
      <c r="AW30" s="8">
        <v>421326</v>
      </c>
      <c r="AX30" s="8">
        <v>217214</v>
      </c>
      <c r="AY30" s="8">
        <v>667808</v>
      </c>
      <c r="AZ30" s="8">
        <v>91166</v>
      </c>
      <c r="BA30" s="8">
        <v>117001</v>
      </c>
      <c r="BB30" s="8">
        <v>468934</v>
      </c>
      <c r="BC30" s="8">
        <v>464888</v>
      </c>
      <c r="BD30" s="10">
        <f t="shared" si="29"/>
        <v>3362402</v>
      </c>
      <c r="BE30" s="10"/>
      <c r="BF30" s="9">
        <f t="shared" si="0"/>
        <v>-26438</v>
      </c>
      <c r="BG30" s="9">
        <f t="shared" si="1"/>
        <v>-11873</v>
      </c>
      <c r="BH30" s="9">
        <f t="shared" si="2"/>
        <v>23</v>
      </c>
      <c r="BI30" s="9">
        <f t="shared" si="3"/>
        <v>1841</v>
      </c>
      <c r="BJ30" s="9">
        <f t="shared" si="4"/>
        <v>-8484</v>
      </c>
      <c r="BK30" s="9">
        <f t="shared" si="5"/>
        <v>-21937</v>
      </c>
      <c r="BL30" s="9">
        <f t="shared" si="6"/>
        <v>-2905</v>
      </c>
      <c r="BM30" s="9">
        <f t="shared" si="7"/>
        <v>-15230</v>
      </c>
      <c r="BN30" s="9">
        <f t="shared" si="8"/>
        <v>317</v>
      </c>
      <c r="BO30" s="9">
        <f t="shared" si="9"/>
        <v>-7649</v>
      </c>
      <c r="BP30" s="9">
        <f t="shared" si="10"/>
        <v>-14211</v>
      </c>
      <c r="BQ30" s="9">
        <f t="shared" si="11"/>
        <v>1633</v>
      </c>
      <c r="BR30" s="9">
        <f t="shared" si="12"/>
        <v>-104913</v>
      </c>
      <c r="BS30" s="9"/>
      <c r="BT30" s="9">
        <f t="shared" si="13"/>
        <v>-106071</v>
      </c>
      <c r="BU30" s="9">
        <f t="shared" si="14"/>
        <v>-450597</v>
      </c>
      <c r="BV30" s="9">
        <f t="shared" si="15"/>
        <v>-5394</v>
      </c>
      <c r="BW30" s="9">
        <f t="shared" si="16"/>
        <v>27848</v>
      </c>
      <c r="BX30" s="9">
        <f t="shared" si="17"/>
        <v>1085</v>
      </c>
      <c r="BY30" s="9">
        <f t="shared" si="18"/>
        <v>-318691</v>
      </c>
      <c r="BZ30" s="9">
        <f t="shared" si="19"/>
        <v>42934</v>
      </c>
      <c r="CA30" s="9">
        <f t="shared" si="20"/>
        <v>313102</v>
      </c>
      <c r="CB30" s="9">
        <f t="shared" si="21"/>
        <v>-74609</v>
      </c>
      <c r="CC30" s="9">
        <f t="shared" si="22"/>
        <v>18014</v>
      </c>
      <c r="CD30" s="9">
        <f t="shared" si="23"/>
        <v>351947</v>
      </c>
      <c r="CE30" s="9">
        <f t="shared" si="24"/>
        <v>-407808</v>
      </c>
      <c r="CF30" s="9">
        <f t="shared" si="25"/>
        <v>-608240</v>
      </c>
    </row>
    <row r="31" spans="1:84" ht="12">
      <c r="A31" s="7">
        <v>2004</v>
      </c>
      <c r="B31" s="8">
        <v>3239</v>
      </c>
      <c r="C31" s="8">
        <v>13135</v>
      </c>
      <c r="D31" s="8">
        <v>0</v>
      </c>
      <c r="E31" s="8">
        <v>13043</v>
      </c>
      <c r="F31" s="8">
        <v>4772</v>
      </c>
      <c r="G31" s="8">
        <v>6541</v>
      </c>
      <c r="H31" s="8">
        <v>12837</v>
      </c>
      <c r="I31" s="8">
        <v>25584</v>
      </c>
      <c r="J31" s="8">
        <v>1057</v>
      </c>
      <c r="K31" s="8">
        <v>13727</v>
      </c>
      <c r="L31" s="8">
        <v>47107</v>
      </c>
      <c r="M31" s="8">
        <v>3663</v>
      </c>
      <c r="N31" s="10">
        <f t="shared" si="26"/>
        <v>144705</v>
      </c>
      <c r="O31" s="10"/>
      <c r="P31" s="8">
        <v>57055</v>
      </c>
      <c r="Q31" s="8">
        <v>232222</v>
      </c>
      <c r="R31" s="8">
        <v>738</v>
      </c>
      <c r="S31" s="8">
        <v>105938</v>
      </c>
      <c r="T31" s="8">
        <v>37703</v>
      </c>
      <c r="U31" s="8">
        <v>193389</v>
      </c>
      <c r="V31" s="8">
        <v>225120</v>
      </c>
      <c r="W31" s="8">
        <v>1114019</v>
      </c>
      <c r="X31" s="8">
        <v>26703</v>
      </c>
      <c r="Y31" s="8">
        <v>163272</v>
      </c>
      <c r="Z31" s="8">
        <v>877106</v>
      </c>
      <c r="AA31" s="8">
        <v>76628</v>
      </c>
      <c r="AB31" s="10">
        <f t="shared" si="27"/>
        <v>3109893</v>
      </c>
      <c r="AC31" s="10"/>
      <c r="AD31" s="8">
        <v>16657</v>
      </c>
      <c r="AE31" s="8">
        <v>19686</v>
      </c>
      <c r="AF31" s="8">
        <v>213</v>
      </c>
      <c r="AG31" s="8">
        <v>7649</v>
      </c>
      <c r="AH31" s="8">
        <v>4747</v>
      </c>
      <c r="AI31" s="8">
        <v>29007</v>
      </c>
      <c r="AJ31" s="8">
        <v>15637</v>
      </c>
      <c r="AK31" s="8">
        <v>10980</v>
      </c>
      <c r="AL31" s="8">
        <v>828</v>
      </c>
      <c r="AM31" s="8">
        <v>18692</v>
      </c>
      <c r="AN31" s="8">
        <v>40888</v>
      </c>
      <c r="AO31" s="8">
        <v>11988</v>
      </c>
      <c r="AP31" s="10">
        <f t="shared" si="28"/>
        <v>176972</v>
      </c>
      <c r="AQ31" s="10"/>
      <c r="AR31" s="8">
        <v>105849</v>
      </c>
      <c r="AS31" s="8">
        <v>377067</v>
      </c>
      <c r="AT31" s="8">
        <v>2964</v>
      </c>
      <c r="AU31" s="8">
        <v>61384</v>
      </c>
      <c r="AV31" s="8">
        <v>75009</v>
      </c>
      <c r="AW31" s="8">
        <v>603317</v>
      </c>
      <c r="AX31" s="8">
        <v>355603</v>
      </c>
      <c r="AY31" s="8">
        <v>521123</v>
      </c>
      <c r="AZ31" s="8">
        <v>103282</v>
      </c>
      <c r="BA31" s="8">
        <v>135980</v>
      </c>
      <c r="BB31" s="8">
        <v>551505</v>
      </c>
      <c r="BC31" s="8">
        <v>384565</v>
      </c>
      <c r="BD31" s="10">
        <f t="shared" si="29"/>
        <v>3277648</v>
      </c>
      <c r="BE31" s="10"/>
      <c r="BF31" s="9">
        <f t="shared" si="0"/>
        <v>-13418</v>
      </c>
      <c r="BG31" s="9">
        <f t="shared" si="1"/>
        <v>-6551</v>
      </c>
      <c r="BH31" s="9">
        <f t="shared" si="2"/>
        <v>-213</v>
      </c>
      <c r="BI31" s="9">
        <f t="shared" si="3"/>
        <v>5394</v>
      </c>
      <c r="BJ31" s="9">
        <f t="shared" si="4"/>
        <v>25</v>
      </c>
      <c r="BK31" s="9">
        <f t="shared" si="5"/>
        <v>-22466</v>
      </c>
      <c r="BL31" s="9">
        <f t="shared" si="6"/>
        <v>-2800</v>
      </c>
      <c r="BM31" s="9">
        <f t="shared" si="7"/>
        <v>14604</v>
      </c>
      <c r="BN31" s="9">
        <f t="shared" si="8"/>
        <v>229</v>
      </c>
      <c r="BO31" s="9">
        <f t="shared" si="9"/>
        <v>-4965</v>
      </c>
      <c r="BP31" s="9">
        <f t="shared" si="10"/>
        <v>6219</v>
      </c>
      <c r="BQ31" s="9">
        <f t="shared" si="11"/>
        <v>-8325</v>
      </c>
      <c r="BR31" s="9">
        <f t="shared" si="12"/>
        <v>-32267</v>
      </c>
      <c r="BS31" s="9"/>
      <c r="BT31" s="9">
        <f t="shared" si="13"/>
        <v>-48794</v>
      </c>
      <c r="BU31" s="9">
        <f t="shared" si="14"/>
        <v>-144845</v>
      </c>
      <c r="BV31" s="9">
        <f t="shared" si="15"/>
        <v>-2226</v>
      </c>
      <c r="BW31" s="9">
        <f t="shared" si="16"/>
        <v>44554</v>
      </c>
      <c r="BX31" s="9">
        <f t="shared" si="17"/>
        <v>-37306</v>
      </c>
      <c r="BY31" s="9">
        <f t="shared" si="18"/>
        <v>-409928</v>
      </c>
      <c r="BZ31" s="9">
        <f t="shared" si="19"/>
        <v>-130483</v>
      </c>
      <c r="CA31" s="9">
        <f t="shared" si="20"/>
        <v>592896</v>
      </c>
      <c r="CB31" s="9">
        <f t="shared" si="21"/>
        <v>-76579</v>
      </c>
      <c r="CC31" s="9">
        <f t="shared" si="22"/>
        <v>27292</v>
      </c>
      <c r="CD31" s="9">
        <f t="shared" si="23"/>
        <v>325601</v>
      </c>
      <c r="CE31" s="9">
        <f t="shared" si="24"/>
        <v>-307937</v>
      </c>
      <c r="CF31" s="9">
        <f t="shared" si="25"/>
        <v>-167755</v>
      </c>
    </row>
    <row r="32" spans="1:84" ht="12">
      <c r="A32" s="7">
        <v>2005</v>
      </c>
      <c r="B32" s="8">
        <v>5142</v>
      </c>
      <c r="C32" s="8">
        <v>27118</v>
      </c>
      <c r="D32" s="8">
        <v>79</v>
      </c>
      <c r="E32" s="8">
        <v>8381</v>
      </c>
      <c r="F32" s="8">
        <v>9095</v>
      </c>
      <c r="G32" s="8">
        <v>11195</v>
      </c>
      <c r="H32" s="8">
        <v>33809</v>
      </c>
      <c r="I32" s="8">
        <v>19413</v>
      </c>
      <c r="J32" s="8">
        <v>1635</v>
      </c>
      <c r="K32" s="8">
        <v>14785</v>
      </c>
      <c r="L32" s="8">
        <v>31755</v>
      </c>
      <c r="M32" s="8">
        <v>5904</v>
      </c>
      <c r="N32" s="10">
        <f t="shared" si="26"/>
        <v>168311</v>
      </c>
      <c r="O32" s="10"/>
      <c r="P32" s="8">
        <v>76977</v>
      </c>
      <c r="Q32" s="8">
        <v>213570</v>
      </c>
      <c r="R32" s="8">
        <v>1164</v>
      </c>
      <c r="S32" s="8">
        <v>101384</v>
      </c>
      <c r="T32" s="8">
        <v>96205</v>
      </c>
      <c r="U32" s="8">
        <v>149226</v>
      </c>
      <c r="V32" s="8">
        <v>362282</v>
      </c>
      <c r="W32" s="8">
        <v>1361022</v>
      </c>
      <c r="X32" s="8">
        <v>21616</v>
      </c>
      <c r="Y32" s="8">
        <v>169758</v>
      </c>
      <c r="Z32" s="8">
        <v>805632</v>
      </c>
      <c r="AA32" s="8">
        <v>70880</v>
      </c>
      <c r="AB32" s="10">
        <f t="shared" si="27"/>
        <v>3429716</v>
      </c>
      <c r="AC32" s="10"/>
      <c r="AD32" s="8">
        <v>14156</v>
      </c>
      <c r="AE32" s="8">
        <v>13283</v>
      </c>
      <c r="AF32" s="8">
        <v>420</v>
      </c>
      <c r="AG32" s="8">
        <v>3049</v>
      </c>
      <c r="AH32" s="8">
        <v>6866</v>
      </c>
      <c r="AI32" s="8">
        <v>31629</v>
      </c>
      <c r="AJ32" s="8">
        <v>12957</v>
      </c>
      <c r="AK32" s="8">
        <v>17538</v>
      </c>
      <c r="AL32" s="8">
        <v>679</v>
      </c>
      <c r="AM32" s="8">
        <v>19816</v>
      </c>
      <c r="AN32" s="8">
        <v>35016</v>
      </c>
      <c r="AO32" s="8">
        <v>4097</v>
      </c>
      <c r="AP32" s="10">
        <f t="shared" si="28"/>
        <v>159506</v>
      </c>
      <c r="AQ32" s="10"/>
      <c r="AR32" s="8">
        <v>60886</v>
      </c>
      <c r="AS32" s="8">
        <v>349968</v>
      </c>
      <c r="AT32" s="8">
        <v>3198</v>
      </c>
      <c r="AU32" s="8">
        <v>50877</v>
      </c>
      <c r="AV32" s="8">
        <v>93726</v>
      </c>
      <c r="AW32" s="8">
        <v>672871</v>
      </c>
      <c r="AX32" s="8">
        <v>374562</v>
      </c>
      <c r="AY32" s="8">
        <v>533084</v>
      </c>
      <c r="AZ32" s="8">
        <v>103585</v>
      </c>
      <c r="BA32" s="8">
        <v>112301</v>
      </c>
      <c r="BB32" s="8">
        <v>504570</v>
      </c>
      <c r="BC32" s="8">
        <v>801731</v>
      </c>
      <c r="BD32" s="10">
        <f t="shared" si="29"/>
        <v>3661359</v>
      </c>
      <c r="BE32" s="10"/>
      <c r="BF32" s="9">
        <f t="shared" si="0"/>
        <v>-9014</v>
      </c>
      <c r="BG32" s="9">
        <f t="shared" si="1"/>
        <v>13835</v>
      </c>
      <c r="BH32" s="9">
        <f t="shared" si="2"/>
        <v>-341</v>
      </c>
      <c r="BI32" s="9">
        <f t="shared" si="3"/>
        <v>5332</v>
      </c>
      <c r="BJ32" s="9">
        <f t="shared" si="4"/>
        <v>2229</v>
      </c>
      <c r="BK32" s="9">
        <f t="shared" si="5"/>
        <v>-20434</v>
      </c>
      <c r="BL32" s="9">
        <f t="shared" si="6"/>
        <v>20852</v>
      </c>
      <c r="BM32" s="9">
        <f t="shared" si="7"/>
        <v>1875</v>
      </c>
      <c r="BN32" s="9">
        <f t="shared" si="8"/>
        <v>956</v>
      </c>
      <c r="BO32" s="9">
        <f t="shared" si="9"/>
        <v>-5031</v>
      </c>
      <c r="BP32" s="9">
        <f t="shared" si="10"/>
        <v>-3261</v>
      </c>
      <c r="BQ32" s="9">
        <f t="shared" si="11"/>
        <v>1807</v>
      </c>
      <c r="BR32" s="9">
        <f t="shared" si="12"/>
        <v>8805</v>
      </c>
      <c r="BS32" s="9"/>
      <c r="BT32" s="9">
        <f t="shared" si="13"/>
        <v>16091</v>
      </c>
      <c r="BU32" s="9">
        <f t="shared" si="14"/>
        <v>-136398</v>
      </c>
      <c r="BV32" s="9">
        <f t="shared" si="15"/>
        <v>-2034</v>
      </c>
      <c r="BW32" s="9">
        <f t="shared" si="16"/>
        <v>50507</v>
      </c>
      <c r="BX32" s="9">
        <f t="shared" si="17"/>
        <v>2479</v>
      </c>
      <c r="BY32" s="9">
        <f t="shared" si="18"/>
        <v>-523645</v>
      </c>
      <c r="BZ32" s="9">
        <f t="shared" si="19"/>
        <v>-12280</v>
      </c>
      <c r="CA32" s="9">
        <f t="shared" si="20"/>
        <v>827938</v>
      </c>
      <c r="CB32" s="9">
        <f t="shared" si="21"/>
        <v>-81969</v>
      </c>
      <c r="CC32" s="9">
        <f t="shared" si="22"/>
        <v>57457</v>
      </c>
      <c r="CD32" s="9">
        <f t="shared" si="23"/>
        <v>301062</v>
      </c>
      <c r="CE32" s="9">
        <f t="shared" si="24"/>
        <v>-730851</v>
      </c>
      <c r="CF32" s="9">
        <f t="shared" si="25"/>
        <v>-231643</v>
      </c>
    </row>
    <row r="33" spans="1:84" ht="12">
      <c r="A33" s="7">
        <v>2006</v>
      </c>
      <c r="B33" s="8">
        <v>5134</v>
      </c>
      <c r="C33" s="8">
        <v>18124</v>
      </c>
      <c r="D33" s="8">
        <v>120</v>
      </c>
      <c r="E33" s="8">
        <v>8629</v>
      </c>
      <c r="F33" s="8">
        <v>470</v>
      </c>
      <c r="G33" s="8">
        <v>4119</v>
      </c>
      <c r="H33" s="8">
        <v>6748</v>
      </c>
      <c r="I33" s="8">
        <v>23080</v>
      </c>
      <c r="J33" s="8">
        <v>1102</v>
      </c>
      <c r="K33" s="8">
        <v>21317</v>
      </c>
      <c r="L33" s="8">
        <v>23663</v>
      </c>
      <c r="M33" s="8">
        <v>4475</v>
      </c>
      <c r="N33" s="10">
        <f t="shared" si="26"/>
        <v>116981</v>
      </c>
      <c r="O33" s="10"/>
      <c r="P33" s="8">
        <v>47670</v>
      </c>
      <c r="Q33" s="8">
        <v>247173</v>
      </c>
      <c r="R33" s="8">
        <v>1287</v>
      </c>
      <c r="S33" s="8">
        <v>37061</v>
      </c>
      <c r="T33" s="8">
        <v>83266</v>
      </c>
      <c r="U33" s="8">
        <v>206880</v>
      </c>
      <c r="V33" s="8">
        <v>115122</v>
      </c>
      <c r="W33" s="8">
        <v>1902134</v>
      </c>
      <c r="X33" s="8">
        <v>26145</v>
      </c>
      <c r="Y33" s="8">
        <v>180477</v>
      </c>
      <c r="Z33" s="8">
        <v>1027269</v>
      </c>
      <c r="AA33" s="8">
        <v>85688</v>
      </c>
      <c r="AB33" s="10">
        <f t="shared" si="27"/>
        <v>3960172</v>
      </c>
      <c r="AC33" s="10"/>
      <c r="AD33" s="8">
        <v>8016</v>
      </c>
      <c r="AE33" s="8">
        <v>17862</v>
      </c>
      <c r="AF33" s="8">
        <v>126</v>
      </c>
      <c r="AG33" s="8">
        <v>8002</v>
      </c>
      <c r="AH33" s="8">
        <v>4952</v>
      </c>
      <c r="AI33" s="8">
        <v>26818</v>
      </c>
      <c r="AJ33" s="8">
        <v>13335</v>
      </c>
      <c r="AK33" s="8">
        <v>14617</v>
      </c>
      <c r="AL33" s="8">
        <v>1555</v>
      </c>
      <c r="AM33" s="8">
        <v>19954</v>
      </c>
      <c r="AN33" s="8">
        <v>32435</v>
      </c>
      <c r="AO33" s="8">
        <v>5217</v>
      </c>
      <c r="AP33" s="10">
        <f t="shared" si="28"/>
        <v>152889</v>
      </c>
      <c r="AQ33" s="10"/>
      <c r="AR33" s="8">
        <v>68761</v>
      </c>
      <c r="AS33" s="8">
        <v>337011</v>
      </c>
      <c r="AT33" s="8">
        <v>1278</v>
      </c>
      <c r="AU33" s="8">
        <v>71532</v>
      </c>
      <c r="AV33" s="8">
        <v>129532</v>
      </c>
      <c r="AW33" s="8">
        <v>600858</v>
      </c>
      <c r="AX33" s="8">
        <v>165517</v>
      </c>
      <c r="AY33" s="8">
        <v>604456</v>
      </c>
      <c r="AZ33" s="8">
        <v>90618</v>
      </c>
      <c r="BA33" s="8">
        <v>96859</v>
      </c>
      <c r="BB33" s="8">
        <v>570364</v>
      </c>
      <c r="BC33" s="8">
        <v>443755</v>
      </c>
      <c r="BD33" s="10">
        <f t="shared" si="29"/>
        <v>3180541</v>
      </c>
      <c r="BE33" s="10"/>
      <c r="BF33" s="9">
        <f t="shared" si="0"/>
        <v>-2882</v>
      </c>
      <c r="BG33" s="9">
        <f t="shared" si="1"/>
        <v>262</v>
      </c>
      <c r="BH33" s="9">
        <f t="shared" si="2"/>
        <v>-6</v>
      </c>
      <c r="BI33" s="9">
        <f t="shared" si="3"/>
        <v>627</v>
      </c>
      <c r="BJ33" s="9">
        <f t="shared" si="4"/>
        <v>-4482</v>
      </c>
      <c r="BK33" s="9">
        <f t="shared" si="5"/>
        <v>-22699</v>
      </c>
      <c r="BL33" s="9">
        <f t="shared" si="6"/>
        <v>-6587</v>
      </c>
      <c r="BM33" s="9">
        <f t="shared" si="7"/>
        <v>8463</v>
      </c>
      <c r="BN33" s="9">
        <f t="shared" si="8"/>
        <v>-453</v>
      </c>
      <c r="BO33" s="9">
        <f t="shared" si="9"/>
        <v>1363</v>
      </c>
      <c r="BP33" s="9">
        <f t="shared" si="10"/>
        <v>-8772</v>
      </c>
      <c r="BQ33" s="9">
        <f t="shared" si="11"/>
        <v>-742</v>
      </c>
      <c r="BR33" s="9">
        <f t="shared" si="12"/>
        <v>-35908</v>
      </c>
      <c r="BS33" s="9"/>
      <c r="BT33" s="9">
        <f t="shared" si="13"/>
        <v>-21091</v>
      </c>
      <c r="BU33" s="9">
        <f t="shared" si="14"/>
        <v>-89838</v>
      </c>
      <c r="BV33" s="9">
        <f t="shared" si="15"/>
        <v>9</v>
      </c>
      <c r="BW33" s="9">
        <f t="shared" si="16"/>
        <v>-34471</v>
      </c>
      <c r="BX33" s="9">
        <f t="shared" si="17"/>
        <v>-46266</v>
      </c>
      <c r="BY33" s="9">
        <f t="shared" si="18"/>
        <v>-393978</v>
      </c>
      <c r="BZ33" s="9">
        <f t="shared" si="19"/>
        <v>-50395</v>
      </c>
      <c r="CA33" s="9">
        <f t="shared" si="20"/>
        <v>1297678</v>
      </c>
      <c r="CB33" s="9">
        <f t="shared" si="21"/>
        <v>-64473</v>
      </c>
      <c r="CC33" s="9">
        <f t="shared" si="22"/>
        <v>83618</v>
      </c>
      <c r="CD33" s="9">
        <f t="shared" si="23"/>
        <v>456905</v>
      </c>
      <c r="CE33" s="9">
        <f t="shared" si="24"/>
        <v>-358067</v>
      </c>
      <c r="CF33" s="9">
        <f t="shared" si="25"/>
        <v>779631</v>
      </c>
    </row>
    <row r="34" spans="1:84" ht="12">
      <c r="A34" s="7">
        <v>2007</v>
      </c>
      <c r="B34" s="8">
        <v>3855</v>
      </c>
      <c r="C34" s="8">
        <v>18463</v>
      </c>
      <c r="D34" s="8">
        <v>1248</v>
      </c>
      <c r="E34" s="8">
        <v>4735</v>
      </c>
      <c r="F34" s="8">
        <v>2406</v>
      </c>
      <c r="G34" s="8">
        <v>33177</v>
      </c>
      <c r="H34" s="8">
        <v>7445</v>
      </c>
      <c r="I34" s="8">
        <v>16174</v>
      </c>
      <c r="J34" s="8">
        <v>2527</v>
      </c>
      <c r="K34" s="8">
        <v>31525</v>
      </c>
      <c r="L34" s="8">
        <v>24449</v>
      </c>
      <c r="M34" s="8">
        <v>10098</v>
      </c>
      <c r="N34" s="10">
        <f t="shared" si="26"/>
        <v>156102</v>
      </c>
      <c r="O34" s="10"/>
      <c r="P34" s="8">
        <v>40984</v>
      </c>
      <c r="Q34" s="8">
        <v>329585</v>
      </c>
      <c r="R34" s="8">
        <v>5136</v>
      </c>
      <c r="S34" s="8">
        <v>52280</v>
      </c>
      <c r="T34" s="8">
        <v>65979</v>
      </c>
      <c r="U34" s="8">
        <v>163970</v>
      </c>
      <c r="V34" s="8">
        <v>69831</v>
      </c>
      <c r="W34" s="8">
        <v>2042628</v>
      </c>
      <c r="X34" s="8">
        <v>34697</v>
      </c>
      <c r="Y34" s="8">
        <v>195052</v>
      </c>
      <c r="Z34" s="8">
        <v>1026584</v>
      </c>
      <c r="AA34" s="8">
        <v>165195</v>
      </c>
      <c r="AB34" s="10">
        <f t="shared" si="27"/>
        <v>4191921</v>
      </c>
      <c r="AC34" s="10"/>
      <c r="AD34" s="8">
        <v>5193</v>
      </c>
      <c r="AE34" s="8">
        <v>20560</v>
      </c>
      <c r="AF34" s="8">
        <v>191</v>
      </c>
      <c r="AG34" s="8">
        <v>2135</v>
      </c>
      <c r="AH34" s="8">
        <v>9649</v>
      </c>
      <c r="AI34" s="8">
        <v>29287</v>
      </c>
      <c r="AJ34" s="8">
        <v>9517</v>
      </c>
      <c r="AK34" s="8">
        <v>8952</v>
      </c>
      <c r="AL34" s="8">
        <v>1103</v>
      </c>
      <c r="AM34" s="8">
        <v>17773</v>
      </c>
      <c r="AN34" s="8">
        <v>58849</v>
      </c>
      <c r="AO34" s="8">
        <v>12737</v>
      </c>
      <c r="AP34" s="10">
        <f t="shared" si="28"/>
        <v>175946</v>
      </c>
      <c r="AQ34" s="10"/>
      <c r="AR34" s="8">
        <v>60004</v>
      </c>
      <c r="AS34" s="8">
        <v>316312</v>
      </c>
      <c r="AT34" s="8">
        <v>844</v>
      </c>
      <c r="AU34" s="8">
        <v>81782</v>
      </c>
      <c r="AV34" s="8">
        <v>88531</v>
      </c>
      <c r="AW34" s="8">
        <v>502265</v>
      </c>
      <c r="AX34" s="8">
        <v>207583</v>
      </c>
      <c r="AY34" s="8">
        <v>706838</v>
      </c>
      <c r="AZ34" s="8">
        <v>49932</v>
      </c>
      <c r="BA34" s="8">
        <v>137978</v>
      </c>
      <c r="BB34" s="8">
        <v>679641</v>
      </c>
      <c r="BC34" s="8">
        <v>543343</v>
      </c>
      <c r="BD34" s="10">
        <f t="shared" si="29"/>
        <v>3375053</v>
      </c>
      <c r="BE34" s="10"/>
      <c r="BF34" s="9">
        <f t="shared" si="0"/>
        <v>-1338</v>
      </c>
      <c r="BG34" s="9">
        <f t="shared" si="1"/>
        <v>-2097</v>
      </c>
      <c r="BH34" s="9">
        <f t="shared" si="2"/>
        <v>1057</v>
      </c>
      <c r="BI34" s="9">
        <f t="shared" si="3"/>
        <v>2600</v>
      </c>
      <c r="BJ34" s="9">
        <f t="shared" si="4"/>
        <v>-7243</v>
      </c>
      <c r="BK34" s="9">
        <f t="shared" si="5"/>
        <v>3890</v>
      </c>
      <c r="BL34" s="9">
        <f t="shared" si="6"/>
        <v>-2072</v>
      </c>
      <c r="BM34" s="9">
        <f t="shared" si="7"/>
        <v>7222</v>
      </c>
      <c r="BN34" s="9">
        <f t="shared" si="8"/>
        <v>1424</v>
      </c>
      <c r="BO34" s="9">
        <f t="shared" si="9"/>
        <v>13752</v>
      </c>
      <c r="BP34" s="9">
        <f t="shared" si="10"/>
        <v>-34400</v>
      </c>
      <c r="BQ34" s="9">
        <f t="shared" si="11"/>
        <v>-2639</v>
      </c>
      <c r="BR34" s="9">
        <f t="shared" si="12"/>
        <v>-19844</v>
      </c>
      <c r="BS34" s="9"/>
      <c r="BT34" s="9">
        <f t="shared" si="13"/>
        <v>-19020</v>
      </c>
      <c r="BU34" s="9">
        <f t="shared" si="14"/>
        <v>13273</v>
      </c>
      <c r="BV34" s="9">
        <f t="shared" si="15"/>
        <v>4292</v>
      </c>
      <c r="BW34" s="9">
        <f t="shared" si="16"/>
        <v>-29502</v>
      </c>
      <c r="BX34" s="9">
        <f t="shared" si="17"/>
        <v>-22552</v>
      </c>
      <c r="BY34" s="9">
        <f t="shared" si="18"/>
        <v>-338295</v>
      </c>
      <c r="BZ34" s="9">
        <f t="shared" si="19"/>
        <v>-137752</v>
      </c>
      <c r="CA34" s="9">
        <f t="shared" si="20"/>
        <v>1335790</v>
      </c>
      <c r="CB34" s="9">
        <f t="shared" si="21"/>
        <v>-15235</v>
      </c>
      <c r="CC34" s="9">
        <f t="shared" si="22"/>
        <v>57074</v>
      </c>
      <c r="CD34" s="9">
        <f t="shared" si="23"/>
        <v>346943</v>
      </c>
      <c r="CE34" s="9">
        <f t="shared" si="24"/>
        <v>-378148</v>
      </c>
      <c r="CF34" s="9">
        <f t="shared" si="25"/>
        <v>816868</v>
      </c>
    </row>
    <row r="35" spans="1:84" ht="12">
      <c r="A35" s="7">
        <v>2008</v>
      </c>
      <c r="B35" s="8">
        <v>13591</v>
      </c>
      <c r="C35" s="8">
        <v>19262</v>
      </c>
      <c r="D35" s="8">
        <v>0</v>
      </c>
      <c r="E35" s="8">
        <v>243</v>
      </c>
      <c r="F35" s="8">
        <v>1356</v>
      </c>
      <c r="G35" s="8">
        <v>7209</v>
      </c>
      <c r="H35" s="8">
        <v>6267</v>
      </c>
      <c r="I35" s="8">
        <v>17850</v>
      </c>
      <c r="J35" s="8">
        <v>1848</v>
      </c>
      <c r="K35" s="8">
        <v>27614</v>
      </c>
      <c r="L35" s="8">
        <v>33626</v>
      </c>
      <c r="M35" s="8">
        <v>8071</v>
      </c>
      <c r="N35" s="10">
        <f t="shared" si="26"/>
        <v>136937</v>
      </c>
      <c r="O35" s="10"/>
      <c r="P35" s="8">
        <v>66865</v>
      </c>
      <c r="Q35" s="8">
        <v>304821</v>
      </c>
      <c r="R35" s="8">
        <v>2117</v>
      </c>
      <c r="S35" s="8">
        <v>44437</v>
      </c>
      <c r="T35" s="8">
        <v>28400</v>
      </c>
      <c r="U35" s="8">
        <v>137454</v>
      </c>
      <c r="V35" s="8">
        <v>32115</v>
      </c>
      <c r="W35" s="8">
        <v>1833565</v>
      </c>
      <c r="X35" s="8">
        <v>25706</v>
      </c>
      <c r="Y35" s="8">
        <v>139203</v>
      </c>
      <c r="Z35" s="8">
        <v>1018028</v>
      </c>
      <c r="AA35" s="8">
        <v>45862</v>
      </c>
      <c r="AB35" s="10">
        <f t="shared" si="27"/>
        <v>3678573</v>
      </c>
      <c r="AC35" s="10"/>
      <c r="AD35" s="8">
        <v>5018</v>
      </c>
      <c r="AE35" s="8">
        <v>14438</v>
      </c>
      <c r="AF35" s="8">
        <v>81</v>
      </c>
      <c r="AG35" s="8">
        <v>655</v>
      </c>
      <c r="AH35" s="8">
        <v>768</v>
      </c>
      <c r="AI35" s="8">
        <v>21578</v>
      </c>
      <c r="AJ35" s="8">
        <v>4890</v>
      </c>
      <c r="AK35" s="8">
        <v>8121</v>
      </c>
      <c r="AL35" s="8">
        <v>548</v>
      </c>
      <c r="AM35" s="8">
        <v>12639</v>
      </c>
      <c r="AN35" s="8">
        <v>56843</v>
      </c>
      <c r="AO35" s="8">
        <v>16975</v>
      </c>
      <c r="AP35" s="10">
        <f t="shared" si="28"/>
        <v>142554</v>
      </c>
      <c r="AQ35" s="10"/>
      <c r="AR35" s="8">
        <v>41370</v>
      </c>
      <c r="AS35" s="8">
        <v>289678</v>
      </c>
      <c r="AT35" s="8">
        <v>5254</v>
      </c>
      <c r="AU35" s="8">
        <v>61919</v>
      </c>
      <c r="AV35" s="8">
        <v>46950</v>
      </c>
      <c r="AW35" s="8">
        <v>649223</v>
      </c>
      <c r="AX35" s="8">
        <v>76989</v>
      </c>
      <c r="AY35" s="8">
        <v>587992</v>
      </c>
      <c r="AZ35" s="8">
        <v>53794</v>
      </c>
      <c r="BA35" s="8">
        <v>99507</v>
      </c>
      <c r="BB35" s="8">
        <v>677989</v>
      </c>
      <c r="BC35" s="8">
        <v>713473</v>
      </c>
      <c r="BD35" s="10">
        <f t="shared" si="29"/>
        <v>3304138</v>
      </c>
      <c r="BE35" s="10"/>
      <c r="BF35" s="9">
        <f t="shared" si="0"/>
        <v>8573</v>
      </c>
      <c r="BG35" s="9">
        <f t="shared" si="1"/>
        <v>4824</v>
      </c>
      <c r="BH35" s="9">
        <f t="shared" si="2"/>
        <v>-81</v>
      </c>
      <c r="BI35" s="9">
        <f t="shared" si="3"/>
        <v>-412</v>
      </c>
      <c r="BJ35" s="9">
        <f t="shared" si="4"/>
        <v>588</v>
      </c>
      <c r="BK35" s="9">
        <f t="shared" si="5"/>
        <v>-14369</v>
      </c>
      <c r="BL35" s="9">
        <f t="shared" si="6"/>
        <v>1377</v>
      </c>
      <c r="BM35" s="9">
        <f t="shared" si="7"/>
        <v>9729</v>
      </c>
      <c r="BN35" s="9">
        <f t="shared" si="8"/>
        <v>1300</v>
      </c>
      <c r="BO35" s="9">
        <f t="shared" si="9"/>
        <v>14975</v>
      </c>
      <c r="BP35" s="9">
        <f t="shared" si="10"/>
        <v>-23217</v>
      </c>
      <c r="BQ35" s="9">
        <f t="shared" si="11"/>
        <v>-8904</v>
      </c>
      <c r="BR35" s="9">
        <f t="shared" si="12"/>
        <v>-5617</v>
      </c>
      <c r="BS35" s="9"/>
      <c r="BT35" s="9">
        <f t="shared" si="13"/>
        <v>25495</v>
      </c>
      <c r="BU35" s="9">
        <f t="shared" si="14"/>
        <v>15143</v>
      </c>
      <c r="BV35" s="9">
        <f t="shared" si="15"/>
        <v>-3137</v>
      </c>
      <c r="BW35" s="9">
        <f t="shared" si="16"/>
        <v>-17482</v>
      </c>
      <c r="BX35" s="9">
        <f t="shared" si="17"/>
        <v>-18550</v>
      </c>
      <c r="BY35" s="9">
        <f t="shared" si="18"/>
        <v>-511769</v>
      </c>
      <c r="BZ35" s="9">
        <f t="shared" si="19"/>
        <v>-44874</v>
      </c>
      <c r="CA35" s="9">
        <f t="shared" si="20"/>
        <v>1245573</v>
      </c>
      <c r="CB35" s="9">
        <f t="shared" si="21"/>
        <v>-28088</v>
      </c>
      <c r="CC35" s="9">
        <f t="shared" si="22"/>
        <v>39696</v>
      </c>
      <c r="CD35" s="9">
        <f t="shared" si="23"/>
        <v>340039</v>
      </c>
      <c r="CE35" s="9">
        <f t="shared" si="24"/>
        <v>-667611</v>
      </c>
      <c r="CF35" s="9">
        <f t="shared" si="25"/>
        <v>374435</v>
      </c>
    </row>
    <row r="36" spans="1:84" ht="12">
      <c r="A36" s="7">
        <v>2009</v>
      </c>
      <c r="B36" s="8">
        <v>10675</v>
      </c>
      <c r="C36" s="8">
        <v>9242</v>
      </c>
      <c r="D36" s="8">
        <v>0</v>
      </c>
      <c r="E36" s="8">
        <v>5470</v>
      </c>
      <c r="F36" s="8">
        <v>1475</v>
      </c>
      <c r="G36" s="8">
        <v>11639</v>
      </c>
      <c r="H36" s="8">
        <v>2993</v>
      </c>
      <c r="I36" s="8">
        <v>14381</v>
      </c>
      <c r="J36" s="8">
        <v>1509</v>
      </c>
      <c r="K36" s="8">
        <v>15917</v>
      </c>
      <c r="L36" s="8">
        <v>32441</v>
      </c>
      <c r="M36" s="8">
        <v>612</v>
      </c>
      <c r="N36" s="10">
        <f t="shared" si="26"/>
        <v>106354</v>
      </c>
      <c r="O36" s="10"/>
      <c r="P36" s="8">
        <v>53172</v>
      </c>
      <c r="Q36" s="8">
        <v>441336</v>
      </c>
      <c r="R36" s="8">
        <v>586</v>
      </c>
      <c r="S36" s="8">
        <v>37756</v>
      </c>
      <c r="T36" s="8">
        <v>13688</v>
      </c>
      <c r="U36" s="8">
        <v>172132</v>
      </c>
      <c r="V36" s="8">
        <v>32461</v>
      </c>
      <c r="W36" s="8">
        <v>1144640</v>
      </c>
      <c r="X36" s="8">
        <v>18065</v>
      </c>
      <c r="Y36" s="8">
        <v>145441</v>
      </c>
      <c r="Z36" s="8">
        <v>1144454</v>
      </c>
      <c r="AA36" s="8">
        <v>30048</v>
      </c>
      <c r="AB36" s="10">
        <f t="shared" si="27"/>
        <v>3233779</v>
      </c>
      <c r="AC36" s="10"/>
      <c r="AD36" s="8">
        <v>3501</v>
      </c>
      <c r="AE36" s="8">
        <v>8200</v>
      </c>
      <c r="AF36" s="8">
        <v>81</v>
      </c>
      <c r="AG36" s="8">
        <v>4761</v>
      </c>
      <c r="AH36" s="8">
        <v>3075</v>
      </c>
      <c r="AI36" s="8">
        <v>23398</v>
      </c>
      <c r="AJ36" s="8">
        <v>4908</v>
      </c>
      <c r="AK36" s="8">
        <v>10752</v>
      </c>
      <c r="AL36" s="8">
        <v>525</v>
      </c>
      <c r="AM36" s="8">
        <v>11077</v>
      </c>
      <c r="AN36" s="8">
        <v>49339</v>
      </c>
      <c r="AO36" s="8">
        <v>3481</v>
      </c>
      <c r="AP36" s="10">
        <f t="shared" si="28"/>
        <v>123098</v>
      </c>
      <c r="AQ36" s="10"/>
      <c r="AR36" s="8">
        <v>32257</v>
      </c>
      <c r="AS36" s="8">
        <v>510604</v>
      </c>
      <c r="AT36" s="8">
        <v>288</v>
      </c>
      <c r="AU36" s="8">
        <v>47612</v>
      </c>
      <c r="AV36" s="8">
        <v>82479</v>
      </c>
      <c r="AW36" s="8">
        <v>550944</v>
      </c>
      <c r="AX36" s="8">
        <v>60800</v>
      </c>
      <c r="AY36" s="8">
        <v>492424</v>
      </c>
      <c r="AZ36" s="8">
        <v>30737</v>
      </c>
      <c r="BA36" s="8">
        <v>91188</v>
      </c>
      <c r="BB36" s="8">
        <v>563949</v>
      </c>
      <c r="BC36" s="8">
        <v>584312</v>
      </c>
      <c r="BD36" s="10">
        <f t="shared" si="29"/>
        <v>3047594</v>
      </c>
      <c r="BE36" s="10"/>
      <c r="BF36" s="9">
        <f t="shared" si="0"/>
        <v>7174</v>
      </c>
      <c r="BG36" s="9">
        <f t="shared" si="1"/>
        <v>1042</v>
      </c>
      <c r="BH36" s="9">
        <f t="shared" si="2"/>
        <v>-81</v>
      </c>
      <c r="BI36" s="9">
        <f t="shared" si="3"/>
        <v>709</v>
      </c>
      <c r="BJ36" s="9">
        <f t="shared" si="4"/>
        <v>-1600</v>
      </c>
      <c r="BK36" s="9">
        <f t="shared" si="5"/>
        <v>-11759</v>
      </c>
      <c r="BL36" s="9">
        <f t="shared" si="6"/>
        <v>-1915</v>
      </c>
      <c r="BM36" s="9">
        <f t="shared" si="7"/>
        <v>3629</v>
      </c>
      <c r="BN36" s="9">
        <f t="shared" si="8"/>
        <v>984</v>
      </c>
      <c r="BO36" s="9">
        <f t="shared" si="9"/>
        <v>4840</v>
      </c>
      <c r="BP36" s="9">
        <f t="shared" si="10"/>
        <v>-16898</v>
      </c>
      <c r="BQ36" s="9">
        <f t="shared" si="11"/>
        <v>-2869</v>
      </c>
      <c r="BR36" s="9">
        <f t="shared" si="12"/>
        <v>-16744</v>
      </c>
      <c r="BS36" s="9"/>
      <c r="BT36" s="9">
        <f t="shared" si="13"/>
        <v>20915</v>
      </c>
      <c r="BU36" s="9">
        <f t="shared" si="14"/>
        <v>-69268</v>
      </c>
      <c r="BV36" s="9">
        <f t="shared" si="15"/>
        <v>298</v>
      </c>
      <c r="BW36" s="9">
        <f t="shared" si="16"/>
        <v>-9856</v>
      </c>
      <c r="BX36" s="9">
        <f t="shared" si="17"/>
        <v>-68791</v>
      </c>
      <c r="BY36" s="9">
        <f t="shared" si="18"/>
        <v>-378812</v>
      </c>
      <c r="BZ36" s="9">
        <f t="shared" si="19"/>
        <v>-28339</v>
      </c>
      <c r="CA36" s="9">
        <f t="shared" si="20"/>
        <v>652216</v>
      </c>
      <c r="CB36" s="9">
        <f t="shared" si="21"/>
        <v>-12672</v>
      </c>
      <c r="CC36" s="9">
        <f t="shared" si="22"/>
        <v>54253</v>
      </c>
      <c r="CD36" s="9">
        <f t="shared" si="23"/>
        <v>580505</v>
      </c>
      <c r="CE36" s="9">
        <f t="shared" si="24"/>
        <v>-554264</v>
      </c>
      <c r="CF36" s="9">
        <f t="shared" si="25"/>
        <v>186185</v>
      </c>
    </row>
    <row r="37" spans="1:84" ht="12">
      <c r="A37" s="7">
        <v>2010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0">
        <f t="shared" si="26"/>
        <v>0</v>
      </c>
      <c r="O37" s="10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10">
        <f t="shared" si="27"/>
        <v>0</v>
      </c>
      <c r="AC37" s="10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0">
        <f t="shared" si="28"/>
        <v>0</v>
      </c>
      <c r="AQ37" s="10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10">
        <f t="shared" si="29"/>
        <v>0</v>
      </c>
      <c r="BE37" s="10"/>
      <c r="BF37" s="9">
        <f t="shared" si="0"/>
        <v>0</v>
      </c>
      <c r="BG37" s="9">
        <f t="shared" si="1"/>
        <v>0</v>
      </c>
      <c r="BH37" s="9">
        <f t="shared" si="2"/>
        <v>0</v>
      </c>
      <c r="BI37" s="9">
        <f t="shared" si="3"/>
        <v>0</v>
      </c>
      <c r="BJ37" s="9">
        <f t="shared" si="4"/>
        <v>0</v>
      </c>
      <c r="BK37" s="9">
        <f t="shared" si="5"/>
        <v>0</v>
      </c>
      <c r="BL37" s="9">
        <f t="shared" si="6"/>
        <v>0</v>
      </c>
      <c r="BM37" s="9">
        <f t="shared" si="7"/>
        <v>0</v>
      </c>
      <c r="BN37" s="9">
        <f t="shared" si="8"/>
        <v>0</v>
      </c>
      <c r="BO37" s="9">
        <f t="shared" si="9"/>
        <v>0</v>
      </c>
      <c r="BP37" s="9">
        <f t="shared" si="10"/>
        <v>0</v>
      </c>
      <c r="BQ37" s="9">
        <f t="shared" si="11"/>
        <v>0</v>
      </c>
      <c r="BR37" s="9">
        <f t="shared" si="12"/>
        <v>0</v>
      </c>
      <c r="BS37" s="9"/>
      <c r="BT37" s="9">
        <f t="shared" si="13"/>
        <v>0</v>
      </c>
      <c r="BU37" s="9">
        <f t="shared" si="14"/>
        <v>0</v>
      </c>
      <c r="BV37" s="9">
        <f t="shared" si="15"/>
        <v>0</v>
      </c>
      <c r="BW37" s="9">
        <f t="shared" si="16"/>
        <v>0</v>
      </c>
      <c r="BX37" s="9">
        <f t="shared" si="17"/>
        <v>0</v>
      </c>
      <c r="BY37" s="9">
        <f t="shared" si="18"/>
        <v>0</v>
      </c>
      <c r="BZ37" s="9">
        <f t="shared" si="19"/>
        <v>0</v>
      </c>
      <c r="CA37" s="9">
        <f t="shared" si="20"/>
        <v>0</v>
      </c>
      <c r="CB37" s="9">
        <f t="shared" si="21"/>
        <v>0</v>
      </c>
      <c r="CC37" s="9">
        <f t="shared" si="22"/>
        <v>0</v>
      </c>
      <c r="CD37" s="9">
        <f t="shared" si="23"/>
        <v>0</v>
      </c>
      <c r="CE37" s="9">
        <f t="shared" si="24"/>
        <v>0</v>
      </c>
      <c r="CF37" s="9">
        <f t="shared" si="25"/>
        <v>0</v>
      </c>
    </row>
    <row r="38" spans="1:84" ht="12">
      <c r="A38" s="7">
        <v>2011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0">
        <f>SUM(B38:M38)</f>
        <v>0</v>
      </c>
      <c r="O38" s="10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10">
        <f>SUM(P38:AA38)</f>
        <v>0</v>
      </c>
      <c r="AC38" s="10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10">
        <f>SUM(AD38:AO38)</f>
        <v>0</v>
      </c>
      <c r="AQ38" s="10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10">
        <f>SUM(AR38:BC38)</f>
        <v>0</v>
      </c>
      <c r="BE38" s="10"/>
      <c r="BF38" s="9">
        <f>B38-AD38</f>
        <v>0</v>
      </c>
      <c r="BG38" s="9">
        <f>C38-AE38</f>
        <v>0</v>
      </c>
      <c r="BH38" s="9">
        <f>D38-AF38</f>
        <v>0</v>
      </c>
      <c r="BI38" s="9">
        <f>E38-AG38</f>
        <v>0</v>
      </c>
      <c r="BJ38" s="9">
        <f>F38-AH38</f>
        <v>0</v>
      </c>
      <c r="BK38" s="9">
        <f>G38-AI38</f>
        <v>0</v>
      </c>
      <c r="BL38" s="9">
        <f>H38-AJ38</f>
        <v>0</v>
      </c>
      <c r="BM38" s="9">
        <f>I38-AK38</f>
        <v>0</v>
      </c>
      <c r="BN38" s="9">
        <f>J38-AL38</f>
        <v>0</v>
      </c>
      <c r="BO38" s="9">
        <f>K38-AM38</f>
        <v>0</v>
      </c>
      <c r="BP38" s="9">
        <f>L38-AN38</f>
        <v>0</v>
      </c>
      <c r="BQ38" s="9">
        <f>M38-AO38</f>
        <v>0</v>
      </c>
      <c r="BR38" s="9">
        <f>N38-AP38</f>
        <v>0</v>
      </c>
      <c r="BS38" s="9"/>
      <c r="BT38" s="9">
        <f>P38-AR38</f>
        <v>0</v>
      </c>
      <c r="BU38" s="9">
        <f>Q38-AS38</f>
        <v>0</v>
      </c>
      <c r="BV38" s="9">
        <f>R38-AT38</f>
        <v>0</v>
      </c>
      <c r="BW38" s="9">
        <f>S38-AU38</f>
        <v>0</v>
      </c>
      <c r="BX38" s="9">
        <f>T38-AV38</f>
        <v>0</v>
      </c>
      <c r="BY38" s="9">
        <f>U38-AW38</f>
        <v>0</v>
      </c>
      <c r="BZ38" s="9">
        <f>V38-AX38</f>
        <v>0</v>
      </c>
      <c r="CA38" s="9">
        <f>W38-AY38</f>
        <v>0</v>
      </c>
      <c r="CB38" s="9">
        <f>X38-AZ38</f>
        <v>0</v>
      </c>
      <c r="CC38" s="9">
        <f>Y38-BA38</f>
        <v>0</v>
      </c>
      <c r="CD38" s="9">
        <f>Z38-BB38</f>
        <v>0</v>
      </c>
      <c r="CE38" s="9">
        <f>AA38-BC38</f>
        <v>0</v>
      </c>
      <c r="CF38" s="9">
        <f>AB38-BD38</f>
        <v>0</v>
      </c>
    </row>
    <row r="39" spans="1:84" ht="12">
      <c r="A39" s="7">
        <v>2012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0">
        <f>SUM(B39:M39)</f>
        <v>0</v>
      </c>
      <c r="O39" s="10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10">
        <f>SUM(P39:AA39)</f>
        <v>0</v>
      </c>
      <c r="AC39" s="10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10">
        <f>SUM(AD39:AO39)</f>
        <v>0</v>
      </c>
      <c r="AQ39" s="10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10">
        <f>SUM(AR39:BC39)</f>
        <v>0</v>
      </c>
      <c r="BE39" s="10"/>
      <c r="BF39" s="9">
        <f>B39-AD39</f>
        <v>0</v>
      </c>
      <c r="BG39" s="9">
        <f>C39-AE39</f>
        <v>0</v>
      </c>
      <c r="BH39" s="9">
        <f>D39-AF39</f>
        <v>0</v>
      </c>
      <c r="BI39" s="9">
        <f>E39-AG39</f>
        <v>0</v>
      </c>
      <c r="BJ39" s="9">
        <f>F39-AH39</f>
        <v>0</v>
      </c>
      <c r="BK39" s="9">
        <f>G39-AI39</f>
        <v>0</v>
      </c>
      <c r="BL39" s="9">
        <f>H39-AJ39</f>
        <v>0</v>
      </c>
      <c r="BM39" s="9">
        <f>I39-AK39</f>
        <v>0</v>
      </c>
      <c r="BN39" s="9">
        <f>J39-AL39</f>
        <v>0</v>
      </c>
      <c r="BO39" s="9">
        <f>K39-AM39</f>
        <v>0</v>
      </c>
      <c r="BP39" s="9">
        <f>L39-AN39</f>
        <v>0</v>
      </c>
      <c r="BQ39" s="9">
        <f>M39-AO39</f>
        <v>0</v>
      </c>
      <c r="BR39" s="9">
        <f>N39-AP39</f>
        <v>0</v>
      </c>
      <c r="BS39" s="9"/>
      <c r="BT39" s="9">
        <f>P39-AR39</f>
        <v>0</v>
      </c>
      <c r="BU39" s="9">
        <f>Q39-AS39</f>
        <v>0</v>
      </c>
      <c r="BV39" s="9">
        <f>R39-AT39</f>
        <v>0</v>
      </c>
      <c r="BW39" s="9">
        <f>S39-AU39</f>
        <v>0</v>
      </c>
      <c r="BX39" s="9">
        <f>T39-AV39</f>
        <v>0</v>
      </c>
      <c r="BY39" s="9">
        <f>U39-AW39</f>
        <v>0</v>
      </c>
      <c r="BZ39" s="9">
        <f>V39-AX39</f>
        <v>0</v>
      </c>
      <c r="CA39" s="9">
        <f>W39-AY39</f>
        <v>0</v>
      </c>
      <c r="CB39" s="9">
        <f>X39-AZ39</f>
        <v>0</v>
      </c>
      <c r="CC39" s="9">
        <f>Y39-BA39</f>
        <v>0</v>
      </c>
      <c r="CD39" s="9">
        <f>Z39-BB39</f>
        <v>0</v>
      </c>
      <c r="CE39" s="9">
        <f>AA39-BC39</f>
        <v>0</v>
      </c>
      <c r="CF39" s="9">
        <f>AB39-BD39</f>
        <v>0</v>
      </c>
    </row>
    <row r="40" spans="1:84" ht="12">
      <c r="A40" s="7">
        <v>2013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0">
        <f>SUM(B40:M40)</f>
        <v>0</v>
      </c>
      <c r="O40" s="10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10">
        <f>SUM(P40:AA40)</f>
        <v>0</v>
      </c>
      <c r="AC40" s="10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10">
        <f>SUM(AD40:AO40)</f>
        <v>0</v>
      </c>
      <c r="AQ40" s="10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10">
        <f>SUM(AR40:BC40)</f>
        <v>0</v>
      </c>
      <c r="BE40" s="10"/>
      <c r="BF40" s="9">
        <f>B40-AD40</f>
        <v>0</v>
      </c>
      <c r="BG40" s="9">
        <f>C40-AE40</f>
        <v>0</v>
      </c>
      <c r="BH40" s="9">
        <f>D40-AF40</f>
        <v>0</v>
      </c>
      <c r="BI40" s="9">
        <f>E40-AG40</f>
        <v>0</v>
      </c>
      <c r="BJ40" s="9">
        <f>F40-AH40</f>
        <v>0</v>
      </c>
      <c r="BK40" s="9">
        <f>G40-AI40</f>
        <v>0</v>
      </c>
      <c r="BL40" s="9">
        <f>H40-AJ40</f>
        <v>0</v>
      </c>
      <c r="BM40" s="9">
        <f>I40-AK40</f>
        <v>0</v>
      </c>
      <c r="BN40" s="9">
        <f>J40-AL40</f>
        <v>0</v>
      </c>
      <c r="BO40" s="9">
        <f>K40-AM40</f>
        <v>0</v>
      </c>
      <c r="BP40" s="9">
        <f>L40-AN40</f>
        <v>0</v>
      </c>
      <c r="BQ40" s="9">
        <f>M40-AO40</f>
        <v>0</v>
      </c>
      <c r="BR40" s="9">
        <f>N40-AP40</f>
        <v>0</v>
      </c>
      <c r="BS40" s="9"/>
      <c r="BT40" s="9">
        <f>P40-AR40</f>
        <v>0</v>
      </c>
      <c r="BU40" s="9">
        <f>Q40-AS40</f>
        <v>0</v>
      </c>
      <c r="BV40" s="9">
        <f>R40-AT40</f>
        <v>0</v>
      </c>
      <c r="BW40" s="9">
        <f>S40-AU40</f>
        <v>0</v>
      </c>
      <c r="BX40" s="9">
        <f>T40-AV40</f>
        <v>0</v>
      </c>
      <c r="BY40" s="9">
        <f>U40-AW40</f>
        <v>0</v>
      </c>
      <c r="BZ40" s="9">
        <f>V40-AX40</f>
        <v>0</v>
      </c>
      <c r="CA40" s="9">
        <f>W40-AY40</f>
        <v>0</v>
      </c>
      <c r="CB40" s="9">
        <f>X40-AZ40</f>
        <v>0</v>
      </c>
      <c r="CC40" s="9">
        <f>Y40-BA40</f>
        <v>0</v>
      </c>
      <c r="CD40" s="9">
        <f>Z40-BB40</f>
        <v>0</v>
      </c>
      <c r="CE40" s="9">
        <f>AA40-BC40</f>
        <v>0</v>
      </c>
      <c r="CF40" s="9">
        <f>AB40-BD40</f>
        <v>0</v>
      </c>
    </row>
    <row r="41" spans="1:84" ht="12">
      <c r="A41" s="7">
        <v>2014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0">
        <f>SUM(B41:M41)</f>
        <v>0</v>
      </c>
      <c r="O41" s="10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10">
        <f>SUM(P41:AA41)</f>
        <v>0</v>
      </c>
      <c r="AC41" s="10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10">
        <f>SUM(AD41:AO41)</f>
        <v>0</v>
      </c>
      <c r="AQ41" s="10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10">
        <f>SUM(AR41:BC41)</f>
        <v>0</v>
      </c>
      <c r="BE41" s="10"/>
      <c r="BF41" s="9">
        <f>B41-AD41</f>
        <v>0</v>
      </c>
      <c r="BG41" s="9">
        <f>C41-AE41</f>
        <v>0</v>
      </c>
      <c r="BH41" s="9">
        <f>D41-AF41</f>
        <v>0</v>
      </c>
      <c r="BI41" s="9">
        <f>E41-AG41</f>
        <v>0</v>
      </c>
      <c r="BJ41" s="9">
        <f>F41-AH41</f>
        <v>0</v>
      </c>
      <c r="BK41" s="9">
        <f>G41-AI41</f>
        <v>0</v>
      </c>
      <c r="BL41" s="9">
        <f>H41-AJ41</f>
        <v>0</v>
      </c>
      <c r="BM41" s="9">
        <f>I41-AK41</f>
        <v>0</v>
      </c>
      <c r="BN41" s="9">
        <f>J41-AL41</f>
        <v>0</v>
      </c>
      <c r="BO41" s="9">
        <f>K41-AM41</f>
        <v>0</v>
      </c>
      <c r="BP41" s="9">
        <f>L41-AN41</f>
        <v>0</v>
      </c>
      <c r="BQ41" s="9">
        <f>M41-AO41</f>
        <v>0</v>
      </c>
      <c r="BR41" s="9">
        <f>N41-AP41</f>
        <v>0</v>
      </c>
      <c r="BS41" s="9"/>
      <c r="BT41" s="9">
        <f>P41-AR41</f>
        <v>0</v>
      </c>
      <c r="BU41" s="9">
        <f>Q41-AS41</f>
        <v>0</v>
      </c>
      <c r="BV41" s="9">
        <f>R41-AT41</f>
        <v>0</v>
      </c>
      <c r="BW41" s="9">
        <f>S41-AU41</f>
        <v>0</v>
      </c>
      <c r="BX41" s="9">
        <f>T41-AV41</f>
        <v>0</v>
      </c>
      <c r="BY41" s="9">
        <f>U41-AW41</f>
        <v>0</v>
      </c>
      <c r="BZ41" s="9">
        <f>V41-AX41</f>
        <v>0</v>
      </c>
      <c r="CA41" s="9">
        <f>W41-AY41</f>
        <v>0</v>
      </c>
      <c r="CB41" s="9">
        <f>X41-AZ41</f>
        <v>0</v>
      </c>
      <c r="CC41" s="9">
        <f>Y41-BA41</f>
        <v>0</v>
      </c>
      <c r="CD41" s="9">
        <f>Z41-BB41</f>
        <v>0</v>
      </c>
      <c r="CE41" s="9">
        <f>AA41-BC41</f>
        <v>0</v>
      </c>
      <c r="CF41" s="9">
        <f>AB41-BD41</f>
        <v>0</v>
      </c>
    </row>
    <row r="42" spans="1:84" ht="12.75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</row>
    <row r="43" ht="12">
      <c r="A43" s="1" t="s">
        <v>51</v>
      </c>
    </row>
    <row r="44" ht="12">
      <c r="A44" s="1" t="s">
        <v>52</v>
      </c>
    </row>
    <row r="45" ht="12">
      <c r="A45" s="1" t="s">
        <v>53</v>
      </c>
    </row>
    <row r="46" ht="12">
      <c r="A46" s="1" t="s">
        <v>54</v>
      </c>
    </row>
    <row r="47" ht="12">
      <c r="A47" s="1" t="s">
        <v>55</v>
      </c>
    </row>
    <row r="48" ht="12">
      <c r="A48" s="1" t="s">
        <v>56</v>
      </c>
    </row>
    <row r="49" ht="12">
      <c r="A49" s="1" t="s">
        <v>57</v>
      </c>
    </row>
    <row r="51" ht="12">
      <c r="A51" s="1" t="s">
        <v>58</v>
      </c>
    </row>
    <row r="63" spans="2:57" ht="1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</row>
    <row r="64" spans="2:57" ht="1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</row>
    <row r="65" spans="2:57" ht="1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</row>
    <row r="66" spans="2:57" ht="12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</row>
    <row r="67" spans="2:57" ht="1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</row>
    <row r="68" spans="2:57" ht="12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</row>
    <row r="69" spans="2:57" ht="12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</row>
    <row r="70" spans="2:57" ht="12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</row>
    <row r="71" spans="2:57" ht="12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2006-06-06T12:41:15Z</dcterms:created>
  <dcterms:modified xsi:type="dcterms:W3CDTF">2010-06-24T13:02:33Z</dcterms:modified>
  <cp:category/>
  <cp:version/>
  <cp:contentType/>
  <cp:contentStatus/>
</cp:coreProperties>
</file>