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activeTab="0"/>
  </bookViews>
  <sheets>
    <sheet name="Valore_aggiunto" sheetId="1" r:id="rId1"/>
    <sheet name="Occupati_dipendenti" sheetId="2" r:id="rId2"/>
    <sheet name="Occupati_indipendenti" sheetId="3" r:id="rId3"/>
    <sheet name="Occupati_totali" sheetId="4" r:id="rId4"/>
    <sheet name="Posizioni_lavorative_dipendenti" sheetId="5" r:id="rId5"/>
    <sheet name="Posizioni_lavorative_indipend." sheetId="6" r:id="rId6"/>
    <sheet name="Posizioni_lavorative_totali" sheetId="7" r:id="rId7"/>
    <sheet name="UL_dipendenti" sheetId="8" r:id="rId8"/>
    <sheet name="UL_indipendenti" sheetId="9" r:id="rId9"/>
    <sheet name="UL_totali" sheetId="10" r:id="rId10"/>
    <sheet name="Valore_aggiunto_occupato" sheetId="11" r:id="rId11"/>
    <sheet name="Glossario" sheetId="12" r:id="rId12"/>
  </sheets>
  <definedNames/>
  <calcPr fullCalcOnLoad="1"/>
</workbook>
</file>

<file path=xl/sharedStrings.xml><?xml version="1.0" encoding="utf-8"?>
<sst xmlns="http://schemas.openxmlformats.org/spreadsheetml/2006/main" count="681" uniqueCount="60">
  <si>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</si>
  <si>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</si>
  <si>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</si>
  <si>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</si>
  <si>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</si>
  <si>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</si>
  <si>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</si>
  <si>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</si>
  <si>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</si>
  <si>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</si>
  <si>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</si>
  <si>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</si>
  <si>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</si>
  <si>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</si>
  <si>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</si>
  <si>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</si>
  <si>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</si>
  <si>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</si>
  <si>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</si>
  <si>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</si>
  <si>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</si>
  <si>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</si>
  <si>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t>Unità di lavoro dipendenti.</t>
  </si>
  <si>
    <t>Unità di lavoro indipendenti.</t>
  </si>
  <si>
    <t>Unità di lavoro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</si>
  <si>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</si>
  <si>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</si>
  <si>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</si>
  <si>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</si>
  <si>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</si>
  <si>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</si>
  <si>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</si>
  <si>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</si>
  <si>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</si>
  <si>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</si>
  <si>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</si>
  <si>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</si>
  <si>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</si>
  <si>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</si>
  <si>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t>ITALIA.</t>
  </si>
  <si>
    <t>(b) attività estrattiva, attività manifatturiere, fornitura di energia elettrica, gas, vapore e aria condizionata, fornitura di acqua, reti fognarie, attività di trattamento dei rifiuti e risanamento</t>
  </si>
  <si>
    <t xml:space="preserve">    Industria in senso stretto (b)</t>
  </si>
  <si>
    <t>(a) attività estrattiva, attività manifatturiere, fornitura di energia elettrica, gas, vapore e aria condizionata, fornitura di acqua, reti fognarie, attività di trattamento dei rifiuti e risanamento</t>
  </si>
  <si>
    <t xml:space="preserve">    Industria in senso stretto (a)</t>
  </si>
  <si>
    <t xml:space="preserve">    Industria in senso stretto (c)</t>
  </si>
  <si>
    <t>(c) attività estrattiva, attività manifatturiere, fornitura di energia elettrica, gas, vapore e aria condizionata, fornitura di acqua, reti fognarie, attività di trattamento dei rifiuti e risanamento</t>
  </si>
  <si>
    <t>Periodo: 2000 - 2014.</t>
  </si>
  <si>
    <t>..</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</si>
  <si>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</si>
  <si>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</si>
  <si>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</si>
  <si>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</si>
  <si>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</si>
  <si>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</si>
  <si>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</si>
  <si>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</si>
  <si>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r>
      <t xml:space="preserve">Per </t>
    </r>
    <r>
      <rPr>
        <b/>
        <sz val="9"/>
        <color indexed="8"/>
        <rFont val="Arial"/>
        <family val="2"/>
      </rPr>
      <t>posizione lavorativa</t>
    </r>
    <r>
      <rPr>
        <sz val="9"/>
        <color theme="1"/>
        <rFont val="Arial"/>
        <family val="2"/>
      </rPr>
      <t xml:space="preserve"> s'intende il rapporto di lavoro tra una persona fisica e un'unità produttiva (impresa) o istituzione finalizzato allo svolgimento di una prestazione lavorativa contro il corrispettivo di un compenso (retribuzione). </t>
    </r>
  </si>
  <si>
    <t>Periodo: 2000 - 2015.</t>
  </si>
  <si>
    <t>Fonte: Istat (edizione dicembre 2016).</t>
  </si>
  <si>
    <t>Fonte: Istat (edizione  dicembre 2016).</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</si>
</sst>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2"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Q22"/>
    </sheetView>
  </sheetViews>
  <sheetFormatPr defaultColWidth="9.8515625" defaultRowHeight="12"/>
  <cols>
    <col min="1" max="1" width="83.8515625" style="0" customWidth="1"/>
    <col min="2" max="6" width="11.00390625" style="0"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37</v>
      </c>
      <c r="S1" t="s">
        <v>31</v>
      </c>
      <c r="AJ1" t="s">
        <v>31</v>
      </c>
    </row>
    <row r="2" spans="1:36" ht="12">
      <c r="A2" t="s">
        <v>15</v>
      </c>
      <c r="S2" t="s">
        <v>33</v>
      </c>
      <c r="AJ2" t="s">
        <v>34</v>
      </c>
    </row>
    <row r="3" spans="1:36" ht="12">
      <c r="A3" s="10" t="s">
        <v>39</v>
      </c>
      <c r="S3" t="str">
        <f>A3</f>
        <v>ITALIA.</v>
      </c>
      <c r="AJ3" t="str">
        <f>A3</f>
        <v>ITALIA.</v>
      </c>
    </row>
    <row r="4" spans="1:36" ht="12">
      <c r="A4" t="s">
        <v>57</v>
      </c>
      <c r="S4" t="str">
        <f>A4</f>
        <v>Periodo: 2000 - 2015.</v>
      </c>
      <c r="AJ4" t="str">
        <f>A4</f>
        <v>Periodo: 2000 - 2015.</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1110198.327832</v>
      </c>
      <c r="C9" s="5">
        <v>1171715.086677</v>
      </c>
      <c r="D9" s="5">
        <v>1214273.236539</v>
      </c>
      <c r="E9" s="5">
        <v>1257845.573711</v>
      </c>
      <c r="F9" s="5">
        <v>1307733.704059</v>
      </c>
      <c r="G9" s="5">
        <v>1343622.462785</v>
      </c>
      <c r="H9" s="5">
        <v>1387174.435267</v>
      </c>
      <c r="I9" s="5">
        <v>1445764.760776</v>
      </c>
      <c r="J9" s="5">
        <v>1473044.832046</v>
      </c>
      <c r="K9" s="5">
        <v>1421651.282293</v>
      </c>
      <c r="L9" s="5">
        <v>1443246.5196</v>
      </c>
      <c r="M9" s="5">
        <v>1470334.050412</v>
      </c>
      <c r="N9" s="5">
        <v>1448020.964846</v>
      </c>
      <c r="O9" s="5">
        <v>1444106.061568</v>
      </c>
      <c r="P9" s="5">
        <v>1456419.09023</v>
      </c>
      <c r="Q9" s="5">
        <v>1475046.81283</v>
      </c>
      <c r="R9" s="5"/>
      <c r="S9" s="4" t="s">
        <v>1</v>
      </c>
      <c r="T9" s="6">
        <f>C9*100/B9-100</f>
        <v>5.541060304525047</v>
      </c>
      <c r="U9" s="6">
        <f aca="true" t="shared" si="0" ref="U9:AH22">D9*100/C9-100</f>
        <v>3.6321244256311047</v>
      </c>
      <c r="V9" s="6">
        <f t="shared" si="0"/>
        <v>3.588346993152271</v>
      </c>
      <c r="W9" s="6">
        <f t="shared" si="0"/>
        <v>3.9661570061272187</v>
      </c>
      <c r="X9" s="6">
        <f t="shared" si="0"/>
        <v>2.74434761561983</v>
      </c>
      <c r="Y9" s="6">
        <f t="shared" si="0"/>
        <v>3.2413846663241515</v>
      </c>
      <c r="Z9" s="6">
        <f t="shared" si="0"/>
        <v>4.223717221095029</v>
      </c>
      <c r="AA9" s="6">
        <f t="shared" si="0"/>
        <v>1.8868955732022101</v>
      </c>
      <c r="AB9" s="6">
        <f t="shared" si="0"/>
        <v>-3.4889331699169333</v>
      </c>
      <c r="AC9" s="6">
        <f t="shared" si="0"/>
        <v>1.5190249237611084</v>
      </c>
      <c r="AD9" s="6">
        <f t="shared" si="0"/>
        <v>1.8768471251541428</v>
      </c>
      <c r="AE9" s="6">
        <f t="shared" si="0"/>
        <v>-1.517552120876715</v>
      </c>
      <c r="AF9" s="6">
        <f t="shared" si="0"/>
        <v>-0.2703623340437247</v>
      </c>
      <c r="AG9" s="6">
        <f t="shared" si="0"/>
        <v>0.85264018964304</v>
      </c>
      <c r="AH9" s="6">
        <f t="shared" si="0"/>
        <v>1.279008406643328</v>
      </c>
      <c r="AJ9" s="4" t="s">
        <v>1</v>
      </c>
      <c r="AK9" s="6">
        <f>B9*100/B$9</f>
        <v>100</v>
      </c>
      <c r="AL9" s="6">
        <f aca="true" t="shared" si="1" ref="AL9:AZ22">C9*100/C$9</f>
        <v>100</v>
      </c>
      <c r="AM9" s="6">
        <f t="shared" si="1"/>
        <v>100</v>
      </c>
      <c r="AN9" s="6">
        <f t="shared" si="1"/>
        <v>100</v>
      </c>
      <c r="AO9" s="6">
        <f t="shared" si="1"/>
        <v>100</v>
      </c>
      <c r="AP9" s="6">
        <f t="shared" si="1"/>
        <v>100</v>
      </c>
      <c r="AQ9" s="6">
        <f t="shared" si="1"/>
        <v>100</v>
      </c>
      <c r="AR9" s="6">
        <f t="shared" si="1"/>
        <v>100</v>
      </c>
      <c r="AS9" s="6">
        <f t="shared" si="1"/>
        <v>100</v>
      </c>
      <c r="AT9" s="6">
        <f t="shared" si="1"/>
        <v>99.99999999999999</v>
      </c>
      <c r="AU9" s="6">
        <f t="shared" si="1"/>
        <v>100</v>
      </c>
      <c r="AV9" s="6">
        <f t="shared" si="1"/>
        <v>100</v>
      </c>
      <c r="AW9" s="6">
        <f t="shared" si="1"/>
        <v>100</v>
      </c>
      <c r="AX9" s="6">
        <f t="shared" si="1"/>
        <v>100.00000000000001</v>
      </c>
      <c r="AY9" s="6">
        <f t="shared" si="1"/>
        <v>100</v>
      </c>
      <c r="AZ9" s="6">
        <f t="shared" si="1"/>
        <v>100</v>
      </c>
    </row>
    <row r="10" spans="1:52" ht="12">
      <c r="A10" t="s">
        <v>2</v>
      </c>
      <c r="B10" s="7">
        <v>31630.328324</v>
      </c>
      <c r="C10" s="7">
        <v>32267.241805</v>
      </c>
      <c r="D10" s="7">
        <v>31817.684777</v>
      </c>
      <c r="E10" s="7">
        <v>32681.951047</v>
      </c>
      <c r="F10" s="7">
        <v>33962.887146</v>
      </c>
      <c r="G10" s="7">
        <v>30226.557027</v>
      </c>
      <c r="H10" s="7">
        <v>30036.756252</v>
      </c>
      <c r="I10" s="7">
        <v>30432.335866</v>
      </c>
      <c r="J10" s="7">
        <v>30471.384219</v>
      </c>
      <c r="K10" s="7">
        <v>28149.553763</v>
      </c>
      <c r="L10" s="7">
        <v>28416.665456</v>
      </c>
      <c r="M10" s="7">
        <v>30880.171503</v>
      </c>
      <c r="N10" s="7">
        <v>31697.910661</v>
      </c>
      <c r="O10" s="7">
        <v>33614.16557</v>
      </c>
      <c r="P10" s="7">
        <v>31431.15622</v>
      </c>
      <c r="Q10" s="7">
        <v>33158.66513</v>
      </c>
      <c r="R10" s="5"/>
      <c r="S10" t="s">
        <v>2</v>
      </c>
      <c r="T10" s="6">
        <f aca="true" t="shared" si="2" ref="T10:T22">C10*100/B10-100</f>
        <v>2.013616407885138</v>
      </c>
      <c r="U10" s="6">
        <f t="shared" si="0"/>
        <v>-1.3932304183816058</v>
      </c>
      <c r="V10" s="6">
        <f t="shared" si="0"/>
        <v>2.7163078522443413</v>
      </c>
      <c r="W10" s="6">
        <f t="shared" si="0"/>
        <v>3.919399111631634</v>
      </c>
      <c r="X10" s="6">
        <f t="shared" si="0"/>
        <v>-11.00121465804196</v>
      </c>
      <c r="Y10" s="6">
        <f t="shared" si="0"/>
        <v>-0.6279272059681063</v>
      </c>
      <c r="Z10" s="6">
        <f t="shared" si="0"/>
        <v>1.3169851320868275</v>
      </c>
      <c r="AA10" s="6">
        <f t="shared" si="0"/>
        <v>0.12831204667277518</v>
      </c>
      <c r="AB10" s="6">
        <f t="shared" si="0"/>
        <v>-7.619707852169881</v>
      </c>
      <c r="AC10" s="6">
        <f t="shared" si="0"/>
        <v>0.9489020509841737</v>
      </c>
      <c r="AD10" s="6">
        <f t="shared" si="0"/>
        <v>8.669229860253893</v>
      </c>
      <c r="AE10" s="6">
        <f t="shared" si="0"/>
        <v>2.6481043277902785</v>
      </c>
      <c r="AF10" s="6">
        <f t="shared" si="0"/>
        <v>6.045366615780409</v>
      </c>
      <c r="AG10" s="6">
        <f t="shared" si="0"/>
        <v>-6.494313670984866</v>
      </c>
      <c r="AH10" s="6">
        <f t="shared" si="0"/>
        <v>5.496167235810333</v>
      </c>
      <c r="AJ10" t="s">
        <v>2</v>
      </c>
      <c r="AK10" s="6">
        <f aca="true" t="shared" si="3" ref="AK10:AK22">B10*100/B$9</f>
        <v>2.849070074332379</v>
      </c>
      <c r="AL10" s="6">
        <f t="shared" si="1"/>
        <v>2.753847088929301</v>
      </c>
      <c r="AM10" s="6">
        <f t="shared" si="1"/>
        <v>2.620306848538375</v>
      </c>
      <c r="AN10" s="6">
        <f t="shared" si="1"/>
        <v>2.59824828500839</v>
      </c>
      <c r="AO10" s="6">
        <f t="shared" si="1"/>
        <v>2.597079744949949</v>
      </c>
      <c r="AP10" s="6">
        <f t="shared" si="1"/>
        <v>2.2496317130890886</v>
      </c>
      <c r="AQ10" s="6">
        <f t="shared" si="1"/>
        <v>2.1653193346385886</v>
      </c>
      <c r="AR10" s="6">
        <f t="shared" si="1"/>
        <v>2.104929978350402</v>
      </c>
      <c r="AS10" s="6">
        <f t="shared" si="1"/>
        <v>2.0685985623856724</v>
      </c>
      <c r="AT10" s="6">
        <f t="shared" si="1"/>
        <v>1.9800603786321789</v>
      </c>
      <c r="AU10" s="6">
        <f t="shared" si="1"/>
        <v>1.968940515018582</v>
      </c>
      <c r="AV10" s="6">
        <f t="shared" si="1"/>
        <v>2.1002146753213746</v>
      </c>
      <c r="AW10" s="6">
        <f t="shared" si="1"/>
        <v>2.189050533834718</v>
      </c>
      <c r="AX10" s="6">
        <f t="shared" si="1"/>
        <v>2.3276798335367404</v>
      </c>
      <c r="AY10" s="6">
        <f t="shared" si="1"/>
        <v>2.1581120730185117</v>
      </c>
      <c r="AZ10" s="6">
        <f>Q10*100/Q$9</f>
        <v>2.2479737484658093</v>
      </c>
    </row>
    <row r="11" spans="1:52" ht="12">
      <c r="A11" t="s">
        <v>3</v>
      </c>
      <c r="B11" s="7">
        <v>301380.104384</v>
      </c>
      <c r="C11" s="7">
        <v>314056.517396</v>
      </c>
      <c r="D11" s="7">
        <v>323519.817709</v>
      </c>
      <c r="E11" s="7">
        <v>326686.831587</v>
      </c>
      <c r="F11" s="7">
        <v>339680.455133</v>
      </c>
      <c r="G11" s="7">
        <v>347041.685814</v>
      </c>
      <c r="H11" s="7">
        <v>362810.946923</v>
      </c>
      <c r="I11" s="7">
        <v>382935.327664</v>
      </c>
      <c r="J11" s="7">
        <v>384943.977646</v>
      </c>
      <c r="K11" s="7">
        <v>344984.276491</v>
      </c>
      <c r="L11" s="7">
        <v>351786.59937</v>
      </c>
      <c r="M11" s="7">
        <v>355962.645244</v>
      </c>
      <c r="N11" s="7">
        <v>345667.335994</v>
      </c>
      <c r="O11" s="7">
        <v>342227.96371</v>
      </c>
      <c r="P11" s="7">
        <v>340485.327278</v>
      </c>
      <c r="Q11" s="7">
        <v>347049.98956</v>
      </c>
      <c r="R11" s="5"/>
      <c r="S11" t="s">
        <v>3</v>
      </c>
      <c r="T11" s="6">
        <f t="shared" si="2"/>
        <v>4.20612138213626</v>
      </c>
      <c r="U11" s="6">
        <f t="shared" si="0"/>
        <v>3.013247549028762</v>
      </c>
      <c r="V11" s="6">
        <f t="shared" si="0"/>
        <v>0.9789242280201336</v>
      </c>
      <c r="W11" s="6">
        <f t="shared" si="0"/>
        <v>3.9773943390612914</v>
      </c>
      <c r="X11" s="6">
        <f t="shared" si="0"/>
        <v>2.1671045742439787</v>
      </c>
      <c r="Y11" s="6">
        <f t="shared" si="0"/>
        <v>4.543909781907772</v>
      </c>
      <c r="Z11" s="6">
        <f t="shared" si="0"/>
        <v>5.54679535214548</v>
      </c>
      <c r="AA11" s="6">
        <f t="shared" si="0"/>
        <v>0.524540264867511</v>
      </c>
      <c r="AB11" s="6">
        <f t="shared" si="0"/>
        <v>-10.380653673129402</v>
      </c>
      <c r="AC11" s="6">
        <f t="shared" si="0"/>
        <v>1.9717776555469868</v>
      </c>
      <c r="AD11" s="6">
        <f t="shared" si="0"/>
        <v>1.187096348035638</v>
      </c>
      <c r="AE11" s="6">
        <f t="shared" si="0"/>
        <v>-2.892244281121961</v>
      </c>
      <c r="AF11" s="6">
        <f t="shared" si="0"/>
        <v>-0.9949948768256576</v>
      </c>
      <c r="AG11" s="6">
        <f t="shared" si="0"/>
        <v>-0.5092034014720781</v>
      </c>
      <c r="AH11" s="6">
        <f t="shared" si="0"/>
        <v>1.9280308888729536</v>
      </c>
      <c r="AJ11" t="s">
        <v>3</v>
      </c>
      <c r="AK11" s="6">
        <f t="shared" si="3"/>
        <v>27.146510387250927</v>
      </c>
      <c r="AL11" s="6">
        <f t="shared" si="1"/>
        <v>26.80314702498784</v>
      </c>
      <c r="AM11" s="6">
        <f t="shared" si="1"/>
        <v>26.643082295968007</v>
      </c>
      <c r="AN11" s="6">
        <f t="shared" si="1"/>
        <v>25.971934744197693</v>
      </c>
      <c r="AO11" s="6">
        <f t="shared" si="1"/>
        <v>25.974741958449588</v>
      </c>
      <c r="AP11" s="6">
        <f t="shared" si="1"/>
        <v>25.828809462940033</v>
      </c>
      <c r="AQ11" s="6">
        <f t="shared" si="1"/>
        <v>26.154673680470978</v>
      </c>
      <c r="AR11" s="6">
        <f t="shared" si="1"/>
        <v>26.486696733323555</v>
      </c>
      <c r="AS11" s="6">
        <f t="shared" si="1"/>
        <v>26.13253644909967</v>
      </c>
      <c r="AT11" s="6">
        <f t="shared" si="1"/>
        <v>24.26644851574082</v>
      </c>
      <c r="AU11" s="6">
        <f t="shared" si="1"/>
        <v>24.37467158884947</v>
      </c>
      <c r="AV11" s="6">
        <f t="shared" si="1"/>
        <v>24.209644410007122</v>
      </c>
      <c r="AW11" s="6">
        <f t="shared" si="1"/>
        <v>23.871707964584783</v>
      </c>
      <c r="AX11" s="6">
        <f t="shared" si="1"/>
        <v>23.69825685368368</v>
      </c>
      <c r="AY11" s="6">
        <f t="shared" si="1"/>
        <v>23.378252150226214</v>
      </c>
      <c r="AZ11" s="6">
        <f t="shared" si="1"/>
        <v>23.528066129247502</v>
      </c>
    </row>
    <row r="12" spans="1:52" ht="12">
      <c r="A12" t="s">
        <v>41</v>
      </c>
      <c r="B12" s="7">
        <v>247841.637303</v>
      </c>
      <c r="C12" s="7">
        <v>254836.04529</v>
      </c>
      <c r="D12" s="7">
        <v>259955.156006</v>
      </c>
      <c r="E12" s="7">
        <v>258008.723717</v>
      </c>
      <c r="F12" s="7">
        <v>265523.955357</v>
      </c>
      <c r="G12" s="7">
        <v>268271.532669</v>
      </c>
      <c r="H12" s="7">
        <v>280399.969917</v>
      </c>
      <c r="I12" s="7">
        <v>296524.476331</v>
      </c>
      <c r="J12" s="7">
        <v>296233.808484</v>
      </c>
      <c r="K12" s="7">
        <v>259929.228405</v>
      </c>
      <c r="L12" s="7">
        <v>270579.432504</v>
      </c>
      <c r="M12" s="7">
        <v>273890.790164</v>
      </c>
      <c r="N12" s="7">
        <v>267780.956742</v>
      </c>
      <c r="O12" s="7">
        <v>267973.261398</v>
      </c>
      <c r="P12" s="7">
        <v>270439.928698</v>
      </c>
      <c r="Q12" s="7">
        <v>276950.68887</v>
      </c>
      <c r="R12" s="5"/>
      <c r="S12" t="s">
        <v>41</v>
      </c>
      <c r="T12" s="6">
        <f t="shared" si="2"/>
        <v>2.8221278971171984</v>
      </c>
      <c r="U12" s="6">
        <f t="shared" si="0"/>
        <v>2.008785966747567</v>
      </c>
      <c r="V12" s="6">
        <f t="shared" si="0"/>
        <v>-0.7487569467385669</v>
      </c>
      <c r="W12" s="6">
        <f t="shared" si="0"/>
        <v>2.9127819911404202</v>
      </c>
      <c r="X12" s="6">
        <f t="shared" si="0"/>
        <v>1.0347756790176845</v>
      </c>
      <c r="Y12" s="6">
        <f t="shared" si="0"/>
        <v>4.52095573739625</v>
      </c>
      <c r="Z12" s="6">
        <f t="shared" si="0"/>
        <v>5.750537854470153</v>
      </c>
      <c r="AA12" s="6">
        <f t="shared" si="0"/>
        <v>-0.09802490863370394</v>
      </c>
      <c r="AB12" s="6">
        <f t="shared" si="0"/>
        <v>-12.255380391857216</v>
      </c>
      <c r="AC12" s="6">
        <f t="shared" si="0"/>
        <v>4.097347637413733</v>
      </c>
      <c r="AD12" s="6">
        <f t="shared" si="0"/>
        <v>1.223802426280514</v>
      </c>
      <c r="AE12" s="6">
        <f t="shared" si="0"/>
        <v>-2.230755338046066</v>
      </c>
      <c r="AF12" s="6">
        <f t="shared" si="0"/>
        <v>0.07181416421082076</v>
      </c>
      <c r="AG12" s="6">
        <f t="shared" si="0"/>
        <v>0.9204900843955528</v>
      </c>
      <c r="AH12" s="6">
        <f t="shared" si="0"/>
        <v>2.4074700076077136</v>
      </c>
      <c r="AJ12" t="s">
        <v>41</v>
      </c>
      <c r="AK12" s="6">
        <f t="shared" si="3"/>
        <v>22.324086705029195</v>
      </c>
      <c r="AL12" s="6">
        <f t="shared" si="1"/>
        <v>21.748977049763738</v>
      </c>
      <c r="AM12" s="6">
        <f t="shared" si="1"/>
        <v>21.408291658221916</v>
      </c>
      <c r="AN12" s="6">
        <f t="shared" si="1"/>
        <v>20.51195545060443</v>
      </c>
      <c r="AO12" s="6">
        <f t="shared" si="1"/>
        <v>20.304130308246656</v>
      </c>
      <c r="AP12" s="6">
        <f t="shared" si="1"/>
        <v>19.966288157533395</v>
      </c>
      <c r="AQ12" s="6">
        <f t="shared" si="1"/>
        <v>20.21374982036987</v>
      </c>
      <c r="AR12" s="6">
        <f t="shared" si="1"/>
        <v>20.50987023448015</v>
      </c>
      <c r="AS12" s="6">
        <f t="shared" si="1"/>
        <v>20.110304998154273</v>
      </c>
      <c r="AT12" s="6">
        <f t="shared" si="1"/>
        <v>18.283613685189856</v>
      </c>
      <c r="AU12" s="6">
        <f t="shared" si="1"/>
        <v>18.747970553152065</v>
      </c>
      <c r="AV12" s="6">
        <f t="shared" si="1"/>
        <v>18.627793465522583</v>
      </c>
      <c r="AW12" s="6">
        <f t="shared" si="1"/>
        <v>18.492892246935046</v>
      </c>
      <c r="AX12" s="6">
        <f t="shared" si="1"/>
        <v>18.556342122616435</v>
      </c>
      <c r="AY12" s="6">
        <f t="shared" si="1"/>
        <v>18.568826137488468</v>
      </c>
      <c r="AZ12" s="6">
        <f t="shared" si="1"/>
        <v>18.775721994791954</v>
      </c>
    </row>
    <row r="13" spans="1:52" ht="12">
      <c r="A13" t="s">
        <v>4</v>
      </c>
      <c r="B13" s="7">
        <v>217012.002037</v>
      </c>
      <c r="C13" s="7">
        <v>222206.3396</v>
      </c>
      <c r="D13" s="7">
        <v>225457.081548</v>
      </c>
      <c r="E13" s="7">
        <v>223907.248572</v>
      </c>
      <c r="F13" s="7">
        <v>230141.465518</v>
      </c>
      <c r="G13" s="7">
        <v>231479.907061</v>
      </c>
      <c r="H13" s="7">
        <v>241486.668301</v>
      </c>
      <c r="I13" s="7">
        <v>256642.850002</v>
      </c>
      <c r="J13" s="7">
        <v>251913.464509</v>
      </c>
      <c r="K13" s="7">
        <v>215612.230327</v>
      </c>
      <c r="L13" s="7">
        <v>228279.013702</v>
      </c>
      <c r="M13" s="7">
        <v>232204.476946</v>
      </c>
      <c r="N13" s="7">
        <v>222811.602121</v>
      </c>
      <c r="O13" s="7">
        <v>222141.454736</v>
      </c>
      <c r="P13" s="7">
        <v>225725.198597</v>
      </c>
      <c r="Q13" s="7" t="s">
        <v>47</v>
      </c>
      <c r="R13" s="5"/>
      <c r="S13" t="s">
        <v>4</v>
      </c>
      <c r="T13" s="6">
        <f t="shared" si="2"/>
        <v>2.3935715602100203</v>
      </c>
      <c r="U13" s="6">
        <f t="shared" si="0"/>
        <v>1.462938435443263</v>
      </c>
      <c r="V13" s="6">
        <f t="shared" si="0"/>
        <v>-0.6874181841434108</v>
      </c>
      <c r="W13" s="6">
        <f t="shared" si="0"/>
        <v>2.7842854511229973</v>
      </c>
      <c r="X13" s="6">
        <f t="shared" si="0"/>
        <v>0.5815733987734291</v>
      </c>
      <c r="Y13" s="6">
        <f t="shared" si="0"/>
        <v>4.322950258210966</v>
      </c>
      <c r="Z13" s="6">
        <f t="shared" si="0"/>
        <v>6.276198105523832</v>
      </c>
      <c r="AA13" s="6">
        <f t="shared" si="0"/>
        <v>-1.8427887209650038</v>
      </c>
      <c r="AB13" s="6">
        <f t="shared" si="0"/>
        <v>-14.410200047367098</v>
      </c>
      <c r="AC13" s="6">
        <f t="shared" si="0"/>
        <v>5.874798176239551</v>
      </c>
      <c r="AD13" s="6">
        <f t="shared" si="0"/>
        <v>1.7195900667086192</v>
      </c>
      <c r="AE13" s="6">
        <f t="shared" si="0"/>
        <v>-4.045087738417877</v>
      </c>
      <c r="AF13" s="6">
        <f t="shared" si="0"/>
        <v>-0.3007686218404757</v>
      </c>
      <c r="AG13" s="6">
        <f t="shared" si="0"/>
        <v>1.613271086776237</v>
      </c>
      <c r="AH13" s="6" t="e">
        <f t="shared" si="0"/>
        <v>#VALUE!</v>
      </c>
      <c r="AJ13" t="s">
        <v>4</v>
      </c>
      <c r="AK13" s="6">
        <f t="shared" si="3"/>
        <v>19.547138254187605</v>
      </c>
      <c r="AL13" s="6">
        <f t="shared" si="1"/>
        <v>18.964195488015797</v>
      </c>
      <c r="AM13" s="6">
        <f t="shared" si="1"/>
        <v>18.567244567673445</v>
      </c>
      <c r="AN13" s="6">
        <f t="shared" si="1"/>
        <v>17.800853558788646</v>
      </c>
      <c r="AO13" s="6">
        <f t="shared" si="1"/>
        <v>17.598496146706097</v>
      </c>
      <c r="AP13" s="6">
        <f t="shared" si="1"/>
        <v>17.228046826576485</v>
      </c>
      <c r="AQ13" s="6">
        <f t="shared" si="1"/>
        <v>17.408529321297593</v>
      </c>
      <c r="AR13" s="6">
        <f t="shared" si="1"/>
        <v>17.751356027259195</v>
      </c>
      <c r="AS13" s="6">
        <f t="shared" si="1"/>
        <v>17.101547694179974</v>
      </c>
      <c r="AT13" s="6">
        <f t="shared" si="1"/>
        <v>15.16632334613283</v>
      </c>
      <c r="AU13" s="6">
        <f t="shared" si="1"/>
        <v>15.81704931221786</v>
      </c>
      <c r="AV13" s="6">
        <f t="shared" si="1"/>
        <v>15.792634121540909</v>
      </c>
      <c r="AW13" s="6">
        <f t="shared" si="1"/>
        <v>15.387318797880559</v>
      </c>
      <c r="AX13" s="6">
        <f t="shared" si="1"/>
        <v>15.382627401674391</v>
      </c>
      <c r="AY13" s="6">
        <f t="shared" si="1"/>
        <v>15.498643220980655</v>
      </c>
      <c r="AZ13" s="6" t="e">
        <f t="shared" si="1"/>
        <v>#VALUE!</v>
      </c>
    </row>
    <row r="14" spans="1:52" ht="12">
      <c r="A14" t="s">
        <v>5</v>
      </c>
      <c r="B14" s="7">
        <v>53538.467081</v>
      </c>
      <c r="C14" s="7">
        <v>59220.472106</v>
      </c>
      <c r="D14" s="7">
        <v>63564.661703</v>
      </c>
      <c r="E14" s="7">
        <v>68678.10787</v>
      </c>
      <c r="F14" s="7">
        <v>74156.499776</v>
      </c>
      <c r="G14" s="7">
        <v>78770.153145</v>
      </c>
      <c r="H14" s="7">
        <v>82410.977006</v>
      </c>
      <c r="I14" s="7">
        <v>86410.851333</v>
      </c>
      <c r="J14" s="7">
        <v>88710.169162</v>
      </c>
      <c r="K14" s="7">
        <v>85055.048086</v>
      </c>
      <c r="L14" s="7">
        <v>81207.166866</v>
      </c>
      <c r="M14" s="7">
        <v>82071.85508</v>
      </c>
      <c r="N14" s="7">
        <v>77886.379252</v>
      </c>
      <c r="O14" s="7">
        <v>74254.702312</v>
      </c>
      <c r="P14" s="7">
        <v>70045.39858</v>
      </c>
      <c r="Q14" s="7">
        <v>70099.30069</v>
      </c>
      <c r="R14" s="5"/>
      <c r="S14" t="s">
        <v>5</v>
      </c>
      <c r="T14" s="6">
        <f t="shared" si="2"/>
        <v>10.612939321560162</v>
      </c>
      <c r="U14" s="6">
        <f t="shared" si="0"/>
        <v>7.335621352738016</v>
      </c>
      <c r="V14" s="6">
        <f t="shared" si="0"/>
        <v>8.04447947963935</v>
      </c>
      <c r="W14" s="6">
        <f t="shared" si="0"/>
        <v>7.976911531066023</v>
      </c>
      <c r="X14" s="6">
        <f t="shared" si="0"/>
        <v>6.221509082732041</v>
      </c>
      <c r="Y14" s="6">
        <f t="shared" si="0"/>
        <v>4.62208554336307</v>
      </c>
      <c r="Z14" s="6">
        <f t="shared" si="0"/>
        <v>4.853569842654309</v>
      </c>
      <c r="AA14" s="6">
        <f t="shared" si="0"/>
        <v>2.6609132921734187</v>
      </c>
      <c r="AB14" s="6">
        <f t="shared" si="0"/>
        <v>-4.120295463900121</v>
      </c>
      <c r="AC14" s="6">
        <f t="shared" si="0"/>
        <v>-4.523989235899748</v>
      </c>
      <c r="AD14" s="6">
        <f t="shared" si="0"/>
        <v>1.064792982406118</v>
      </c>
      <c r="AE14" s="6">
        <f t="shared" si="0"/>
        <v>-5.099769980732347</v>
      </c>
      <c r="AF14" s="6">
        <f t="shared" si="0"/>
        <v>-4.662788249855311</v>
      </c>
      <c r="AG14" s="6">
        <f t="shared" si="0"/>
        <v>-5.668736929701154</v>
      </c>
      <c r="AH14" s="6">
        <f t="shared" si="0"/>
        <v>0.07695310626071716</v>
      </c>
      <c r="AJ14" t="s">
        <v>5</v>
      </c>
      <c r="AK14" s="6">
        <f t="shared" si="3"/>
        <v>4.8224236822217295</v>
      </c>
      <c r="AL14" s="6">
        <f t="shared" si="1"/>
        <v>5.054169975224102</v>
      </c>
      <c r="AM14" s="6">
        <f t="shared" si="1"/>
        <v>5.234790637746089</v>
      </c>
      <c r="AN14" s="6">
        <f t="shared" si="1"/>
        <v>5.459979293593265</v>
      </c>
      <c r="AO14" s="6">
        <f t="shared" si="1"/>
        <v>5.670611650202933</v>
      </c>
      <c r="AP14" s="6">
        <f t="shared" si="1"/>
        <v>5.862521305406638</v>
      </c>
      <c r="AQ14" s="6">
        <f t="shared" si="1"/>
        <v>5.940923860101108</v>
      </c>
      <c r="AR14" s="6">
        <f t="shared" si="1"/>
        <v>5.976826498843408</v>
      </c>
      <c r="AS14" s="6">
        <f t="shared" si="1"/>
        <v>6.022231450945396</v>
      </c>
      <c r="AT14" s="6">
        <f t="shared" si="1"/>
        <v>5.982834830550963</v>
      </c>
      <c r="AU14" s="6">
        <f t="shared" si="1"/>
        <v>5.626701035697408</v>
      </c>
      <c r="AV14" s="6">
        <f t="shared" si="1"/>
        <v>5.581850944484539</v>
      </c>
      <c r="AW14" s="6">
        <f t="shared" si="1"/>
        <v>5.378815717649735</v>
      </c>
      <c r="AX14" s="6">
        <f t="shared" si="1"/>
        <v>5.141914731067244</v>
      </c>
      <c r="AY14" s="6">
        <f t="shared" si="1"/>
        <v>4.809426012737743</v>
      </c>
      <c r="AZ14" s="6">
        <f t="shared" si="1"/>
        <v>4.752344134455548</v>
      </c>
    </row>
    <row r="15" spans="1:52" ht="12">
      <c r="A15" t="s">
        <v>6</v>
      </c>
      <c r="B15" s="7">
        <v>777187.895127</v>
      </c>
      <c r="C15" s="7">
        <v>825391.327478</v>
      </c>
      <c r="D15" s="7">
        <v>858935.734053</v>
      </c>
      <c r="E15" s="7">
        <v>898476.791077</v>
      </c>
      <c r="F15" s="7">
        <v>934090.36178</v>
      </c>
      <c r="G15" s="7">
        <v>966354.219944</v>
      </c>
      <c r="H15" s="7">
        <v>994326.732091</v>
      </c>
      <c r="I15" s="7">
        <v>1032397.097245</v>
      </c>
      <c r="J15" s="7">
        <v>1057629.470181</v>
      </c>
      <c r="K15" s="7">
        <v>1048517.45204</v>
      </c>
      <c r="L15" s="7">
        <v>1063043.254773</v>
      </c>
      <c r="M15" s="7">
        <v>1083491.233665</v>
      </c>
      <c r="N15" s="7">
        <v>1070655.718189</v>
      </c>
      <c r="O15" s="7">
        <v>1068263.932289</v>
      </c>
      <c r="P15" s="7">
        <v>1084502.606735</v>
      </c>
      <c r="Q15" s="7">
        <v>1094838.15814</v>
      </c>
      <c r="R15" s="5"/>
      <c r="S15" t="s">
        <v>6</v>
      </c>
      <c r="T15" s="6">
        <f t="shared" si="2"/>
        <v>6.20228810217418</v>
      </c>
      <c r="U15" s="6">
        <f t="shared" si="0"/>
        <v>4.064060943976202</v>
      </c>
      <c r="V15" s="6">
        <f t="shared" si="0"/>
        <v>4.603494237854122</v>
      </c>
      <c r="W15" s="6">
        <f t="shared" si="0"/>
        <v>3.9637719144987926</v>
      </c>
      <c r="X15" s="6">
        <f t="shared" si="0"/>
        <v>3.4540403674134836</v>
      </c>
      <c r="Y15" s="6">
        <f t="shared" si="0"/>
        <v>2.894643762058692</v>
      </c>
      <c r="Z15" s="6">
        <f t="shared" si="0"/>
        <v>3.828758085779384</v>
      </c>
      <c r="AA15" s="6">
        <f t="shared" si="0"/>
        <v>2.444056943140751</v>
      </c>
      <c r="AB15" s="6">
        <f t="shared" si="0"/>
        <v>-0.8615510817262475</v>
      </c>
      <c r="AC15" s="6">
        <f t="shared" si="0"/>
        <v>1.3853658520169176</v>
      </c>
      <c r="AD15" s="6">
        <f t="shared" si="0"/>
        <v>1.9235321611034806</v>
      </c>
      <c r="AE15" s="6">
        <f t="shared" si="0"/>
        <v>-1.1846441463658977</v>
      </c>
      <c r="AF15" s="6">
        <f t="shared" si="0"/>
        <v>-0.2233944917462054</v>
      </c>
      <c r="AG15" s="6">
        <f t="shared" si="0"/>
        <v>1.5200994768404144</v>
      </c>
      <c r="AH15" s="6">
        <f t="shared" si="0"/>
        <v>0.9530222740649918</v>
      </c>
      <c r="AJ15" t="s">
        <v>6</v>
      </c>
      <c r="AK15" s="6">
        <f t="shared" si="3"/>
        <v>70.00441953868692</v>
      </c>
      <c r="AL15" s="6">
        <f t="shared" si="1"/>
        <v>70.44300588625354</v>
      </c>
      <c r="AM15" s="6">
        <f t="shared" si="1"/>
        <v>70.73661085549362</v>
      </c>
      <c r="AN15" s="6">
        <f t="shared" si="1"/>
        <v>71.42981697079391</v>
      </c>
      <c r="AO15" s="6">
        <f t="shared" si="1"/>
        <v>71.42817829660048</v>
      </c>
      <c r="AP15" s="6">
        <f t="shared" si="1"/>
        <v>71.92155882397087</v>
      </c>
      <c r="AQ15" s="6">
        <f t="shared" si="1"/>
        <v>71.68000698481833</v>
      </c>
      <c r="AR15" s="6">
        <f t="shared" si="1"/>
        <v>71.40837328825687</v>
      </c>
      <c r="AS15" s="6">
        <f t="shared" si="1"/>
        <v>71.79886498851465</v>
      </c>
      <c r="AT15" s="6">
        <f t="shared" si="1"/>
        <v>73.75349110569734</v>
      </c>
      <c r="AU15" s="6">
        <f t="shared" si="1"/>
        <v>73.65638789606267</v>
      </c>
      <c r="AV15" s="6">
        <f t="shared" si="1"/>
        <v>73.6901409146715</v>
      </c>
      <c r="AW15" s="6">
        <f t="shared" si="1"/>
        <v>73.93924150144237</v>
      </c>
      <c r="AX15" s="6">
        <f t="shared" si="1"/>
        <v>73.97406331284883</v>
      </c>
      <c r="AY15" s="6">
        <f t="shared" si="1"/>
        <v>74.46363577696125</v>
      </c>
      <c r="AZ15" s="6">
        <f t="shared" si="1"/>
        <v>74.22396012228668</v>
      </c>
    </row>
    <row r="16" spans="1:52" ht="12">
      <c r="A16" t="s">
        <v>16</v>
      </c>
      <c r="B16" s="7">
        <v>242469.170701</v>
      </c>
      <c r="C16" s="7">
        <v>256005.177801</v>
      </c>
      <c r="D16" s="7">
        <v>259190.286488</v>
      </c>
      <c r="E16" s="7">
        <v>262833.562708</v>
      </c>
      <c r="F16" s="7">
        <v>272393.364536</v>
      </c>
      <c r="G16" s="7">
        <v>277955.434013</v>
      </c>
      <c r="H16" s="7">
        <v>282370.997569</v>
      </c>
      <c r="I16" s="7">
        <v>293741.730884</v>
      </c>
      <c r="J16" s="7">
        <v>296295.295193</v>
      </c>
      <c r="K16" s="7">
        <v>286336.862346</v>
      </c>
      <c r="L16" s="7">
        <v>290227.528755</v>
      </c>
      <c r="M16" s="7">
        <v>297837.758924</v>
      </c>
      <c r="N16" s="7">
        <v>291285.911263</v>
      </c>
      <c r="O16" s="7">
        <v>288774.451154</v>
      </c>
      <c r="P16" s="7">
        <v>295873.866751</v>
      </c>
      <c r="Q16" s="7" t="s">
        <v>47</v>
      </c>
      <c r="R16" s="5"/>
      <c r="S16" t="s">
        <v>16</v>
      </c>
      <c r="T16" s="6">
        <f t="shared" si="2"/>
        <v>5.582568316155914</v>
      </c>
      <c r="U16" s="6">
        <f t="shared" si="0"/>
        <v>1.2441579167886516</v>
      </c>
      <c r="V16" s="6">
        <f t="shared" si="0"/>
        <v>1.4056376376468478</v>
      </c>
      <c r="W16" s="6">
        <f t="shared" si="0"/>
        <v>3.6372074135070136</v>
      </c>
      <c r="X16" s="6">
        <f t="shared" si="0"/>
        <v>2.0419254655760426</v>
      </c>
      <c r="Y16" s="6">
        <f t="shared" si="0"/>
        <v>1.5885868796483038</v>
      </c>
      <c r="Z16" s="6">
        <f t="shared" si="0"/>
        <v>4.026877198045625</v>
      </c>
      <c r="AA16" s="6">
        <f t="shared" si="0"/>
        <v>0.8693229597698462</v>
      </c>
      <c r="AB16" s="6">
        <f t="shared" si="0"/>
        <v>-3.360982441693295</v>
      </c>
      <c r="AC16" s="6">
        <f t="shared" si="0"/>
        <v>1.358772453229804</v>
      </c>
      <c r="AD16" s="6">
        <f t="shared" si="0"/>
        <v>2.622160000343854</v>
      </c>
      <c r="AE16" s="6">
        <f t="shared" si="0"/>
        <v>-2.199804243985014</v>
      </c>
      <c r="AF16" s="6">
        <f t="shared" si="0"/>
        <v>-0.8621975907143735</v>
      </c>
      <c r="AG16" s="6">
        <f t="shared" si="0"/>
        <v>2.4584638871719164</v>
      </c>
      <c r="AH16" s="6" t="e">
        <f t="shared" si="0"/>
        <v>#VALUE!</v>
      </c>
      <c r="AJ16" t="s">
        <v>16</v>
      </c>
      <c r="AK16" s="6">
        <f t="shared" si="3"/>
        <v>21.840167168554</v>
      </c>
      <c r="AL16" s="6">
        <f t="shared" si="1"/>
        <v>21.848756639895644</v>
      </c>
      <c r="AM16" s="6">
        <f t="shared" si="1"/>
        <v>21.345301756527295</v>
      </c>
      <c r="AN16" s="6">
        <f t="shared" si="1"/>
        <v>20.89553504827836</v>
      </c>
      <c r="AO16" s="6">
        <f t="shared" si="1"/>
        <v>20.829421440353936</v>
      </c>
      <c r="AP16" s="6">
        <f t="shared" si="1"/>
        <v>20.687018988717004</v>
      </c>
      <c r="AQ16" s="6">
        <f t="shared" si="1"/>
        <v>20.355839207392105</v>
      </c>
      <c r="AR16" s="6">
        <f t="shared" si="1"/>
        <v>20.31739456191594</v>
      </c>
      <c r="AS16" s="6">
        <f t="shared" si="1"/>
        <v>20.114479121552446</v>
      </c>
      <c r="AT16" s="6">
        <f t="shared" si="1"/>
        <v>20.14114613846537</v>
      </c>
      <c r="AU16" s="6">
        <f t="shared" si="1"/>
        <v>20.109352408862026</v>
      </c>
      <c r="AV16" s="6">
        <f t="shared" si="1"/>
        <v>20.25646885077193</v>
      </c>
      <c r="AW16" s="6">
        <f t="shared" si="1"/>
        <v>20.116139084628436</v>
      </c>
      <c r="AX16" s="6">
        <f t="shared" si="1"/>
        <v>19.99676193038417</v>
      </c>
      <c r="AY16" s="6">
        <f t="shared" si="1"/>
        <v>20.315159883291226</v>
      </c>
      <c r="AZ16" s="6" t="e">
        <f t="shared" si="1"/>
        <v>#VALUE!</v>
      </c>
    </row>
    <row r="17" spans="1:52" ht="12">
      <c r="A17" t="s">
        <v>7</v>
      </c>
      <c r="B17" s="7">
        <v>45495.221826</v>
      </c>
      <c r="C17" s="7">
        <v>52016.65803</v>
      </c>
      <c r="D17" s="7">
        <v>58153.307194</v>
      </c>
      <c r="E17" s="7">
        <v>58174.543877</v>
      </c>
      <c r="F17" s="7">
        <v>59473.371344</v>
      </c>
      <c r="G17" s="7">
        <v>60802.772513</v>
      </c>
      <c r="H17" s="7">
        <v>60889.320787</v>
      </c>
      <c r="I17" s="7">
        <v>62644.432569</v>
      </c>
      <c r="J17" s="7">
        <v>62988.971792</v>
      </c>
      <c r="K17" s="7">
        <v>62555.825215</v>
      </c>
      <c r="L17" s="7">
        <v>62263.92642</v>
      </c>
      <c r="M17" s="7">
        <v>61591.602211</v>
      </c>
      <c r="N17" s="7">
        <v>58107.80138</v>
      </c>
      <c r="O17" s="7">
        <v>54567.738776</v>
      </c>
      <c r="P17" s="7">
        <v>53683.527592</v>
      </c>
      <c r="Q17" s="7" t="s">
        <v>47</v>
      </c>
      <c r="R17" s="5"/>
      <c r="S17" t="s">
        <v>7</v>
      </c>
      <c r="T17" s="6">
        <f t="shared" si="2"/>
        <v>14.334332139189783</v>
      </c>
      <c r="U17" s="6">
        <f t="shared" si="0"/>
        <v>11.797469111646421</v>
      </c>
      <c r="V17" s="6">
        <f t="shared" si="0"/>
        <v>0.03651844413448657</v>
      </c>
      <c r="W17" s="6">
        <f t="shared" si="0"/>
        <v>2.2326388492983256</v>
      </c>
      <c r="X17" s="6">
        <f t="shared" si="0"/>
        <v>2.2352880607870986</v>
      </c>
      <c r="Y17" s="6">
        <f t="shared" si="0"/>
        <v>0.14234264396658602</v>
      </c>
      <c r="Z17" s="6">
        <f t="shared" si="0"/>
        <v>2.8824624077178385</v>
      </c>
      <c r="AA17" s="6">
        <f t="shared" si="0"/>
        <v>0.5499917692134915</v>
      </c>
      <c r="AB17" s="6">
        <f t="shared" si="0"/>
        <v>-0.687654623781313</v>
      </c>
      <c r="AC17" s="6">
        <f t="shared" si="0"/>
        <v>-0.4666212842637094</v>
      </c>
      <c r="AD17" s="6">
        <f t="shared" si="0"/>
        <v>-1.0797973203052749</v>
      </c>
      <c r="AE17" s="6">
        <f t="shared" si="0"/>
        <v>-5.656291939062129</v>
      </c>
      <c r="AF17" s="6">
        <f t="shared" si="0"/>
        <v>-6.092232918691096</v>
      </c>
      <c r="AG17" s="6">
        <f t="shared" si="0"/>
        <v>-1.6203918356039537</v>
      </c>
      <c r="AH17" s="6" t="e">
        <f t="shared" si="0"/>
        <v>#VALUE!</v>
      </c>
      <c r="AJ17" t="s">
        <v>7</v>
      </c>
      <c r="AK17" s="6">
        <f t="shared" si="3"/>
        <v>4.097936439414681</v>
      </c>
      <c r="AL17" s="6">
        <f t="shared" si="1"/>
        <v>4.439360610907551</v>
      </c>
      <c r="AM17" s="6">
        <f t="shared" si="1"/>
        <v>4.789145098820782</v>
      </c>
      <c r="AN17" s="6">
        <f t="shared" si="1"/>
        <v>4.624935293556637</v>
      </c>
      <c r="AO17" s="6">
        <f t="shared" si="1"/>
        <v>4.547819725025363</v>
      </c>
      <c r="AP17" s="6">
        <f t="shared" si="1"/>
        <v>4.525286990734791</v>
      </c>
      <c r="AQ17" s="6">
        <f t="shared" si="1"/>
        <v>4.389449462084425</v>
      </c>
      <c r="AR17" s="6">
        <f t="shared" si="1"/>
        <v>4.332961645529125</v>
      </c>
      <c r="AS17" s="6">
        <f t="shared" si="1"/>
        <v>4.276106906027486</v>
      </c>
      <c r="AT17" s="6">
        <f t="shared" si="1"/>
        <v>4.400222895315291</v>
      </c>
      <c r="AU17" s="6">
        <f t="shared" si="1"/>
        <v>4.314157392685529</v>
      </c>
      <c r="AV17" s="6">
        <f t="shared" si="1"/>
        <v>4.188952992943442</v>
      </c>
      <c r="AW17" s="6">
        <f t="shared" si="1"/>
        <v>4.012911607683793</v>
      </c>
      <c r="AX17" s="6">
        <f t="shared" si="1"/>
        <v>3.7786517367533756</v>
      </c>
      <c r="AY17" s="6">
        <f t="shared" si="1"/>
        <v>3.6859945020030063</v>
      </c>
      <c r="AZ17" s="6" t="e">
        <f t="shared" si="1"/>
        <v>#VALUE!</v>
      </c>
    </row>
    <row r="18" spans="1:52" ht="12">
      <c r="A18" t="s">
        <v>8</v>
      </c>
      <c r="B18" s="7">
        <v>54410.324835</v>
      </c>
      <c r="C18" s="7">
        <v>58982.435328</v>
      </c>
      <c r="D18" s="7">
        <v>57420.002093</v>
      </c>
      <c r="E18" s="7">
        <v>63132.520376</v>
      </c>
      <c r="F18" s="7">
        <v>64184.103985</v>
      </c>
      <c r="G18" s="7">
        <v>68988.713032</v>
      </c>
      <c r="H18" s="7">
        <v>71622.008888</v>
      </c>
      <c r="I18" s="7">
        <v>80768.045771</v>
      </c>
      <c r="J18" s="7">
        <v>79946.10896</v>
      </c>
      <c r="K18" s="7">
        <v>73066.769591</v>
      </c>
      <c r="L18" s="7">
        <v>75909.882544</v>
      </c>
      <c r="M18" s="7">
        <v>78823.662802</v>
      </c>
      <c r="N18" s="7">
        <v>77967.815355</v>
      </c>
      <c r="O18" s="7">
        <v>80668.997895</v>
      </c>
      <c r="P18" s="7">
        <v>84337.904129</v>
      </c>
      <c r="Q18" s="7" t="s">
        <v>47</v>
      </c>
      <c r="R18" s="5"/>
      <c r="S18" t="s">
        <v>8</v>
      </c>
      <c r="T18" s="6">
        <f t="shared" si="2"/>
        <v>8.403020027660162</v>
      </c>
      <c r="U18" s="6">
        <f t="shared" si="0"/>
        <v>-2.6489805419381867</v>
      </c>
      <c r="V18" s="6">
        <f t="shared" si="0"/>
        <v>9.94865565094851</v>
      </c>
      <c r="W18" s="6">
        <f t="shared" si="0"/>
        <v>1.6656765843293755</v>
      </c>
      <c r="X18" s="6">
        <f t="shared" si="0"/>
        <v>7.485668177470927</v>
      </c>
      <c r="Y18" s="6">
        <f t="shared" si="0"/>
        <v>3.8169951869932106</v>
      </c>
      <c r="Z18" s="6">
        <f t="shared" si="0"/>
        <v>12.769869241314169</v>
      </c>
      <c r="AA18" s="6">
        <f t="shared" si="0"/>
        <v>-1.0176509820856978</v>
      </c>
      <c r="AB18" s="6">
        <f t="shared" si="0"/>
        <v>-8.604970846601148</v>
      </c>
      <c r="AC18" s="6">
        <f t="shared" si="0"/>
        <v>3.891116261078267</v>
      </c>
      <c r="AD18" s="6">
        <f t="shared" si="0"/>
        <v>3.838472884358751</v>
      </c>
      <c r="AE18" s="6">
        <f t="shared" si="0"/>
        <v>-1.0857747744479127</v>
      </c>
      <c r="AF18" s="6">
        <f t="shared" si="0"/>
        <v>3.4644840665357464</v>
      </c>
      <c r="AG18" s="6">
        <f t="shared" si="0"/>
        <v>4.548099430682797</v>
      </c>
      <c r="AH18" s="6" t="e">
        <f t="shared" si="0"/>
        <v>#VALUE!</v>
      </c>
      <c r="AJ18" t="s">
        <v>8</v>
      </c>
      <c r="AK18" s="6">
        <f t="shared" si="3"/>
        <v>4.900955394272004</v>
      </c>
      <c r="AL18" s="6">
        <f t="shared" si="1"/>
        <v>5.03385473129607</v>
      </c>
      <c r="AM18" s="6">
        <f t="shared" si="1"/>
        <v>4.728754646414031</v>
      </c>
      <c r="AN18" s="6">
        <f t="shared" si="1"/>
        <v>5.019099458269844</v>
      </c>
      <c r="AO18" s="6">
        <f t="shared" si="1"/>
        <v>4.908040817926664</v>
      </c>
      <c r="AP18" s="6">
        <f t="shared" si="1"/>
        <v>5.134531086135857</v>
      </c>
      <c r="AQ18" s="6">
        <f t="shared" si="1"/>
        <v>5.163158076382396</v>
      </c>
      <c r="AR18" s="6">
        <f t="shared" si="1"/>
        <v>5.586527487891498</v>
      </c>
      <c r="AS18" s="6">
        <f t="shared" si="1"/>
        <v>5.427269233140587</v>
      </c>
      <c r="AT18" s="6">
        <f t="shared" si="1"/>
        <v>5.139570477026521</v>
      </c>
      <c r="AU18" s="6">
        <f t="shared" si="1"/>
        <v>5.259661569462065</v>
      </c>
      <c r="AV18" s="6">
        <f t="shared" si="1"/>
        <v>5.360935685323547</v>
      </c>
      <c r="AW18" s="6">
        <f t="shared" si="1"/>
        <v>5.384439676485764</v>
      </c>
      <c r="AX18" s="6">
        <f t="shared" si="1"/>
        <v>5.586085402024431</v>
      </c>
      <c r="AY18" s="6">
        <f t="shared" si="1"/>
        <v>5.79077167380999</v>
      </c>
      <c r="AZ18" s="6" t="e">
        <f t="shared" si="1"/>
        <v>#VALUE!</v>
      </c>
    </row>
    <row r="19" spans="1:52" ht="12">
      <c r="A19" t="s">
        <v>9</v>
      </c>
      <c r="B19" s="7">
        <v>115076.073607</v>
      </c>
      <c r="C19" s="7">
        <v>123405.36554</v>
      </c>
      <c r="D19" s="7">
        <v>134509.911749</v>
      </c>
      <c r="E19" s="7">
        <v>143837.104125</v>
      </c>
      <c r="F19" s="7">
        <v>153811.266666</v>
      </c>
      <c r="G19" s="7">
        <v>159324.54159</v>
      </c>
      <c r="H19" s="7">
        <v>168972.188277</v>
      </c>
      <c r="I19" s="7">
        <v>174806.292873</v>
      </c>
      <c r="J19" s="7">
        <v>182569.553867</v>
      </c>
      <c r="K19" s="7">
        <v>187240.116582</v>
      </c>
      <c r="L19" s="7">
        <v>188745.8313</v>
      </c>
      <c r="M19" s="7">
        <v>195793.234043</v>
      </c>
      <c r="N19" s="7">
        <v>199877.574661</v>
      </c>
      <c r="O19" s="7">
        <v>201030.649536</v>
      </c>
      <c r="P19" s="7">
        <v>203463.480628</v>
      </c>
      <c r="Q19" s="7" t="s">
        <v>47</v>
      </c>
      <c r="R19" s="5"/>
      <c r="S19" t="s">
        <v>9</v>
      </c>
      <c r="T19" s="6">
        <f t="shared" si="2"/>
        <v>7.238074494482348</v>
      </c>
      <c r="U19" s="6">
        <f t="shared" si="0"/>
        <v>8.998430627719031</v>
      </c>
      <c r="V19" s="6">
        <f t="shared" si="0"/>
        <v>6.934204516768162</v>
      </c>
      <c r="W19" s="6">
        <f t="shared" si="0"/>
        <v>6.934346044906505</v>
      </c>
      <c r="X19" s="6">
        <f t="shared" si="0"/>
        <v>3.5844415324737042</v>
      </c>
      <c r="Y19" s="6">
        <f t="shared" si="0"/>
        <v>6.055342504500587</v>
      </c>
      <c r="Z19" s="6">
        <f t="shared" si="0"/>
        <v>3.4527010956595916</v>
      </c>
      <c r="AA19" s="6">
        <f t="shared" si="0"/>
        <v>4.44106494475011</v>
      </c>
      <c r="AB19" s="6">
        <f t="shared" si="0"/>
        <v>2.558237458586575</v>
      </c>
      <c r="AC19" s="6">
        <f t="shared" si="0"/>
        <v>0.8041624548661161</v>
      </c>
      <c r="AD19" s="6">
        <f t="shared" si="0"/>
        <v>3.7338057717410464</v>
      </c>
      <c r="AE19" s="6">
        <f t="shared" si="0"/>
        <v>2.0860478851393793</v>
      </c>
      <c r="AF19" s="6">
        <f t="shared" si="0"/>
        <v>0.5768905676165446</v>
      </c>
      <c r="AG19" s="6">
        <f t="shared" si="0"/>
        <v>1.2101791928818812</v>
      </c>
      <c r="AH19" s="6" t="e">
        <f t="shared" si="0"/>
        <v>#VALUE!</v>
      </c>
      <c r="AJ19" t="s">
        <v>9</v>
      </c>
      <c r="AK19" s="6">
        <f t="shared" si="3"/>
        <v>10.365361820686672</v>
      </c>
      <c r="AL19" s="6">
        <f t="shared" si="1"/>
        <v>10.532028386694185</v>
      </c>
      <c r="AM19" s="6">
        <f t="shared" si="1"/>
        <v>11.077400678976408</v>
      </c>
      <c r="AN19" s="6">
        <f t="shared" si="1"/>
        <v>11.435195792806258</v>
      </c>
      <c r="AO19" s="6">
        <f t="shared" si="1"/>
        <v>11.761665711344289</v>
      </c>
      <c r="AP19" s="6">
        <f t="shared" si="1"/>
        <v>11.857835515771244</v>
      </c>
      <c r="AQ19" s="6">
        <f t="shared" si="1"/>
        <v>12.181033904685293</v>
      </c>
      <c r="AR19" s="6">
        <f t="shared" si="1"/>
        <v>12.090922231302304</v>
      </c>
      <c r="AS19" s="6">
        <f t="shared" si="1"/>
        <v>12.394025619262262</v>
      </c>
      <c r="AT19" s="6">
        <f t="shared" si="1"/>
        <v>13.170607934176232</v>
      </c>
      <c r="AU19" s="6">
        <f t="shared" si="1"/>
        <v>13.077864989573053</v>
      </c>
      <c r="AV19" s="6">
        <f t="shared" si="1"/>
        <v>13.31624157028378</v>
      </c>
      <c r="AW19" s="6">
        <f t="shared" si="1"/>
        <v>13.803500053761816</v>
      </c>
      <c r="AX19" s="6">
        <f t="shared" si="1"/>
        <v>13.920767655924273</v>
      </c>
      <c r="AY19" s="6">
        <f t="shared" si="1"/>
        <v>13.970119040108758</v>
      </c>
      <c r="AZ19" s="6" t="e">
        <f t="shared" si="1"/>
        <v>#VALUE!</v>
      </c>
    </row>
    <row r="20" spans="1:52" ht="12">
      <c r="A20" t="s">
        <v>12</v>
      </c>
      <c r="B20" s="7">
        <v>103772.418391</v>
      </c>
      <c r="C20" s="7">
        <v>106804.430393</v>
      </c>
      <c r="D20" s="7">
        <v>111189.567356</v>
      </c>
      <c r="E20" s="7">
        <v>120119.589035</v>
      </c>
      <c r="F20" s="7">
        <v>123036.53812</v>
      </c>
      <c r="G20" s="7">
        <v>126814.648763</v>
      </c>
      <c r="H20" s="7">
        <v>126957.935636</v>
      </c>
      <c r="I20" s="7">
        <v>132050.119637</v>
      </c>
      <c r="J20" s="7">
        <v>136675.275762</v>
      </c>
      <c r="K20" s="7">
        <v>132672.072217</v>
      </c>
      <c r="L20" s="7">
        <v>135962.770065</v>
      </c>
      <c r="M20" s="7">
        <v>138145.305979</v>
      </c>
      <c r="N20" s="7">
        <v>136323.576741</v>
      </c>
      <c r="O20" s="7">
        <v>135564.898566</v>
      </c>
      <c r="P20" s="7">
        <v>137844.730861</v>
      </c>
      <c r="Q20" s="7" t="s">
        <v>47</v>
      </c>
      <c r="R20" s="5"/>
      <c r="S20" t="s">
        <v>12</v>
      </c>
      <c r="T20" s="6">
        <f t="shared" si="2"/>
        <v>2.921789863830483</v>
      </c>
      <c r="U20" s="6">
        <f t="shared" si="0"/>
        <v>4.105763166251023</v>
      </c>
      <c r="V20" s="6">
        <f t="shared" si="0"/>
        <v>8.031348526079256</v>
      </c>
      <c r="W20" s="6">
        <f t="shared" si="0"/>
        <v>2.428370849778773</v>
      </c>
      <c r="X20" s="6">
        <f t="shared" si="0"/>
        <v>3.070722486774727</v>
      </c>
      <c r="Y20" s="6">
        <f t="shared" si="0"/>
        <v>0.11298921252210903</v>
      </c>
      <c r="Z20" s="6">
        <f t="shared" si="0"/>
        <v>4.010922181028334</v>
      </c>
      <c r="AA20" s="6">
        <f t="shared" si="0"/>
        <v>3.502576247347875</v>
      </c>
      <c r="AB20" s="6">
        <f t="shared" si="0"/>
        <v>-2.928988818702649</v>
      </c>
      <c r="AC20" s="6">
        <f t="shared" si="0"/>
        <v>2.480324451869322</v>
      </c>
      <c r="AD20" s="6">
        <f t="shared" si="0"/>
        <v>1.6052452542387812</v>
      </c>
      <c r="AE20" s="6">
        <f t="shared" si="0"/>
        <v>-1.3187051308691764</v>
      </c>
      <c r="AF20" s="6">
        <f t="shared" si="0"/>
        <v>-0.5565274863946712</v>
      </c>
      <c r="AG20" s="6">
        <f t="shared" si="0"/>
        <v>1.6817275851757927</v>
      </c>
      <c r="AH20" s="6" t="e">
        <f t="shared" si="0"/>
        <v>#VALUE!</v>
      </c>
      <c r="AJ20" t="s">
        <v>12</v>
      </c>
      <c r="AK20" s="6">
        <f t="shared" si="3"/>
        <v>9.347196423331605</v>
      </c>
      <c r="AL20" s="6">
        <f t="shared" si="1"/>
        <v>9.115221917633479</v>
      </c>
      <c r="AM20" s="6">
        <f t="shared" si="1"/>
        <v>9.156881994115237</v>
      </c>
      <c r="AN20" s="6">
        <f t="shared" si="1"/>
        <v>9.549629266541302</v>
      </c>
      <c r="AO20" s="6">
        <f t="shared" si="1"/>
        <v>9.40837861241275</v>
      </c>
      <c r="AP20" s="6">
        <f t="shared" si="1"/>
        <v>9.438265009364633</v>
      </c>
      <c r="AQ20" s="6">
        <f t="shared" si="1"/>
        <v>9.15226898710568</v>
      </c>
      <c r="AR20" s="6">
        <f t="shared" si="1"/>
        <v>9.133582669847575</v>
      </c>
      <c r="AS20" s="6">
        <f t="shared" si="1"/>
        <v>9.278419284236145</v>
      </c>
      <c r="AT20" s="6">
        <f t="shared" si="1"/>
        <v>9.332251436724446</v>
      </c>
      <c r="AU20" s="6">
        <f t="shared" si="1"/>
        <v>9.420619985467379</v>
      </c>
      <c r="AV20" s="6">
        <f t="shared" si="1"/>
        <v>9.395504779358848</v>
      </c>
      <c r="AW20" s="6">
        <f t="shared" si="1"/>
        <v>9.414475346045718</v>
      </c>
      <c r="AX20" s="6">
        <f t="shared" si="1"/>
        <v>9.387461362692752</v>
      </c>
      <c r="AY20" s="6">
        <f t="shared" si="1"/>
        <v>9.464633619930877</v>
      </c>
      <c r="AZ20" s="6" t="e">
        <f t="shared" si="1"/>
        <v>#VALUE!</v>
      </c>
    </row>
    <row r="21" spans="1:52" ht="12">
      <c r="A21" t="s">
        <v>14</v>
      </c>
      <c r="B21" s="7">
        <v>176459.242255</v>
      </c>
      <c r="C21" s="7">
        <v>186749.776848</v>
      </c>
      <c r="D21" s="7">
        <v>195983.373292</v>
      </c>
      <c r="E21" s="7">
        <v>206852.365755</v>
      </c>
      <c r="F21" s="7">
        <v>215496.571985</v>
      </c>
      <c r="G21" s="7">
        <v>225280.405252</v>
      </c>
      <c r="H21" s="7">
        <v>234558.877072</v>
      </c>
      <c r="I21" s="7">
        <v>237249.980674</v>
      </c>
      <c r="J21" s="7">
        <v>245498.697061</v>
      </c>
      <c r="K21" s="7">
        <v>251218.770888</v>
      </c>
      <c r="L21" s="7">
        <v>252868.554864</v>
      </c>
      <c r="M21" s="7">
        <v>252170.672472</v>
      </c>
      <c r="N21" s="7">
        <v>249204.292058</v>
      </c>
      <c r="O21" s="7">
        <v>249398.325453</v>
      </c>
      <c r="P21" s="7">
        <v>250439.875943</v>
      </c>
      <c r="Q21" s="7" t="s">
        <v>47</v>
      </c>
      <c r="R21" s="5"/>
      <c r="S21" t="s">
        <v>14</v>
      </c>
      <c r="T21" s="6">
        <f t="shared" si="2"/>
        <v>5.831677877279574</v>
      </c>
      <c r="U21" s="6">
        <f t="shared" si="0"/>
        <v>4.944368127151989</v>
      </c>
      <c r="V21" s="6">
        <f t="shared" si="0"/>
        <v>5.545874775206585</v>
      </c>
      <c r="W21" s="6">
        <f t="shared" si="0"/>
        <v>4.178925485550579</v>
      </c>
      <c r="X21" s="6">
        <f t="shared" si="0"/>
        <v>4.540134061938119</v>
      </c>
      <c r="Y21" s="6">
        <f t="shared" si="0"/>
        <v>4.11863242594093</v>
      </c>
      <c r="Z21" s="6">
        <f t="shared" si="0"/>
        <v>1.1473040950711635</v>
      </c>
      <c r="AA21" s="6">
        <f t="shared" si="0"/>
        <v>3.4768038183043757</v>
      </c>
      <c r="AB21" s="6">
        <f t="shared" si="0"/>
        <v>2.3299813381814687</v>
      </c>
      <c r="AC21" s="6">
        <f t="shared" si="0"/>
        <v>0.6567120642173307</v>
      </c>
      <c r="AD21" s="6">
        <f t="shared" si="0"/>
        <v>-0.2759862302275309</v>
      </c>
      <c r="AE21" s="6">
        <f t="shared" si="0"/>
        <v>-1.1763383842065878</v>
      </c>
      <c r="AF21" s="6">
        <f t="shared" si="0"/>
        <v>0.0778611770277422</v>
      </c>
      <c r="AG21" s="6">
        <f t="shared" si="0"/>
        <v>0.417625294038416</v>
      </c>
      <c r="AH21" s="6" t="e">
        <f t="shared" si="0"/>
        <v>#VALUE!</v>
      </c>
      <c r="AJ21" t="s">
        <v>14</v>
      </c>
      <c r="AK21" s="6">
        <f t="shared" si="3"/>
        <v>15.894389122310274</v>
      </c>
      <c r="AL21" s="6">
        <f t="shared" si="1"/>
        <v>15.938155868388186</v>
      </c>
      <c r="AM21" s="6">
        <f t="shared" si="1"/>
        <v>16.139973063278944</v>
      </c>
      <c r="AN21" s="6">
        <f t="shared" si="1"/>
        <v>16.444973061735</v>
      </c>
      <c r="AO21" s="6">
        <f t="shared" si="1"/>
        <v>16.478627974191728</v>
      </c>
      <c r="AP21" s="6">
        <f t="shared" si="1"/>
        <v>16.766644760094955</v>
      </c>
      <c r="AQ21" s="6">
        <f t="shared" si="1"/>
        <v>16.90911186860596</v>
      </c>
      <c r="AR21" s="6">
        <f t="shared" si="1"/>
        <v>16.40999885393931</v>
      </c>
      <c r="AS21" s="6">
        <f t="shared" si="1"/>
        <v>16.66607096540383</v>
      </c>
      <c r="AT21" s="6">
        <f t="shared" si="1"/>
        <v>17.670913677424885</v>
      </c>
      <c r="AU21" s="6">
        <f t="shared" si="1"/>
        <v>17.520815150420958</v>
      </c>
      <c r="AV21" s="6">
        <f t="shared" si="1"/>
        <v>17.150570130735915</v>
      </c>
      <c r="AW21" s="6">
        <f t="shared" si="1"/>
        <v>17.209991989618974</v>
      </c>
      <c r="AX21" s="6">
        <f t="shared" si="1"/>
        <v>17.27008369331302</v>
      </c>
      <c r="AY21" s="6">
        <f t="shared" si="1"/>
        <v>17.195591407927104</v>
      </c>
      <c r="AZ21" s="6" t="e">
        <f t="shared" si="1"/>
        <v>#VALUE!</v>
      </c>
    </row>
    <row r="22" spans="1:52" ht="12">
      <c r="A22" t="s">
        <v>13</v>
      </c>
      <c r="B22" s="7">
        <v>39505.443512</v>
      </c>
      <c r="C22" s="7">
        <v>41427.483538</v>
      </c>
      <c r="D22" s="7">
        <v>42489.285881</v>
      </c>
      <c r="E22" s="7">
        <v>43527.105201</v>
      </c>
      <c r="F22" s="7">
        <v>45695.145144</v>
      </c>
      <c r="G22" s="7">
        <v>47187.704781</v>
      </c>
      <c r="H22" s="7">
        <v>48955.403862</v>
      </c>
      <c r="I22" s="7">
        <v>51136.494837</v>
      </c>
      <c r="J22" s="7">
        <v>53655.567546</v>
      </c>
      <c r="K22" s="7">
        <v>55427.035201</v>
      </c>
      <c r="L22" s="7">
        <v>57064.760825</v>
      </c>
      <c r="M22" s="7">
        <v>59128.997234</v>
      </c>
      <c r="N22" s="7">
        <v>57888.746731</v>
      </c>
      <c r="O22" s="7">
        <v>58258.870909</v>
      </c>
      <c r="P22" s="7">
        <v>58859.220831</v>
      </c>
      <c r="Q22" s="7" t="s">
        <v>47</v>
      </c>
      <c r="R22" s="5"/>
      <c r="S22" t="s">
        <v>13</v>
      </c>
      <c r="T22" s="6">
        <f t="shared" si="2"/>
        <v>4.8652536337585275</v>
      </c>
      <c r="U22" s="6">
        <f t="shared" si="0"/>
        <v>2.5630384766819105</v>
      </c>
      <c r="V22" s="6">
        <f t="shared" si="0"/>
        <v>2.4425435694697626</v>
      </c>
      <c r="W22" s="6">
        <f t="shared" si="0"/>
        <v>4.980896232332469</v>
      </c>
      <c r="X22" s="6">
        <f t="shared" si="0"/>
        <v>3.2663418231772</v>
      </c>
      <c r="Y22" s="6">
        <f t="shared" si="0"/>
        <v>3.746101000682188</v>
      </c>
      <c r="Z22" s="6">
        <f t="shared" si="0"/>
        <v>4.455260916952611</v>
      </c>
      <c r="AA22" s="6">
        <f t="shared" si="0"/>
        <v>4.926173991842148</v>
      </c>
      <c r="AB22" s="6">
        <f t="shared" si="0"/>
        <v>3.301554220782947</v>
      </c>
      <c r="AC22" s="6">
        <f t="shared" si="0"/>
        <v>2.9547415229065876</v>
      </c>
      <c r="AD22" s="6">
        <f t="shared" si="0"/>
        <v>3.6173575060279006</v>
      </c>
      <c r="AE22" s="6">
        <f t="shared" si="0"/>
        <v>-2.0975334624596655</v>
      </c>
      <c r="AF22" s="6">
        <f t="shared" si="0"/>
        <v>0.6393715512963354</v>
      </c>
      <c r="AG22" s="6">
        <f t="shared" si="0"/>
        <v>1.0304867098055155</v>
      </c>
      <c r="AH22" s="6" t="e">
        <f t="shared" si="0"/>
        <v>#VALUE!</v>
      </c>
      <c r="AJ22" t="s">
        <v>13</v>
      </c>
      <c r="AK22" s="6">
        <f t="shared" si="3"/>
        <v>3.5584131701176664</v>
      </c>
      <c r="AL22" s="6">
        <f t="shared" si="1"/>
        <v>3.5356277314384434</v>
      </c>
      <c r="AM22" s="6">
        <f t="shared" si="1"/>
        <v>3.4991536173609252</v>
      </c>
      <c r="AN22" s="6">
        <f t="shared" si="1"/>
        <v>3.4604490496065217</v>
      </c>
      <c r="AO22" s="6">
        <f t="shared" si="1"/>
        <v>3.4942240153457425</v>
      </c>
      <c r="AP22" s="6">
        <f t="shared" si="1"/>
        <v>3.5119764731523953</v>
      </c>
      <c r="AQ22" s="6">
        <f t="shared" si="1"/>
        <v>3.5291454785624836</v>
      </c>
      <c r="AR22" s="6">
        <f t="shared" si="1"/>
        <v>3.5369858378311134</v>
      </c>
      <c r="AS22" s="6">
        <f t="shared" si="1"/>
        <v>3.6424938588918963</v>
      </c>
      <c r="AT22" s="6">
        <f t="shared" si="1"/>
        <v>3.8987785465645985</v>
      </c>
      <c r="AU22" s="6">
        <f t="shared" si="1"/>
        <v>3.9539163995916415</v>
      </c>
      <c r="AV22" s="6">
        <f t="shared" si="1"/>
        <v>4.0214669052540515</v>
      </c>
      <c r="AW22" s="6">
        <f t="shared" si="1"/>
        <v>3.9977837432178744</v>
      </c>
      <c r="AX22" s="6">
        <f t="shared" si="1"/>
        <v>4.034251531756811</v>
      </c>
      <c r="AY22" s="6">
        <f t="shared" si="1"/>
        <v>4.041365649890297</v>
      </c>
      <c r="AZ22" s="6" t="e">
        <f t="shared" si="1"/>
        <v>#VALUE!</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s="8" t="s">
        <v>40</v>
      </c>
      <c r="R26" s="4"/>
      <c r="S26" t="str">
        <f>A28</f>
        <v>Fonte: Istat (edizione dicembre 2016).</v>
      </c>
      <c r="AJ26" t="str">
        <f>A28</f>
        <v>Fonte: Istat (edizione dicembre 2016).</v>
      </c>
    </row>
    <row r="28" ht="12">
      <c r="A28" t="s">
        <v>58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I27"/>
  <sheetViews>
    <sheetView zoomScalePageLayoutView="0" workbookViewId="0" topLeftCell="A1">
      <pane xSplit="1" ySplit="8" topLeftCell="B9" activePane="bottomRight" state="frozen"/>
      <selection pane="topLeft" activeCell="C31" sqref="C31"/>
      <selection pane="topRight" activeCell="C31" sqref="C31"/>
      <selection pane="bottomLeft" activeCell="C31" sqref="C31"/>
      <selection pane="bottomRight" activeCell="B9" sqref="B9:P22"/>
    </sheetView>
  </sheetViews>
  <sheetFormatPr defaultColWidth="9.8515625" defaultRowHeight="12"/>
  <cols>
    <col min="1" max="1" width="83.8515625" style="0" customWidth="1"/>
    <col min="2" max="6" width="9.8515625" style="0" bestFit="1" customWidth="1"/>
    <col min="7" max="19" width="10.8515625" style="0" bestFit="1" customWidth="1"/>
    <col min="20" max="21" width="9.140625" style="0" customWidth="1"/>
    <col min="22" max="22" width="83.8515625" style="0" customWidth="1"/>
    <col min="23" max="41" width="9.140625" style="0" customWidth="1"/>
    <col min="42" max="42" width="83.8515625" style="0" customWidth="1"/>
    <col min="43" max="250" width="9.140625" style="0" customWidth="1"/>
    <col min="251" max="251" width="75.7109375" style="0" customWidth="1"/>
  </cols>
  <sheetData>
    <row r="1" spans="1:42" ht="12">
      <c r="A1" t="s">
        <v>24</v>
      </c>
      <c r="V1" t="s">
        <v>24</v>
      </c>
      <c r="AP1" t="s">
        <v>24</v>
      </c>
    </row>
    <row r="2" spans="1:42" ht="12">
      <c r="A2" t="s">
        <v>17</v>
      </c>
      <c r="V2" t="s">
        <v>19</v>
      </c>
      <c r="AP2" t="s">
        <v>20</v>
      </c>
    </row>
    <row r="3" spans="1:42" ht="12">
      <c r="A3" s="11" t="s">
        <v>39</v>
      </c>
      <c r="V3" t="str">
        <f>A3</f>
        <v>ITALIA.</v>
      </c>
      <c r="AP3" t="str">
        <f>A3</f>
        <v>ITALIA.</v>
      </c>
    </row>
    <row r="4" spans="1:42" ht="12">
      <c r="A4" t="s">
        <v>46</v>
      </c>
      <c r="V4" t="str">
        <f>A4</f>
        <v>Periodo: 2000 - 2014.</v>
      </c>
      <c r="AP4" t="str">
        <f>A4</f>
        <v>Periodo: 2000 - 2014.</v>
      </c>
    </row>
    <row r="5" ht="12.75" thickBot="1"/>
    <row r="6" spans="1:61" ht="12.75" thickTop="1">
      <c r="A6" s="1"/>
      <c r="B6" s="1"/>
      <c r="C6" s="1"/>
      <c r="D6" s="1"/>
      <c r="E6" s="1"/>
      <c r="F6" s="1"/>
      <c r="G6" s="1"/>
      <c r="H6" s="1"/>
      <c r="I6" s="1"/>
      <c r="J6" s="1"/>
      <c r="K6" s="1"/>
      <c r="L6" s="1"/>
      <c r="M6" s="1"/>
      <c r="N6" s="1"/>
      <c r="O6" s="1"/>
      <c r="P6" s="1"/>
      <c r="Q6" s="1"/>
      <c r="R6" s="1"/>
      <c r="S6" s="1"/>
      <c r="T6" s="1"/>
      <c r="V6" s="1"/>
      <c r="W6" s="1"/>
      <c r="X6" s="1"/>
      <c r="Y6" s="1"/>
      <c r="Z6" s="1"/>
      <c r="AA6" s="1"/>
      <c r="AB6" s="1"/>
      <c r="AC6" s="1"/>
      <c r="AD6" s="1"/>
      <c r="AE6" s="1"/>
      <c r="AF6" s="1"/>
      <c r="AG6" s="1"/>
      <c r="AH6" s="1"/>
      <c r="AI6" s="1"/>
      <c r="AJ6" s="1"/>
      <c r="AK6" s="1"/>
      <c r="AL6" s="1"/>
      <c r="AM6" s="1"/>
      <c r="AN6" s="1"/>
      <c r="AP6" s="1"/>
      <c r="AQ6" s="1"/>
      <c r="AR6" s="1"/>
      <c r="AS6" s="1"/>
      <c r="AT6" s="1"/>
      <c r="AU6" s="1"/>
      <c r="AV6" s="1"/>
      <c r="AW6" s="1"/>
      <c r="AX6" s="1"/>
      <c r="AY6" s="1"/>
      <c r="AZ6" s="1"/>
      <c r="BA6" s="1"/>
      <c r="BB6" s="1"/>
      <c r="BC6" s="1"/>
      <c r="BD6" s="1"/>
      <c r="BE6" s="1"/>
      <c r="BF6" s="1"/>
      <c r="BG6" s="1"/>
      <c r="BH6" s="1"/>
      <c r="BI6" s="1"/>
    </row>
    <row r="7" spans="1:61" ht="12">
      <c r="A7" s="2" t="s">
        <v>0</v>
      </c>
      <c r="B7">
        <v>2000</v>
      </c>
      <c r="C7">
        <v>2001</v>
      </c>
      <c r="D7">
        <v>2002</v>
      </c>
      <c r="E7">
        <v>2003</v>
      </c>
      <c r="F7">
        <v>2004</v>
      </c>
      <c r="G7">
        <v>2005</v>
      </c>
      <c r="H7">
        <v>2006</v>
      </c>
      <c r="I7">
        <v>2007</v>
      </c>
      <c r="J7">
        <v>2008</v>
      </c>
      <c r="K7">
        <v>2009</v>
      </c>
      <c r="L7">
        <v>2010</v>
      </c>
      <c r="M7">
        <v>2011</v>
      </c>
      <c r="N7">
        <v>2012</v>
      </c>
      <c r="O7">
        <v>2013</v>
      </c>
      <c r="P7">
        <v>2014</v>
      </c>
      <c r="Q7">
        <v>2015</v>
      </c>
      <c r="R7">
        <v>2016</v>
      </c>
      <c r="S7">
        <v>2017</v>
      </c>
      <c r="T7">
        <v>2018</v>
      </c>
      <c r="V7" s="2" t="s">
        <v>0</v>
      </c>
      <c r="W7">
        <v>2001</v>
      </c>
      <c r="X7">
        <v>2002</v>
      </c>
      <c r="Y7">
        <v>2003</v>
      </c>
      <c r="Z7">
        <v>2004</v>
      </c>
      <c r="AA7">
        <v>2005</v>
      </c>
      <c r="AB7">
        <v>2006</v>
      </c>
      <c r="AC7">
        <v>2007</v>
      </c>
      <c r="AD7">
        <v>2008</v>
      </c>
      <c r="AE7">
        <v>2009</v>
      </c>
      <c r="AF7">
        <v>2010</v>
      </c>
      <c r="AG7">
        <v>2011</v>
      </c>
      <c r="AH7">
        <v>2012</v>
      </c>
      <c r="AI7">
        <v>2013</v>
      </c>
      <c r="AJ7">
        <v>2014</v>
      </c>
      <c r="AK7">
        <v>2015</v>
      </c>
      <c r="AL7">
        <v>2016</v>
      </c>
      <c r="AM7">
        <v>2017</v>
      </c>
      <c r="AN7">
        <v>2018</v>
      </c>
      <c r="AP7" s="2" t="s">
        <v>0</v>
      </c>
      <c r="AQ7">
        <v>2000</v>
      </c>
      <c r="AR7">
        <v>2001</v>
      </c>
      <c r="AS7">
        <v>2002</v>
      </c>
      <c r="AT7">
        <v>2003</v>
      </c>
      <c r="AU7">
        <v>2004</v>
      </c>
      <c r="AV7">
        <v>2005</v>
      </c>
      <c r="AW7">
        <v>2006</v>
      </c>
      <c r="AX7">
        <v>2007</v>
      </c>
      <c r="AY7">
        <v>2008</v>
      </c>
      <c r="AZ7">
        <v>2009</v>
      </c>
      <c r="BA7">
        <v>2010</v>
      </c>
      <c r="BB7">
        <v>2011</v>
      </c>
      <c r="BC7">
        <v>2012</v>
      </c>
      <c r="BD7">
        <v>2013</v>
      </c>
      <c r="BE7">
        <v>2014</v>
      </c>
      <c r="BF7">
        <v>2015</v>
      </c>
      <c r="BG7">
        <v>2016</v>
      </c>
      <c r="BH7">
        <v>2017</v>
      </c>
      <c r="BI7">
        <v>2018</v>
      </c>
    </row>
    <row r="8" spans="1:61" ht="12.75" thickBot="1">
      <c r="A8" s="3"/>
      <c r="B8" s="3"/>
      <c r="C8" s="3"/>
      <c r="D8" s="3"/>
      <c r="E8" s="3"/>
      <c r="F8" s="3"/>
      <c r="G8" s="3"/>
      <c r="H8" s="3"/>
      <c r="I8" s="3"/>
      <c r="J8" s="3"/>
      <c r="K8" s="3"/>
      <c r="L8" s="3"/>
      <c r="M8" s="3"/>
      <c r="N8" s="3"/>
      <c r="O8" s="3"/>
      <c r="P8" s="3"/>
      <c r="Q8" s="3"/>
      <c r="R8" s="3"/>
      <c r="S8" s="3"/>
      <c r="T8" s="3"/>
      <c r="V8" s="3"/>
      <c r="W8" s="3"/>
      <c r="X8" s="3"/>
      <c r="Y8" s="3"/>
      <c r="Z8" s="3"/>
      <c r="AA8" s="3"/>
      <c r="AB8" s="3"/>
      <c r="AC8" s="3"/>
      <c r="AD8" s="3"/>
      <c r="AE8" s="3"/>
      <c r="AF8" s="3"/>
      <c r="AG8" s="3"/>
      <c r="AH8" s="3"/>
      <c r="AI8" s="3"/>
      <c r="AJ8" s="3"/>
      <c r="AK8" s="3"/>
      <c r="AL8" s="3"/>
      <c r="AM8" s="3"/>
      <c r="AN8" s="3"/>
      <c r="AP8" s="3"/>
      <c r="AQ8" s="3"/>
      <c r="AR8" s="3"/>
      <c r="AS8" s="3"/>
      <c r="AT8" s="3"/>
      <c r="AU8" s="3"/>
      <c r="AV8" s="3"/>
      <c r="AW8" s="3"/>
      <c r="AX8" s="3"/>
      <c r="AY8" s="3"/>
      <c r="AZ8" s="3"/>
      <c r="BA8" s="3"/>
      <c r="BB8" s="3"/>
      <c r="BC8" s="3"/>
      <c r="BD8" s="3"/>
      <c r="BE8" s="3"/>
      <c r="BF8" s="3"/>
      <c r="BG8" s="3"/>
      <c r="BH8" s="3"/>
      <c r="BI8" s="3"/>
    </row>
    <row r="9" spans="1:61" ht="12">
      <c r="A9" s="4" t="s">
        <v>1</v>
      </c>
      <c r="B9" s="5">
        <v>23543.2</v>
      </c>
      <c r="C9" s="5">
        <v>23949.5</v>
      </c>
      <c r="D9" s="5">
        <v>24196.4</v>
      </c>
      <c r="E9" s="5">
        <v>24337.5</v>
      </c>
      <c r="F9" s="5">
        <v>24448</v>
      </c>
      <c r="G9" s="5">
        <v>24462.5</v>
      </c>
      <c r="H9" s="5">
        <v>24880.5</v>
      </c>
      <c r="I9" s="5">
        <v>25125.4</v>
      </c>
      <c r="J9" s="5">
        <v>25023.3</v>
      </c>
      <c r="K9" s="5">
        <v>24335.6</v>
      </c>
      <c r="L9" s="5">
        <v>24129.8</v>
      </c>
      <c r="M9" s="5">
        <v>24162.1</v>
      </c>
      <c r="N9" s="5">
        <v>23830.4</v>
      </c>
      <c r="O9" s="5">
        <v>23249.9</v>
      </c>
      <c r="P9" s="5">
        <v>23295.6</v>
      </c>
      <c r="Q9" s="5"/>
      <c r="R9" s="5"/>
      <c r="S9" s="5"/>
      <c r="T9" s="5"/>
      <c r="V9" s="4" t="s">
        <v>1</v>
      </c>
      <c r="W9" s="6">
        <f aca="true" t="shared" si="0" ref="W9:W22">C9*100/B9-100</f>
        <v>1.7257637024703456</v>
      </c>
      <c r="X9" s="6">
        <f aca="true" t="shared" si="1" ref="X9:AN22">D9*100/C9-100</f>
        <v>1.0309192258711022</v>
      </c>
      <c r="Y9" s="6">
        <f t="shared" si="1"/>
        <v>0.5831446000231324</v>
      </c>
      <c r="Z9" s="6">
        <f t="shared" si="1"/>
        <v>0.45403184386235296</v>
      </c>
      <c r="AA9" s="6">
        <f t="shared" si="1"/>
        <v>0.05930955497382229</v>
      </c>
      <c r="AB9" s="6">
        <f t="shared" si="1"/>
        <v>1.7087378640776762</v>
      </c>
      <c r="AC9" s="6">
        <f t="shared" si="1"/>
        <v>0.9843049777938546</v>
      </c>
      <c r="AD9" s="6">
        <f t="shared" si="1"/>
        <v>-0.40636168976415377</v>
      </c>
      <c r="AE9" s="6">
        <f t="shared" si="1"/>
        <v>-2.748238641586042</v>
      </c>
      <c r="AF9" s="6">
        <f t="shared" si="1"/>
        <v>-0.8456746494846925</v>
      </c>
      <c r="AG9" s="6">
        <f t="shared" si="1"/>
        <v>0.133859377201631</v>
      </c>
      <c r="AH9" s="6">
        <f t="shared" si="1"/>
        <v>-1.3728111381047086</v>
      </c>
      <c r="AI9" s="6">
        <f t="shared" si="1"/>
        <v>-2.4359641466362376</v>
      </c>
      <c r="AJ9" s="6">
        <f t="shared" si="1"/>
        <v>0.19655998520423168</v>
      </c>
      <c r="AK9" s="6">
        <f t="shared" si="1"/>
        <v>-100</v>
      </c>
      <c r="AL9" s="6" t="e">
        <f t="shared" si="1"/>
        <v>#DIV/0!</v>
      </c>
      <c r="AM9" s="6" t="e">
        <f t="shared" si="1"/>
        <v>#DIV/0!</v>
      </c>
      <c r="AN9" s="6" t="e">
        <f t="shared" si="1"/>
        <v>#DIV/0!</v>
      </c>
      <c r="AP9" s="4" t="s">
        <v>1</v>
      </c>
      <c r="AQ9" s="6">
        <f aca="true" t="shared" si="2" ref="AQ9:AQ22">B9*100/B$9</f>
        <v>100</v>
      </c>
      <c r="AR9" s="6">
        <f aca="true" t="shared" si="3" ref="AR9:BI22">C9*100/C$9</f>
        <v>100</v>
      </c>
      <c r="AS9" s="6">
        <f t="shared" si="3"/>
        <v>100</v>
      </c>
      <c r="AT9" s="6">
        <f t="shared" si="3"/>
        <v>100</v>
      </c>
      <c r="AU9" s="6">
        <f t="shared" si="3"/>
        <v>100</v>
      </c>
      <c r="AV9" s="6">
        <f t="shared" si="3"/>
        <v>100</v>
      </c>
      <c r="AW9" s="6">
        <f t="shared" si="3"/>
        <v>100</v>
      </c>
      <c r="AX9" s="6">
        <f t="shared" si="3"/>
        <v>100</v>
      </c>
      <c r="AY9" s="6">
        <f t="shared" si="3"/>
        <v>100</v>
      </c>
      <c r="AZ9" s="6">
        <f t="shared" si="3"/>
        <v>100</v>
      </c>
      <c r="BA9" s="6">
        <f t="shared" si="3"/>
        <v>100</v>
      </c>
      <c r="BB9" s="6">
        <f t="shared" si="3"/>
        <v>100</v>
      </c>
      <c r="BC9" s="6">
        <f t="shared" si="3"/>
        <v>100</v>
      </c>
      <c r="BD9" s="6">
        <f t="shared" si="3"/>
        <v>100</v>
      </c>
      <c r="BE9" s="6">
        <f t="shared" si="3"/>
        <v>100</v>
      </c>
      <c r="BF9" s="6" t="e">
        <f t="shared" si="3"/>
        <v>#DIV/0!</v>
      </c>
      <c r="BG9" s="6" t="e">
        <f t="shared" si="3"/>
        <v>#DIV/0!</v>
      </c>
      <c r="BH9" s="6" t="e">
        <f t="shared" si="3"/>
        <v>#DIV/0!</v>
      </c>
      <c r="BI9" s="6" t="e">
        <f t="shared" si="3"/>
        <v>#DIV/0!</v>
      </c>
    </row>
    <row r="10" spans="1:61" ht="12">
      <c r="A10" t="s">
        <v>2</v>
      </c>
      <c r="B10" s="7">
        <v>1491.3</v>
      </c>
      <c r="C10" s="7">
        <v>1503.5</v>
      </c>
      <c r="D10" s="7">
        <v>1451</v>
      </c>
      <c r="E10" s="7">
        <v>1405.5</v>
      </c>
      <c r="F10" s="7">
        <v>1394.3</v>
      </c>
      <c r="G10" s="7">
        <v>1332.9</v>
      </c>
      <c r="H10" s="7">
        <v>1354.8</v>
      </c>
      <c r="I10" s="7">
        <v>1310.6</v>
      </c>
      <c r="J10" s="7">
        <v>1276</v>
      </c>
      <c r="K10" s="7">
        <v>1258</v>
      </c>
      <c r="L10" s="7">
        <v>1268.4</v>
      </c>
      <c r="M10" s="7">
        <v>1241.9</v>
      </c>
      <c r="N10" s="7">
        <v>1210.9</v>
      </c>
      <c r="O10" s="7">
        <v>1193.5</v>
      </c>
      <c r="P10" s="7">
        <v>1211.6</v>
      </c>
      <c r="Q10" s="7"/>
      <c r="R10" s="7"/>
      <c r="S10" s="7"/>
      <c r="T10" s="7"/>
      <c r="V10" t="s">
        <v>2</v>
      </c>
      <c r="W10" s="6">
        <f t="shared" si="0"/>
        <v>0.8180781868168765</v>
      </c>
      <c r="X10" s="6">
        <f t="shared" si="1"/>
        <v>-3.491852344529434</v>
      </c>
      <c r="Y10" s="6">
        <f t="shared" si="1"/>
        <v>-3.135768435561687</v>
      </c>
      <c r="Z10" s="6">
        <f t="shared" si="1"/>
        <v>-0.7968694414798989</v>
      </c>
      <c r="AA10" s="6">
        <f t="shared" si="1"/>
        <v>-4.403643405292982</v>
      </c>
      <c r="AB10" s="6">
        <f t="shared" si="1"/>
        <v>1.6430339860454524</v>
      </c>
      <c r="AC10" s="6">
        <f t="shared" si="1"/>
        <v>-3.262474165928552</v>
      </c>
      <c r="AD10" s="6">
        <f t="shared" si="1"/>
        <v>-2.6400122081489314</v>
      </c>
      <c r="AE10" s="6">
        <f t="shared" si="1"/>
        <v>-1.4106583072100278</v>
      </c>
      <c r="AF10" s="6">
        <f t="shared" si="1"/>
        <v>0.8267090620031894</v>
      </c>
      <c r="AG10" s="6">
        <f t="shared" si="1"/>
        <v>-2.08924629454431</v>
      </c>
      <c r="AH10" s="6">
        <f t="shared" si="1"/>
        <v>-2.496175215395766</v>
      </c>
      <c r="AI10" s="6">
        <f t="shared" si="1"/>
        <v>-1.4369477248327769</v>
      </c>
      <c r="AJ10" s="6">
        <f t="shared" si="1"/>
        <v>1.5165479681608645</v>
      </c>
      <c r="AK10" s="6">
        <f t="shared" si="1"/>
        <v>-100</v>
      </c>
      <c r="AL10" s="6" t="e">
        <f t="shared" si="1"/>
        <v>#DIV/0!</v>
      </c>
      <c r="AM10" s="6" t="e">
        <f t="shared" si="1"/>
        <v>#DIV/0!</v>
      </c>
      <c r="AN10" s="6" t="e">
        <f t="shared" si="1"/>
        <v>#DIV/0!</v>
      </c>
      <c r="AP10" t="s">
        <v>2</v>
      </c>
      <c r="AQ10" s="6">
        <f t="shared" si="2"/>
        <v>6.334313092527778</v>
      </c>
      <c r="AR10" s="6">
        <f t="shared" si="3"/>
        <v>6.277792855800747</v>
      </c>
      <c r="AS10" s="6">
        <f t="shared" si="3"/>
        <v>5.996759848572514</v>
      </c>
      <c r="AT10" s="6">
        <f t="shared" si="3"/>
        <v>5.775038520801233</v>
      </c>
      <c r="AU10" s="6">
        <f t="shared" si="3"/>
        <v>5.703125</v>
      </c>
      <c r="AV10" s="6">
        <f t="shared" si="3"/>
        <v>5.448748083801737</v>
      </c>
      <c r="AW10" s="6">
        <f t="shared" si="3"/>
        <v>5.445228190751793</v>
      </c>
      <c r="AX10" s="6">
        <f t="shared" si="3"/>
        <v>5.216235363417099</v>
      </c>
      <c r="AY10" s="6">
        <f t="shared" si="3"/>
        <v>5.099247501328762</v>
      </c>
      <c r="AZ10" s="6">
        <f t="shared" si="3"/>
        <v>5.169381482272884</v>
      </c>
      <c r="BA10" s="6">
        <f t="shared" si="3"/>
        <v>5.25657071339174</v>
      </c>
      <c r="BB10" s="6">
        <f t="shared" si="3"/>
        <v>5.139867809503314</v>
      </c>
      <c r="BC10" s="6">
        <f t="shared" si="3"/>
        <v>5.081324694507856</v>
      </c>
      <c r="BD10" s="6">
        <f t="shared" si="3"/>
        <v>5.133355412281343</v>
      </c>
      <c r="BE10" s="6">
        <f t="shared" si="3"/>
        <v>5.200982159721149</v>
      </c>
      <c r="BF10" s="6" t="e">
        <f t="shared" si="3"/>
        <v>#DIV/0!</v>
      </c>
      <c r="BG10" s="6" t="e">
        <f t="shared" si="3"/>
        <v>#DIV/0!</v>
      </c>
      <c r="BH10" s="6" t="e">
        <f t="shared" si="3"/>
        <v>#DIV/0!</v>
      </c>
      <c r="BI10" s="6" t="e">
        <f t="shared" si="3"/>
        <v>#DIV/0!</v>
      </c>
    </row>
    <row r="11" spans="1:61" ht="12">
      <c r="A11" t="s">
        <v>3</v>
      </c>
      <c r="B11" s="7">
        <v>6164.5</v>
      </c>
      <c r="C11" s="7">
        <v>6231.9</v>
      </c>
      <c r="D11" s="7">
        <v>6287.1</v>
      </c>
      <c r="E11" s="7">
        <v>6330.4</v>
      </c>
      <c r="F11" s="7">
        <v>6322.1</v>
      </c>
      <c r="G11" s="7">
        <v>6335.4</v>
      </c>
      <c r="H11" s="7">
        <v>6389.1</v>
      </c>
      <c r="I11" s="7">
        <v>6476.9</v>
      </c>
      <c r="J11" s="7">
        <v>6405.5</v>
      </c>
      <c r="K11" s="7">
        <v>5961.5</v>
      </c>
      <c r="L11" s="7">
        <v>5788.8</v>
      </c>
      <c r="M11" s="7">
        <v>5752.8</v>
      </c>
      <c r="N11" s="7">
        <v>5503.2</v>
      </c>
      <c r="O11" s="7">
        <v>5248</v>
      </c>
      <c r="P11" s="7">
        <v>5144.8</v>
      </c>
      <c r="Q11" s="7"/>
      <c r="R11" s="7"/>
      <c r="S11" s="7"/>
      <c r="T11" s="7"/>
      <c r="V11" t="s">
        <v>3</v>
      </c>
      <c r="W11" s="6">
        <f t="shared" si="0"/>
        <v>1.0933571254765155</v>
      </c>
      <c r="X11" s="6">
        <f t="shared" si="1"/>
        <v>0.8857651759495582</v>
      </c>
      <c r="Y11" s="6">
        <f t="shared" si="1"/>
        <v>0.6887118067153324</v>
      </c>
      <c r="Z11" s="6">
        <f t="shared" si="1"/>
        <v>-0.13111335776569888</v>
      </c>
      <c r="AA11" s="6">
        <f t="shared" si="1"/>
        <v>0.21037313550876036</v>
      </c>
      <c r="AB11" s="6">
        <f t="shared" si="1"/>
        <v>0.8476181456577336</v>
      </c>
      <c r="AC11" s="6">
        <f t="shared" si="1"/>
        <v>1.374215460706509</v>
      </c>
      <c r="AD11" s="6">
        <f t="shared" si="1"/>
        <v>-1.1023792246290611</v>
      </c>
      <c r="AE11" s="6">
        <f t="shared" si="1"/>
        <v>-6.931543205058148</v>
      </c>
      <c r="AF11" s="6">
        <f t="shared" si="1"/>
        <v>-2.8969219156252564</v>
      </c>
      <c r="AG11" s="6">
        <f t="shared" si="1"/>
        <v>-0.6218905472636891</v>
      </c>
      <c r="AH11" s="6">
        <f t="shared" si="1"/>
        <v>-4.338756779307474</v>
      </c>
      <c r="AI11" s="6">
        <f t="shared" si="1"/>
        <v>-4.637301933420545</v>
      </c>
      <c r="AJ11" s="6">
        <f t="shared" si="1"/>
        <v>-1.9664634146341484</v>
      </c>
      <c r="AK11" s="6">
        <f t="shared" si="1"/>
        <v>-100</v>
      </c>
      <c r="AL11" s="6" t="e">
        <f t="shared" si="1"/>
        <v>#DIV/0!</v>
      </c>
      <c r="AM11" s="6" t="e">
        <f t="shared" si="1"/>
        <v>#DIV/0!</v>
      </c>
      <c r="AN11" s="6" t="e">
        <f t="shared" si="1"/>
        <v>#DIV/0!</v>
      </c>
      <c r="AP11" t="s">
        <v>3</v>
      </c>
      <c r="AQ11" s="6">
        <f t="shared" si="2"/>
        <v>26.183781304155765</v>
      </c>
      <c r="AR11" s="6">
        <f t="shared" si="3"/>
        <v>26.02100252614877</v>
      </c>
      <c r="AS11" s="6">
        <f t="shared" si="3"/>
        <v>25.9836173976294</v>
      </c>
      <c r="AT11" s="6">
        <f t="shared" si="3"/>
        <v>26.010888546481766</v>
      </c>
      <c r="AU11" s="6">
        <f t="shared" si="3"/>
        <v>25.859375</v>
      </c>
      <c r="AV11" s="6">
        <f t="shared" si="3"/>
        <v>25.898415942769546</v>
      </c>
      <c r="AW11" s="6">
        <f t="shared" si="3"/>
        <v>25.679146319406765</v>
      </c>
      <c r="AX11" s="6">
        <f t="shared" si="3"/>
        <v>25.778296066928288</v>
      </c>
      <c r="AY11" s="6">
        <f t="shared" si="3"/>
        <v>25.59814253116096</v>
      </c>
      <c r="AZ11" s="6">
        <f t="shared" si="3"/>
        <v>24.497033153076153</v>
      </c>
      <c r="BA11" s="6">
        <f t="shared" si="3"/>
        <v>23.99025271655795</v>
      </c>
      <c r="BB11" s="6">
        <f t="shared" si="3"/>
        <v>23.809188770843594</v>
      </c>
      <c r="BC11" s="6">
        <f t="shared" si="3"/>
        <v>23.093191889351417</v>
      </c>
      <c r="BD11" s="6">
        <f t="shared" si="3"/>
        <v>22.572140095226214</v>
      </c>
      <c r="BE11" s="6">
        <f t="shared" si="3"/>
        <v>22.08485722625732</v>
      </c>
      <c r="BF11" s="6" t="e">
        <f t="shared" si="3"/>
        <v>#DIV/0!</v>
      </c>
      <c r="BG11" s="6" t="e">
        <f t="shared" si="3"/>
        <v>#DIV/0!</v>
      </c>
      <c r="BH11" s="6" t="e">
        <f t="shared" si="3"/>
        <v>#DIV/0!</v>
      </c>
      <c r="BI11" s="6" t="e">
        <f t="shared" si="3"/>
        <v>#DIV/0!</v>
      </c>
    </row>
    <row r="12" spans="1:61" ht="12">
      <c r="A12" t="s">
        <v>43</v>
      </c>
      <c r="B12" s="7">
        <v>4598.8</v>
      </c>
      <c r="C12" s="7">
        <v>4573.5</v>
      </c>
      <c r="D12" s="7">
        <v>4586.5</v>
      </c>
      <c r="E12" s="7">
        <v>4578.7</v>
      </c>
      <c r="F12" s="7">
        <v>4531.7</v>
      </c>
      <c r="G12" s="7">
        <v>4476.9</v>
      </c>
      <c r="H12" s="7">
        <v>4521.1</v>
      </c>
      <c r="I12" s="7">
        <v>4551.2</v>
      </c>
      <c r="J12" s="7">
        <v>4477.7</v>
      </c>
      <c r="K12" s="7">
        <v>4055.8</v>
      </c>
      <c r="L12" s="7">
        <v>3922.2</v>
      </c>
      <c r="M12" s="7">
        <v>3922.2</v>
      </c>
      <c r="N12" s="7">
        <v>3779.2</v>
      </c>
      <c r="O12" s="7">
        <v>3676.8</v>
      </c>
      <c r="P12" s="7">
        <v>3633.5</v>
      </c>
      <c r="Q12" s="7"/>
      <c r="R12" s="7"/>
      <c r="S12" s="7"/>
      <c r="T12" s="7"/>
      <c r="V12" t="s">
        <v>43</v>
      </c>
      <c r="W12" s="6">
        <f t="shared" si="0"/>
        <v>-0.5501435156997587</v>
      </c>
      <c r="X12" s="6">
        <f t="shared" si="1"/>
        <v>0.2842462009402027</v>
      </c>
      <c r="Y12" s="6">
        <f t="shared" si="1"/>
        <v>-0.17006431919764964</v>
      </c>
      <c r="Z12" s="6">
        <f t="shared" si="1"/>
        <v>-1.026492235787444</v>
      </c>
      <c r="AA12" s="6">
        <f t="shared" si="1"/>
        <v>-1.2092592183948767</v>
      </c>
      <c r="AB12" s="6">
        <f t="shared" si="1"/>
        <v>0.9872903124930446</v>
      </c>
      <c r="AC12" s="6">
        <f t="shared" si="1"/>
        <v>0.6657671805534022</v>
      </c>
      <c r="AD12" s="6">
        <f t="shared" si="1"/>
        <v>-1.6149586922130368</v>
      </c>
      <c r="AE12" s="6">
        <f t="shared" si="1"/>
        <v>-9.422248029122088</v>
      </c>
      <c r="AF12" s="6">
        <f t="shared" si="1"/>
        <v>-3.2940480299817523</v>
      </c>
      <c r="AG12" s="6">
        <f t="shared" si="1"/>
        <v>0</v>
      </c>
      <c r="AH12" s="6">
        <f t="shared" si="1"/>
        <v>-3.6459130080057065</v>
      </c>
      <c r="AI12" s="6">
        <f t="shared" si="1"/>
        <v>-2.7095681625740866</v>
      </c>
      <c r="AJ12" s="6">
        <f t="shared" si="1"/>
        <v>-1.1776544821584025</v>
      </c>
      <c r="AK12" s="6">
        <f t="shared" si="1"/>
        <v>-100</v>
      </c>
      <c r="AL12" s="6" t="e">
        <f t="shared" si="1"/>
        <v>#DIV/0!</v>
      </c>
      <c r="AM12" s="6" t="e">
        <f t="shared" si="1"/>
        <v>#DIV/0!</v>
      </c>
      <c r="AN12" s="6" t="e">
        <f t="shared" si="1"/>
        <v>#DIV/0!</v>
      </c>
      <c r="AP12" t="s">
        <v>43</v>
      </c>
      <c r="AQ12" s="6">
        <f t="shared" si="2"/>
        <v>19.533453396309763</v>
      </c>
      <c r="AR12" s="6">
        <f t="shared" si="3"/>
        <v>19.09643207582622</v>
      </c>
      <c r="AS12" s="6">
        <f t="shared" si="3"/>
        <v>18.955299135408573</v>
      </c>
      <c r="AT12" s="6">
        <f t="shared" si="3"/>
        <v>18.813353877760658</v>
      </c>
      <c r="AU12" s="6">
        <f t="shared" si="3"/>
        <v>18.536076570680628</v>
      </c>
      <c r="AV12" s="6">
        <f t="shared" si="3"/>
        <v>18.30107307102708</v>
      </c>
      <c r="AW12" s="6">
        <f t="shared" si="3"/>
        <v>18.17125861618537</v>
      </c>
      <c r="AX12" s="6">
        <f t="shared" si="3"/>
        <v>18.113940474579508</v>
      </c>
      <c r="AY12" s="6">
        <f t="shared" si="3"/>
        <v>17.894122677664416</v>
      </c>
      <c r="AZ12" s="6">
        <f t="shared" si="3"/>
        <v>16.666118772497907</v>
      </c>
      <c r="BA12" s="6">
        <f t="shared" si="3"/>
        <v>16.254589760379282</v>
      </c>
      <c r="BB12" s="6">
        <f t="shared" si="3"/>
        <v>16.232860554339236</v>
      </c>
      <c r="BC12" s="6">
        <f t="shared" si="3"/>
        <v>15.858735061098429</v>
      </c>
      <c r="BD12" s="6">
        <f t="shared" si="3"/>
        <v>15.814261566716414</v>
      </c>
      <c r="BE12" s="6">
        <f t="shared" si="3"/>
        <v>15.597366026202375</v>
      </c>
      <c r="BF12" s="6" t="e">
        <f t="shared" si="3"/>
        <v>#DIV/0!</v>
      </c>
      <c r="BG12" s="6" t="e">
        <f t="shared" si="3"/>
        <v>#DIV/0!</v>
      </c>
      <c r="BH12" s="6" t="e">
        <f t="shared" si="3"/>
        <v>#DIV/0!</v>
      </c>
      <c r="BI12" s="6" t="e">
        <f t="shared" si="3"/>
        <v>#DIV/0!</v>
      </c>
    </row>
    <row r="13" spans="1:61" ht="12">
      <c r="A13" t="s">
        <v>4</v>
      </c>
      <c r="B13" s="7">
        <v>4306.1</v>
      </c>
      <c r="C13" s="7">
        <v>4285.7</v>
      </c>
      <c r="D13" s="7">
        <v>4297.8</v>
      </c>
      <c r="E13" s="7">
        <v>4292.9</v>
      </c>
      <c r="F13" s="7">
        <v>4251.2</v>
      </c>
      <c r="G13" s="7">
        <v>4193.3</v>
      </c>
      <c r="H13" s="7">
        <v>4230.3</v>
      </c>
      <c r="I13" s="7">
        <v>4263.2</v>
      </c>
      <c r="J13" s="7">
        <v>4192.9</v>
      </c>
      <c r="K13" s="7">
        <v>3772.9</v>
      </c>
      <c r="L13" s="7">
        <v>3642.1</v>
      </c>
      <c r="M13" s="7">
        <v>3642.4</v>
      </c>
      <c r="N13" s="7">
        <v>3498.9</v>
      </c>
      <c r="O13" s="7">
        <v>3399.3</v>
      </c>
      <c r="P13" s="7">
        <v>3352.5</v>
      </c>
      <c r="Q13" s="7"/>
      <c r="R13" s="7"/>
      <c r="S13" s="7"/>
      <c r="T13" s="7"/>
      <c r="V13" t="s">
        <v>4</v>
      </c>
      <c r="W13" s="6">
        <f t="shared" si="0"/>
        <v>-0.473746545598118</v>
      </c>
      <c r="X13" s="6">
        <f t="shared" si="1"/>
        <v>0.2823342744475923</v>
      </c>
      <c r="Y13" s="6">
        <f t="shared" si="1"/>
        <v>-0.11401182000095389</v>
      </c>
      <c r="Z13" s="6">
        <f t="shared" si="1"/>
        <v>-0.9713713340632069</v>
      </c>
      <c r="AA13" s="6">
        <f t="shared" si="1"/>
        <v>-1.3619683853970628</v>
      </c>
      <c r="AB13" s="6">
        <f t="shared" si="1"/>
        <v>0.882359955166578</v>
      </c>
      <c r="AC13" s="6">
        <f t="shared" si="1"/>
        <v>0.7777226201451413</v>
      </c>
      <c r="AD13" s="6">
        <f t="shared" si="1"/>
        <v>-1.6489960592981845</v>
      </c>
      <c r="AE13" s="6">
        <f t="shared" si="1"/>
        <v>-10.016933387392967</v>
      </c>
      <c r="AF13" s="6">
        <f t="shared" si="1"/>
        <v>-3.4668292295051515</v>
      </c>
      <c r="AG13" s="6">
        <f t="shared" si="1"/>
        <v>0.008237006122840285</v>
      </c>
      <c r="AH13" s="6">
        <f t="shared" si="1"/>
        <v>-3.9397100812651047</v>
      </c>
      <c r="AI13" s="6">
        <f t="shared" si="1"/>
        <v>-2.846608934236471</v>
      </c>
      <c r="AJ13" s="6">
        <f t="shared" si="1"/>
        <v>-1.3767540375959868</v>
      </c>
      <c r="AK13" s="6">
        <f t="shared" si="1"/>
        <v>-100</v>
      </c>
      <c r="AL13" s="6" t="e">
        <f t="shared" si="1"/>
        <v>#DIV/0!</v>
      </c>
      <c r="AM13" s="6" t="e">
        <f t="shared" si="1"/>
        <v>#DIV/0!</v>
      </c>
      <c r="AN13" s="6" t="e">
        <f t="shared" si="1"/>
        <v>#DIV/0!</v>
      </c>
      <c r="AP13" t="s">
        <v>4</v>
      </c>
      <c r="AQ13" s="6">
        <f t="shared" si="2"/>
        <v>18.290206938733903</v>
      </c>
      <c r="AR13" s="6">
        <f t="shared" si="3"/>
        <v>17.894736842105264</v>
      </c>
      <c r="AS13" s="6">
        <f t="shared" si="3"/>
        <v>17.76214643500686</v>
      </c>
      <c r="AT13" s="6">
        <f t="shared" si="3"/>
        <v>17.639034411915766</v>
      </c>
      <c r="AU13" s="6">
        <f t="shared" si="3"/>
        <v>17.388743455497384</v>
      </c>
      <c r="AV13" s="6">
        <f t="shared" si="3"/>
        <v>17.141747572815532</v>
      </c>
      <c r="AW13" s="6">
        <f t="shared" si="3"/>
        <v>17.002471815277023</v>
      </c>
      <c r="AX13" s="6">
        <f t="shared" si="3"/>
        <v>16.967690066625803</v>
      </c>
      <c r="AY13" s="6">
        <f t="shared" si="3"/>
        <v>16.755983423449344</v>
      </c>
      <c r="AZ13" s="6">
        <f t="shared" si="3"/>
        <v>15.503624319926365</v>
      </c>
      <c r="BA13" s="6">
        <f t="shared" si="3"/>
        <v>15.093784449104428</v>
      </c>
      <c r="BB13" s="6">
        <f t="shared" si="3"/>
        <v>15.074848626568055</v>
      </c>
      <c r="BC13" s="6">
        <f t="shared" si="3"/>
        <v>14.682506378407412</v>
      </c>
      <c r="BD13" s="6">
        <f t="shared" si="3"/>
        <v>14.62070804605611</v>
      </c>
      <c r="BE13" s="6">
        <f t="shared" si="3"/>
        <v>14.391129655385567</v>
      </c>
      <c r="BF13" s="6" t="e">
        <f t="shared" si="3"/>
        <v>#DIV/0!</v>
      </c>
      <c r="BG13" s="6" t="e">
        <f t="shared" si="3"/>
        <v>#DIV/0!</v>
      </c>
      <c r="BH13" s="6" t="e">
        <f t="shared" si="3"/>
        <v>#DIV/0!</v>
      </c>
      <c r="BI13" s="6" t="e">
        <f t="shared" si="3"/>
        <v>#DIV/0!</v>
      </c>
    </row>
    <row r="14" spans="1:61" ht="12">
      <c r="A14" t="s">
        <v>5</v>
      </c>
      <c r="B14" s="7">
        <v>1565.7</v>
      </c>
      <c r="C14" s="7">
        <v>1658.4</v>
      </c>
      <c r="D14" s="7">
        <v>1700.6</v>
      </c>
      <c r="E14" s="7">
        <v>1751.7</v>
      </c>
      <c r="F14" s="7">
        <v>1790.4</v>
      </c>
      <c r="G14" s="7">
        <v>1858.5</v>
      </c>
      <c r="H14" s="7">
        <v>1868</v>
      </c>
      <c r="I14" s="7">
        <v>1925.7</v>
      </c>
      <c r="J14" s="7">
        <v>1927.8</v>
      </c>
      <c r="K14" s="7">
        <v>1905.7</v>
      </c>
      <c r="L14" s="7">
        <v>1866.6</v>
      </c>
      <c r="M14" s="7">
        <v>1830.6</v>
      </c>
      <c r="N14" s="7">
        <v>1724</v>
      </c>
      <c r="O14" s="7">
        <v>1571.2</v>
      </c>
      <c r="P14" s="7">
        <v>1511.3</v>
      </c>
      <c r="Q14" s="7"/>
      <c r="R14" s="7"/>
      <c r="S14" s="7"/>
      <c r="T14" s="7"/>
      <c r="V14" t="s">
        <v>5</v>
      </c>
      <c r="W14" s="6">
        <f t="shared" si="0"/>
        <v>5.920674458708561</v>
      </c>
      <c r="X14" s="6">
        <f t="shared" si="1"/>
        <v>2.5446213217558977</v>
      </c>
      <c r="Y14" s="6">
        <f t="shared" si="1"/>
        <v>3.0048218275902627</v>
      </c>
      <c r="Z14" s="6">
        <f t="shared" si="1"/>
        <v>2.2092824113718024</v>
      </c>
      <c r="AA14" s="6">
        <f t="shared" si="1"/>
        <v>3.803619302949059</v>
      </c>
      <c r="AB14" s="6">
        <f t="shared" si="1"/>
        <v>0.5111649179445834</v>
      </c>
      <c r="AC14" s="6">
        <f t="shared" si="1"/>
        <v>3.08886509635974</v>
      </c>
      <c r="AD14" s="6">
        <f t="shared" si="1"/>
        <v>0.1090512540894224</v>
      </c>
      <c r="AE14" s="6">
        <f t="shared" si="1"/>
        <v>-1.1463844797178098</v>
      </c>
      <c r="AF14" s="6">
        <f t="shared" si="1"/>
        <v>-2.051739518287249</v>
      </c>
      <c r="AG14" s="6">
        <f t="shared" si="1"/>
        <v>-1.9286403085824446</v>
      </c>
      <c r="AH14" s="6">
        <f t="shared" si="1"/>
        <v>-5.823227357150657</v>
      </c>
      <c r="AI14" s="6">
        <f t="shared" si="1"/>
        <v>-8.8631090487239</v>
      </c>
      <c r="AJ14" s="6">
        <f t="shared" si="1"/>
        <v>-3.8123727087576356</v>
      </c>
      <c r="AK14" s="6">
        <f t="shared" si="1"/>
        <v>-100</v>
      </c>
      <c r="AL14" s="6" t="e">
        <f t="shared" si="1"/>
        <v>#DIV/0!</v>
      </c>
      <c r="AM14" s="6" t="e">
        <f t="shared" si="1"/>
        <v>#DIV/0!</v>
      </c>
      <c r="AN14" s="6" t="e">
        <f t="shared" si="1"/>
        <v>#DIV/0!</v>
      </c>
      <c r="AP14" t="s">
        <v>5</v>
      </c>
      <c r="AQ14" s="6">
        <f t="shared" si="2"/>
        <v>6.650327907846002</v>
      </c>
      <c r="AR14" s="6">
        <f t="shared" si="3"/>
        <v>6.924570450322554</v>
      </c>
      <c r="AS14" s="6">
        <f t="shared" si="3"/>
        <v>7.028318262220826</v>
      </c>
      <c r="AT14" s="6">
        <f t="shared" si="3"/>
        <v>7.19753466872111</v>
      </c>
      <c r="AU14" s="6">
        <f t="shared" si="3"/>
        <v>7.3232984293193715</v>
      </c>
      <c r="AV14" s="6">
        <f t="shared" si="3"/>
        <v>7.597342871742463</v>
      </c>
      <c r="AW14" s="6">
        <f t="shared" si="3"/>
        <v>7.507887703221399</v>
      </c>
      <c r="AX14" s="6">
        <f t="shared" si="3"/>
        <v>7.6643555923487785</v>
      </c>
      <c r="AY14" s="6">
        <f t="shared" si="3"/>
        <v>7.704019853496542</v>
      </c>
      <c r="AZ14" s="6">
        <f t="shared" si="3"/>
        <v>7.830914380578248</v>
      </c>
      <c r="BA14" s="6">
        <f t="shared" si="3"/>
        <v>7.735662956178667</v>
      </c>
      <c r="BB14" s="6">
        <f t="shared" si="3"/>
        <v>7.57632821650436</v>
      </c>
      <c r="BC14" s="6">
        <f t="shared" si="3"/>
        <v>7.234456828252988</v>
      </c>
      <c r="BD14" s="6">
        <f t="shared" si="3"/>
        <v>6.757878528509799</v>
      </c>
      <c r="BE14" s="6">
        <f t="shared" si="3"/>
        <v>6.487491200054946</v>
      </c>
      <c r="BF14" s="6" t="e">
        <f t="shared" si="3"/>
        <v>#DIV/0!</v>
      </c>
      <c r="BG14" s="6" t="e">
        <f t="shared" si="3"/>
        <v>#DIV/0!</v>
      </c>
      <c r="BH14" s="6" t="e">
        <f t="shared" si="3"/>
        <v>#DIV/0!</v>
      </c>
      <c r="BI14" s="6" t="e">
        <f t="shared" si="3"/>
        <v>#DIV/0!</v>
      </c>
    </row>
    <row r="15" spans="1:61" ht="12">
      <c r="A15" t="s">
        <v>6</v>
      </c>
      <c r="B15" s="7">
        <v>15887.4</v>
      </c>
      <c r="C15" s="7">
        <v>16214.1</v>
      </c>
      <c r="D15" s="7">
        <v>16458.3</v>
      </c>
      <c r="E15" s="7">
        <v>16601.6</v>
      </c>
      <c r="F15" s="7">
        <v>16731.6</v>
      </c>
      <c r="G15" s="7">
        <v>16794.2</v>
      </c>
      <c r="H15" s="7">
        <v>17136.6</v>
      </c>
      <c r="I15" s="7">
        <v>17337.9</v>
      </c>
      <c r="J15" s="7">
        <v>17341.8</v>
      </c>
      <c r="K15" s="7">
        <v>17116.1</v>
      </c>
      <c r="L15" s="7">
        <v>17072.6</v>
      </c>
      <c r="M15" s="7">
        <v>17167.4</v>
      </c>
      <c r="N15" s="7">
        <v>17116.3</v>
      </c>
      <c r="O15" s="7">
        <v>16808.4</v>
      </c>
      <c r="P15" s="7">
        <v>16939.2</v>
      </c>
      <c r="Q15" s="7"/>
      <c r="R15" s="7"/>
      <c r="S15" s="7"/>
      <c r="T15" s="7"/>
      <c r="V15" t="s">
        <v>6</v>
      </c>
      <c r="W15" s="6">
        <f t="shared" si="0"/>
        <v>2.056346538766576</v>
      </c>
      <c r="X15" s="6">
        <f t="shared" si="1"/>
        <v>1.506096545599192</v>
      </c>
      <c r="Y15" s="6">
        <f t="shared" si="1"/>
        <v>0.8706853077170678</v>
      </c>
      <c r="Z15" s="6">
        <f t="shared" si="1"/>
        <v>0.783057054741704</v>
      </c>
      <c r="AA15" s="6">
        <f t="shared" si="1"/>
        <v>0.3741423414377607</v>
      </c>
      <c r="AB15" s="6">
        <f t="shared" si="1"/>
        <v>2.0387991092162565</v>
      </c>
      <c r="AC15" s="6">
        <f t="shared" si="1"/>
        <v>1.1746787577466051</v>
      </c>
      <c r="AD15" s="6">
        <f t="shared" si="1"/>
        <v>0.02249407367673939</v>
      </c>
      <c r="AE15" s="6">
        <f t="shared" si="1"/>
        <v>-1.3014796618574849</v>
      </c>
      <c r="AF15" s="6">
        <f t="shared" si="1"/>
        <v>-0.2541466806106598</v>
      </c>
      <c r="AG15" s="6">
        <f t="shared" si="1"/>
        <v>0.555275704930736</v>
      </c>
      <c r="AH15" s="6">
        <f t="shared" si="1"/>
        <v>-0.2976571874599614</v>
      </c>
      <c r="AI15" s="6">
        <f t="shared" si="1"/>
        <v>-1.79887008290342</v>
      </c>
      <c r="AJ15" s="6">
        <f t="shared" si="1"/>
        <v>0.7781823374027255</v>
      </c>
      <c r="AK15" s="6">
        <f t="shared" si="1"/>
        <v>-100</v>
      </c>
      <c r="AL15" s="6" t="e">
        <f t="shared" si="1"/>
        <v>#DIV/0!</v>
      </c>
      <c r="AM15" s="6" t="e">
        <f t="shared" si="1"/>
        <v>#DIV/0!</v>
      </c>
      <c r="AN15" s="6" t="e">
        <f t="shared" si="1"/>
        <v>#DIV/0!</v>
      </c>
      <c r="AP15" t="s">
        <v>6</v>
      </c>
      <c r="AQ15" s="6">
        <f t="shared" si="2"/>
        <v>67.48190560331645</v>
      </c>
      <c r="AR15" s="6">
        <f t="shared" si="3"/>
        <v>67.70120461805048</v>
      </c>
      <c r="AS15" s="6">
        <f t="shared" si="3"/>
        <v>68.01962275379807</v>
      </c>
      <c r="AT15" s="6">
        <f t="shared" si="3"/>
        <v>68.21407293271699</v>
      </c>
      <c r="AU15" s="6">
        <f t="shared" si="3"/>
        <v>68.43749999999999</v>
      </c>
      <c r="AV15" s="6">
        <f t="shared" si="3"/>
        <v>68.65283597342872</v>
      </c>
      <c r="AW15" s="6">
        <f t="shared" si="3"/>
        <v>68.87562548984144</v>
      </c>
      <c r="AX15" s="6">
        <f t="shared" si="3"/>
        <v>69.00546856965462</v>
      </c>
      <c r="AY15" s="6">
        <f t="shared" si="3"/>
        <v>69.30260996751028</v>
      </c>
      <c r="AZ15" s="6">
        <f t="shared" si="3"/>
        <v>70.33358536465096</v>
      </c>
      <c r="BA15" s="6">
        <f t="shared" si="3"/>
        <v>70.7531765700503</v>
      </c>
      <c r="BB15" s="6">
        <f t="shared" si="3"/>
        <v>71.05094341965311</v>
      </c>
      <c r="BC15" s="6">
        <f t="shared" si="3"/>
        <v>71.82548341614073</v>
      </c>
      <c r="BD15" s="6">
        <f t="shared" si="3"/>
        <v>72.29450449249245</v>
      </c>
      <c r="BE15" s="6">
        <f t="shared" si="3"/>
        <v>72.71416061402154</v>
      </c>
      <c r="BF15" s="6" t="e">
        <f t="shared" si="3"/>
        <v>#DIV/0!</v>
      </c>
      <c r="BG15" s="6" t="e">
        <f t="shared" si="3"/>
        <v>#DIV/0!</v>
      </c>
      <c r="BH15" s="6" t="e">
        <f t="shared" si="3"/>
        <v>#DIV/0!</v>
      </c>
      <c r="BI15" s="6" t="e">
        <f t="shared" si="3"/>
        <v>#DIV/0!</v>
      </c>
    </row>
    <row r="16" spans="1:61" ht="12">
      <c r="A16" t="s">
        <v>16</v>
      </c>
      <c r="B16" s="7">
        <v>5645.6</v>
      </c>
      <c r="C16" s="7">
        <v>5739.6</v>
      </c>
      <c r="D16" s="7">
        <v>5813.8</v>
      </c>
      <c r="E16" s="7">
        <v>5917.3</v>
      </c>
      <c r="F16" s="7">
        <v>5933.5</v>
      </c>
      <c r="G16" s="7">
        <v>5914.6</v>
      </c>
      <c r="H16" s="7">
        <v>6037.5</v>
      </c>
      <c r="I16" s="7">
        <v>6097.4</v>
      </c>
      <c r="J16" s="7">
        <v>6087.6</v>
      </c>
      <c r="K16" s="7">
        <v>5971.4</v>
      </c>
      <c r="L16" s="7">
        <v>5916.7</v>
      </c>
      <c r="M16" s="7">
        <v>5963.7</v>
      </c>
      <c r="N16" s="7">
        <v>5934.2</v>
      </c>
      <c r="O16" s="7">
        <v>5770.4</v>
      </c>
      <c r="P16" s="7">
        <v>5775.4</v>
      </c>
      <c r="Q16" s="7"/>
      <c r="R16" s="7"/>
      <c r="S16" s="7"/>
      <c r="T16" s="7"/>
      <c r="V16" t="s">
        <v>16</v>
      </c>
      <c r="W16" s="6">
        <f t="shared" si="0"/>
        <v>1.6650134618109576</v>
      </c>
      <c r="X16" s="6">
        <f t="shared" si="1"/>
        <v>1.2927730155411439</v>
      </c>
      <c r="Y16" s="6">
        <f t="shared" si="1"/>
        <v>1.7802469985207523</v>
      </c>
      <c r="Z16" s="6">
        <f t="shared" si="1"/>
        <v>0.27377351156776797</v>
      </c>
      <c r="AA16" s="6">
        <f t="shared" si="1"/>
        <v>-0.3185303783601654</v>
      </c>
      <c r="AB16" s="6">
        <f t="shared" si="1"/>
        <v>2.0779089033916023</v>
      </c>
      <c r="AC16" s="6">
        <f t="shared" si="1"/>
        <v>0.9921325051759879</v>
      </c>
      <c r="AD16" s="6">
        <f t="shared" si="1"/>
        <v>-0.16072424312001488</v>
      </c>
      <c r="AE16" s="6">
        <f t="shared" si="1"/>
        <v>-1.9087982127603738</v>
      </c>
      <c r="AF16" s="6">
        <f t="shared" si="1"/>
        <v>-0.916033091067419</v>
      </c>
      <c r="AG16" s="6">
        <f t="shared" si="1"/>
        <v>0.7943617219058012</v>
      </c>
      <c r="AH16" s="6">
        <f t="shared" si="1"/>
        <v>-0.4946593557690733</v>
      </c>
      <c r="AI16" s="6">
        <f t="shared" si="1"/>
        <v>-2.760270971655828</v>
      </c>
      <c r="AJ16" s="6">
        <f t="shared" si="1"/>
        <v>0.08664910578123397</v>
      </c>
      <c r="AK16" s="6">
        <f t="shared" si="1"/>
        <v>-100</v>
      </c>
      <c r="AL16" s="6" t="e">
        <f t="shared" si="1"/>
        <v>#DIV/0!</v>
      </c>
      <c r="AM16" s="6" t="e">
        <f t="shared" si="1"/>
        <v>#DIV/0!</v>
      </c>
      <c r="AN16" s="6" t="e">
        <f t="shared" si="1"/>
        <v>#DIV/0!</v>
      </c>
      <c r="AP16" t="s">
        <v>16</v>
      </c>
      <c r="AQ16" s="6">
        <f t="shared" si="2"/>
        <v>23.9797478677495</v>
      </c>
      <c r="AR16" s="6">
        <f t="shared" si="3"/>
        <v>23.965427253178564</v>
      </c>
      <c r="AS16" s="6">
        <f t="shared" si="3"/>
        <v>24.027541287133623</v>
      </c>
      <c r="AT16" s="6">
        <f t="shared" si="3"/>
        <v>24.313507960965588</v>
      </c>
      <c r="AU16" s="6">
        <f t="shared" si="3"/>
        <v>24.26987892670157</v>
      </c>
      <c r="AV16" s="6">
        <f t="shared" si="3"/>
        <v>24.178231987736332</v>
      </c>
      <c r="AW16" s="6">
        <f t="shared" si="3"/>
        <v>24.265991439078796</v>
      </c>
      <c r="AX16" s="6">
        <f t="shared" si="3"/>
        <v>24.267872352280957</v>
      </c>
      <c r="AY16" s="6">
        <f t="shared" si="3"/>
        <v>24.327726558847154</v>
      </c>
      <c r="AZ16" s="6">
        <f t="shared" si="3"/>
        <v>24.53771429510676</v>
      </c>
      <c r="BA16" s="6">
        <f t="shared" si="3"/>
        <v>24.52030269625111</v>
      </c>
      <c r="BB16" s="6">
        <f t="shared" si="3"/>
        <v>24.682043365435952</v>
      </c>
      <c r="BC16" s="6">
        <f t="shared" si="3"/>
        <v>24.901806096414663</v>
      </c>
      <c r="BD16" s="6">
        <f t="shared" si="3"/>
        <v>24.819031479705288</v>
      </c>
      <c r="BE16" s="6">
        <f t="shared" si="3"/>
        <v>24.791806177990694</v>
      </c>
      <c r="BF16" s="6" t="e">
        <f t="shared" si="3"/>
        <v>#DIV/0!</v>
      </c>
      <c r="BG16" s="6" t="e">
        <f t="shared" si="3"/>
        <v>#DIV/0!</v>
      </c>
      <c r="BH16" s="6" t="e">
        <f t="shared" si="3"/>
        <v>#DIV/0!</v>
      </c>
      <c r="BI16" s="6" t="e">
        <f t="shared" si="3"/>
        <v>#DIV/0!</v>
      </c>
    </row>
    <row r="17" spans="1:61" ht="12">
      <c r="A17" t="s">
        <v>7</v>
      </c>
      <c r="B17" s="7">
        <v>543.1</v>
      </c>
      <c r="C17" s="7">
        <v>559.4</v>
      </c>
      <c r="D17" s="7">
        <v>583.6</v>
      </c>
      <c r="E17" s="7">
        <v>577.5</v>
      </c>
      <c r="F17" s="7">
        <v>566.1</v>
      </c>
      <c r="G17" s="7">
        <v>562.8</v>
      </c>
      <c r="H17" s="7">
        <v>582.1</v>
      </c>
      <c r="I17" s="7">
        <v>576.2</v>
      </c>
      <c r="J17" s="7">
        <v>577.1</v>
      </c>
      <c r="K17" s="7">
        <v>579.7</v>
      </c>
      <c r="L17" s="7">
        <v>562.3</v>
      </c>
      <c r="M17" s="7">
        <v>556.2</v>
      </c>
      <c r="N17" s="7">
        <v>552.7</v>
      </c>
      <c r="O17" s="7">
        <v>543.7</v>
      </c>
      <c r="P17" s="7">
        <v>531.1</v>
      </c>
      <c r="Q17" s="7"/>
      <c r="R17" s="7"/>
      <c r="S17" s="7"/>
      <c r="T17" s="7"/>
      <c r="V17" t="s">
        <v>7</v>
      </c>
      <c r="W17" s="6">
        <f t="shared" si="0"/>
        <v>3.0012888970723566</v>
      </c>
      <c r="X17" s="6">
        <f t="shared" si="1"/>
        <v>4.326063639613878</v>
      </c>
      <c r="Y17" s="6">
        <f t="shared" si="1"/>
        <v>-1.045236463331051</v>
      </c>
      <c r="Z17" s="6">
        <f t="shared" si="1"/>
        <v>-1.9740259740259773</v>
      </c>
      <c r="AA17" s="6">
        <f t="shared" si="1"/>
        <v>-0.5829358770535435</v>
      </c>
      <c r="AB17" s="6">
        <f t="shared" si="1"/>
        <v>3.4292821606254478</v>
      </c>
      <c r="AC17" s="6">
        <f t="shared" si="1"/>
        <v>-1.0135715512798384</v>
      </c>
      <c r="AD17" s="6">
        <f t="shared" si="1"/>
        <v>0.15619576535924296</v>
      </c>
      <c r="AE17" s="6">
        <f t="shared" si="1"/>
        <v>0.4505285045919294</v>
      </c>
      <c r="AF17" s="6">
        <f t="shared" si="1"/>
        <v>-3.0015525271692525</v>
      </c>
      <c r="AG17" s="6">
        <f t="shared" si="1"/>
        <v>-1.0848301618352991</v>
      </c>
      <c r="AH17" s="6">
        <f t="shared" si="1"/>
        <v>-0.6292700467457735</v>
      </c>
      <c r="AI17" s="6">
        <f t="shared" si="1"/>
        <v>-1.628369820879314</v>
      </c>
      <c r="AJ17" s="6">
        <f t="shared" si="1"/>
        <v>-2.317454478572756</v>
      </c>
      <c r="AK17" s="6">
        <f t="shared" si="1"/>
        <v>-100</v>
      </c>
      <c r="AL17" s="6" t="e">
        <f t="shared" si="1"/>
        <v>#DIV/0!</v>
      </c>
      <c r="AM17" s="6" t="e">
        <f t="shared" si="1"/>
        <v>#DIV/0!</v>
      </c>
      <c r="AN17" s="6" t="e">
        <f t="shared" si="1"/>
        <v>#DIV/0!</v>
      </c>
      <c r="AP17" t="s">
        <v>7</v>
      </c>
      <c r="AQ17" s="6">
        <f t="shared" si="2"/>
        <v>2.30682320160386</v>
      </c>
      <c r="AR17" s="6">
        <f t="shared" si="3"/>
        <v>2.335748136704315</v>
      </c>
      <c r="AS17" s="6">
        <f t="shared" si="3"/>
        <v>2.411929047296292</v>
      </c>
      <c r="AT17" s="6">
        <f t="shared" si="3"/>
        <v>2.3728813559322033</v>
      </c>
      <c r="AU17" s="6">
        <f t="shared" si="3"/>
        <v>2.315526832460733</v>
      </c>
      <c r="AV17" s="6">
        <f t="shared" si="3"/>
        <v>2.300664282064384</v>
      </c>
      <c r="AW17" s="6">
        <f t="shared" si="3"/>
        <v>2.3395832077329635</v>
      </c>
      <c r="AX17" s="6">
        <f t="shared" si="3"/>
        <v>2.293296823135154</v>
      </c>
      <c r="AY17" s="6">
        <f t="shared" si="3"/>
        <v>2.306250574464599</v>
      </c>
      <c r="AZ17" s="6">
        <f t="shared" si="3"/>
        <v>2.3821068722365593</v>
      </c>
      <c r="BA17" s="6">
        <f t="shared" si="3"/>
        <v>2.3303135541943982</v>
      </c>
      <c r="BB17" s="6">
        <f t="shared" si="3"/>
        <v>2.301952230973302</v>
      </c>
      <c r="BC17" s="6">
        <f t="shared" si="3"/>
        <v>2.319306432120317</v>
      </c>
      <c r="BD17" s="6">
        <f t="shared" si="3"/>
        <v>2.3385046817405666</v>
      </c>
      <c r="BE17" s="6">
        <f t="shared" si="3"/>
        <v>2.2798296674050036</v>
      </c>
      <c r="BF17" s="6" t="e">
        <f t="shared" si="3"/>
        <v>#DIV/0!</v>
      </c>
      <c r="BG17" s="6" t="e">
        <f t="shared" si="3"/>
        <v>#DIV/0!</v>
      </c>
      <c r="BH17" s="6" t="e">
        <f t="shared" si="3"/>
        <v>#DIV/0!</v>
      </c>
      <c r="BI17" s="6" t="e">
        <f t="shared" si="3"/>
        <v>#DIV/0!</v>
      </c>
    </row>
    <row r="18" spans="1:61" ht="12">
      <c r="A18" t="s">
        <v>8</v>
      </c>
      <c r="B18" s="7">
        <v>608.5</v>
      </c>
      <c r="C18" s="7">
        <v>614</v>
      </c>
      <c r="D18" s="7">
        <v>612.1</v>
      </c>
      <c r="E18" s="7">
        <v>612.8</v>
      </c>
      <c r="F18" s="7">
        <v>621.6</v>
      </c>
      <c r="G18" s="7">
        <v>622.4</v>
      </c>
      <c r="H18" s="7">
        <v>639.8</v>
      </c>
      <c r="I18" s="7">
        <v>660.6</v>
      </c>
      <c r="J18" s="7">
        <v>662.4</v>
      </c>
      <c r="K18" s="7">
        <v>651.1</v>
      </c>
      <c r="L18" s="7">
        <v>640.4</v>
      </c>
      <c r="M18" s="7">
        <v>634.1</v>
      </c>
      <c r="N18" s="7">
        <v>628.1</v>
      </c>
      <c r="O18" s="7">
        <v>609</v>
      </c>
      <c r="P18" s="7">
        <v>603.4</v>
      </c>
      <c r="Q18" s="7"/>
      <c r="R18" s="7"/>
      <c r="S18" s="7"/>
      <c r="T18" s="7"/>
      <c r="V18" t="s">
        <v>8</v>
      </c>
      <c r="W18" s="6">
        <f t="shared" si="0"/>
        <v>0.9038619556285994</v>
      </c>
      <c r="X18" s="6">
        <f t="shared" si="1"/>
        <v>-0.30944625407165915</v>
      </c>
      <c r="Y18" s="6">
        <f t="shared" si="1"/>
        <v>0.11436039862765313</v>
      </c>
      <c r="Z18" s="6">
        <f t="shared" si="1"/>
        <v>1.4360313315927016</v>
      </c>
      <c r="AA18" s="6">
        <f t="shared" si="1"/>
        <v>0.1287001287001317</v>
      </c>
      <c r="AB18" s="6">
        <f t="shared" si="1"/>
        <v>2.7956298200514027</v>
      </c>
      <c r="AC18" s="6">
        <f t="shared" si="1"/>
        <v>3.2510159424820273</v>
      </c>
      <c r="AD18" s="6">
        <f t="shared" si="1"/>
        <v>0.27247956403269313</v>
      </c>
      <c r="AE18" s="6">
        <f t="shared" si="1"/>
        <v>-1.7059178743961354</v>
      </c>
      <c r="AF18" s="6">
        <f t="shared" si="1"/>
        <v>-1.643372753801259</v>
      </c>
      <c r="AG18" s="6">
        <f t="shared" si="1"/>
        <v>-0.9837601499063027</v>
      </c>
      <c r="AH18" s="6">
        <f t="shared" si="1"/>
        <v>-0.9462229932187398</v>
      </c>
      <c r="AI18" s="6">
        <f t="shared" si="1"/>
        <v>-3.040917051424941</v>
      </c>
      <c r="AJ18" s="6">
        <f t="shared" si="1"/>
        <v>-0.9195402298850581</v>
      </c>
      <c r="AK18" s="6">
        <f t="shared" si="1"/>
        <v>-100</v>
      </c>
      <c r="AL18" s="6" t="e">
        <f t="shared" si="1"/>
        <v>#DIV/0!</v>
      </c>
      <c r="AM18" s="6" t="e">
        <f t="shared" si="1"/>
        <v>#DIV/0!</v>
      </c>
      <c r="AN18" s="6" t="e">
        <f t="shared" si="1"/>
        <v>#DIV/0!</v>
      </c>
      <c r="AP18" t="s">
        <v>8</v>
      </c>
      <c r="AQ18" s="6">
        <f t="shared" si="2"/>
        <v>2.5846104182948793</v>
      </c>
      <c r="AR18" s="6">
        <f t="shared" si="3"/>
        <v>2.563727844005094</v>
      </c>
      <c r="AS18" s="6">
        <f t="shared" si="3"/>
        <v>2.5297151642393083</v>
      </c>
      <c r="AT18" s="6">
        <f t="shared" si="3"/>
        <v>2.5179250128402666</v>
      </c>
      <c r="AU18" s="6">
        <f t="shared" si="3"/>
        <v>2.542539267015707</v>
      </c>
      <c r="AV18" s="6">
        <f t="shared" si="3"/>
        <v>2.5443025038323963</v>
      </c>
      <c r="AW18" s="6">
        <f t="shared" si="3"/>
        <v>2.5714917304716542</v>
      </c>
      <c r="AX18" s="6">
        <f t="shared" si="3"/>
        <v>2.629211873243809</v>
      </c>
      <c r="AY18" s="6">
        <f t="shared" si="3"/>
        <v>2.647132872163144</v>
      </c>
      <c r="AZ18" s="6">
        <f t="shared" si="3"/>
        <v>2.675504199608804</v>
      </c>
      <c r="BA18" s="6">
        <f t="shared" si="3"/>
        <v>2.653979726313521</v>
      </c>
      <c r="BB18" s="6">
        <f t="shared" si="3"/>
        <v>2.624357982129037</v>
      </c>
      <c r="BC18" s="6">
        <f t="shared" si="3"/>
        <v>2.635709010339734</v>
      </c>
      <c r="BD18" s="6">
        <f t="shared" si="3"/>
        <v>2.6193661048004504</v>
      </c>
      <c r="BE18" s="6">
        <f t="shared" si="3"/>
        <v>2.590188705163207</v>
      </c>
      <c r="BF18" s="6" t="e">
        <f t="shared" si="3"/>
        <v>#DIV/0!</v>
      </c>
      <c r="BG18" s="6" t="e">
        <f t="shared" si="3"/>
        <v>#DIV/0!</v>
      </c>
      <c r="BH18" s="6" t="e">
        <f t="shared" si="3"/>
        <v>#DIV/0!</v>
      </c>
      <c r="BI18" s="6" t="e">
        <f t="shared" si="3"/>
        <v>#DIV/0!</v>
      </c>
    </row>
    <row r="19" spans="1:61" ht="12">
      <c r="A19" t="s">
        <v>9</v>
      </c>
      <c r="B19" s="7">
        <v>174.7</v>
      </c>
      <c r="C19" s="7">
        <v>181.9</v>
      </c>
      <c r="D19" s="7">
        <v>194.3</v>
      </c>
      <c r="E19" s="7">
        <v>197.5</v>
      </c>
      <c r="F19" s="7">
        <v>197.6</v>
      </c>
      <c r="G19" s="7">
        <v>187.1</v>
      </c>
      <c r="H19" s="7">
        <v>199.9</v>
      </c>
      <c r="I19" s="7">
        <v>212.7</v>
      </c>
      <c r="J19" s="7">
        <v>211.1</v>
      </c>
      <c r="K19" s="7">
        <v>205.8</v>
      </c>
      <c r="L19" s="7">
        <v>213.3</v>
      </c>
      <c r="M19" s="7">
        <v>215.7</v>
      </c>
      <c r="N19" s="7">
        <v>212.4</v>
      </c>
      <c r="O19" s="7">
        <v>203.3</v>
      </c>
      <c r="P19" s="7">
        <v>200.8</v>
      </c>
      <c r="Q19" s="7"/>
      <c r="R19" s="7"/>
      <c r="S19" s="7"/>
      <c r="T19" s="7"/>
      <c r="V19" t="s">
        <v>9</v>
      </c>
      <c r="W19" s="6">
        <f t="shared" si="0"/>
        <v>4.121350887235266</v>
      </c>
      <c r="X19" s="6">
        <f t="shared" si="1"/>
        <v>6.81693238042881</v>
      </c>
      <c r="Y19" s="6">
        <f t="shared" si="1"/>
        <v>1.6469377251672626</v>
      </c>
      <c r="Z19" s="6">
        <f t="shared" si="1"/>
        <v>0.05063291139239823</v>
      </c>
      <c r="AA19" s="6">
        <f t="shared" si="1"/>
        <v>-5.313765182186231</v>
      </c>
      <c r="AB19" s="6">
        <f t="shared" si="1"/>
        <v>6.8412613575628</v>
      </c>
      <c r="AC19" s="6">
        <f t="shared" si="1"/>
        <v>6.403201600800401</v>
      </c>
      <c r="AD19" s="6">
        <f t="shared" si="1"/>
        <v>-0.7522331922896086</v>
      </c>
      <c r="AE19" s="6">
        <f t="shared" si="1"/>
        <v>-2.510658455708196</v>
      </c>
      <c r="AF19" s="6">
        <f t="shared" si="1"/>
        <v>3.6443148688046563</v>
      </c>
      <c r="AG19" s="6">
        <f t="shared" si="1"/>
        <v>1.1251758087201011</v>
      </c>
      <c r="AH19" s="6">
        <f t="shared" si="1"/>
        <v>-1.529902642559108</v>
      </c>
      <c r="AI19" s="6">
        <f t="shared" si="1"/>
        <v>-4.284369114877592</v>
      </c>
      <c r="AJ19" s="6">
        <f t="shared" si="1"/>
        <v>-1.2297097884899273</v>
      </c>
      <c r="AK19" s="6">
        <f t="shared" si="1"/>
        <v>-100</v>
      </c>
      <c r="AL19" s="6" t="e">
        <f t="shared" si="1"/>
        <v>#DIV/0!</v>
      </c>
      <c r="AM19" s="6" t="e">
        <f t="shared" si="1"/>
        <v>#DIV/0!</v>
      </c>
      <c r="AN19" s="6" t="e">
        <f t="shared" si="1"/>
        <v>#DIV/0!</v>
      </c>
      <c r="AP19" t="s">
        <v>9</v>
      </c>
      <c r="AQ19" s="6">
        <f t="shared" si="2"/>
        <v>0.7420401644636243</v>
      </c>
      <c r="AR19" s="6">
        <f t="shared" si="3"/>
        <v>0.7595148124177957</v>
      </c>
      <c r="AS19" s="6">
        <f t="shared" si="3"/>
        <v>0.8030120183167744</v>
      </c>
      <c r="AT19" s="6">
        <f t="shared" si="3"/>
        <v>0.8115048793014895</v>
      </c>
      <c r="AU19" s="6">
        <f t="shared" si="3"/>
        <v>0.8082460732984293</v>
      </c>
      <c r="AV19" s="6">
        <f t="shared" si="3"/>
        <v>0.7648441492079714</v>
      </c>
      <c r="AW19" s="6">
        <f t="shared" si="3"/>
        <v>0.8034404453286711</v>
      </c>
      <c r="AX19" s="6">
        <f t="shared" si="3"/>
        <v>0.8465536867074752</v>
      </c>
      <c r="AY19" s="6">
        <f t="shared" si="3"/>
        <v>0.8436137519831517</v>
      </c>
      <c r="AZ19" s="6">
        <f t="shared" si="3"/>
        <v>0.8456746494847056</v>
      </c>
      <c r="BA19" s="6">
        <f t="shared" si="3"/>
        <v>0.8839691999104842</v>
      </c>
      <c r="BB19" s="6">
        <f t="shared" si="3"/>
        <v>0.8927204175133785</v>
      </c>
      <c r="BC19" s="6">
        <f t="shared" si="3"/>
        <v>0.8912985094668994</v>
      </c>
      <c r="BD19" s="6">
        <f t="shared" si="3"/>
        <v>0.8744123630639271</v>
      </c>
      <c r="BE19" s="6">
        <f t="shared" si="3"/>
        <v>0.8619653496797679</v>
      </c>
      <c r="BF19" s="6" t="e">
        <f t="shared" si="3"/>
        <v>#DIV/0!</v>
      </c>
      <c r="BG19" s="6" t="e">
        <f t="shared" si="3"/>
        <v>#DIV/0!</v>
      </c>
      <c r="BH19" s="6" t="e">
        <f t="shared" si="3"/>
        <v>#DIV/0!</v>
      </c>
      <c r="BI19" s="6" t="e">
        <f t="shared" si="3"/>
        <v>#DIV/0!</v>
      </c>
    </row>
    <row r="20" spans="1:61" ht="12">
      <c r="A20" t="s">
        <v>12</v>
      </c>
      <c r="B20" s="7">
        <v>2057.9</v>
      </c>
      <c r="C20" s="7">
        <v>2119</v>
      </c>
      <c r="D20" s="7">
        <v>2223.9</v>
      </c>
      <c r="E20" s="7">
        <v>2295.5</v>
      </c>
      <c r="F20" s="7">
        <v>2368.9</v>
      </c>
      <c r="G20" s="7">
        <v>2427</v>
      </c>
      <c r="H20" s="7">
        <v>2475.3</v>
      </c>
      <c r="I20" s="7">
        <v>2562</v>
      </c>
      <c r="J20" s="7">
        <v>2578.9</v>
      </c>
      <c r="K20" s="7">
        <v>2514.3</v>
      </c>
      <c r="L20" s="7">
        <v>2559.2</v>
      </c>
      <c r="M20" s="7">
        <v>2636.1</v>
      </c>
      <c r="N20" s="7">
        <v>2648.9</v>
      </c>
      <c r="O20" s="7">
        <v>2587.4</v>
      </c>
      <c r="P20" s="7">
        <v>2623.7</v>
      </c>
      <c r="Q20" s="7"/>
      <c r="R20" s="7"/>
      <c r="S20" s="7"/>
      <c r="T20" s="7"/>
      <c r="V20" t="s">
        <v>12</v>
      </c>
      <c r="W20" s="6">
        <f t="shared" si="0"/>
        <v>2.9690461149715617</v>
      </c>
      <c r="X20" s="6">
        <f t="shared" si="1"/>
        <v>4.95044832468146</v>
      </c>
      <c r="Y20" s="6">
        <f t="shared" si="1"/>
        <v>3.219569225234949</v>
      </c>
      <c r="Z20" s="6">
        <f t="shared" si="1"/>
        <v>3.19756044434763</v>
      </c>
      <c r="AA20" s="6">
        <f t="shared" si="1"/>
        <v>2.452615137827678</v>
      </c>
      <c r="AB20" s="6">
        <f t="shared" si="1"/>
        <v>1.9901112484548946</v>
      </c>
      <c r="AC20" s="6">
        <f t="shared" si="1"/>
        <v>3.502605744758199</v>
      </c>
      <c r="AD20" s="6">
        <f t="shared" si="1"/>
        <v>0.6596409055425454</v>
      </c>
      <c r="AE20" s="6">
        <f t="shared" si="1"/>
        <v>-2.504943968358589</v>
      </c>
      <c r="AF20" s="6">
        <f t="shared" si="1"/>
        <v>1.785785308038001</v>
      </c>
      <c r="AG20" s="6">
        <f t="shared" si="1"/>
        <v>3.0048452641450467</v>
      </c>
      <c r="AH20" s="6">
        <f t="shared" si="1"/>
        <v>0.4855657979591115</v>
      </c>
      <c r="AI20" s="6">
        <f t="shared" si="1"/>
        <v>-2.3217184491675766</v>
      </c>
      <c r="AJ20" s="6">
        <f t="shared" si="1"/>
        <v>1.4029527711215906</v>
      </c>
      <c r="AK20" s="6">
        <f t="shared" si="1"/>
        <v>-100</v>
      </c>
      <c r="AL20" s="6" t="e">
        <f t="shared" si="1"/>
        <v>#DIV/0!</v>
      </c>
      <c r="AM20" s="6" t="e">
        <f t="shared" si="1"/>
        <v>#DIV/0!</v>
      </c>
      <c r="AN20" s="6" t="e">
        <f t="shared" si="1"/>
        <v>#DIV/0!</v>
      </c>
      <c r="AP20" t="s">
        <v>12</v>
      </c>
      <c r="AQ20" s="6">
        <f t="shared" si="2"/>
        <v>8.740952801658228</v>
      </c>
      <c r="AR20" s="6">
        <f t="shared" si="3"/>
        <v>8.847783878577841</v>
      </c>
      <c r="AS20" s="6">
        <f t="shared" si="3"/>
        <v>9.191036683142947</v>
      </c>
      <c r="AT20" s="6">
        <f t="shared" si="3"/>
        <v>9.431946584488957</v>
      </c>
      <c r="AU20" s="6">
        <f t="shared" si="3"/>
        <v>9.689545157068062</v>
      </c>
      <c r="AV20" s="6">
        <f t="shared" si="3"/>
        <v>9.921308124680634</v>
      </c>
      <c r="AW20" s="6">
        <f t="shared" si="3"/>
        <v>9.948755049134865</v>
      </c>
      <c r="AX20" s="6">
        <f t="shared" si="3"/>
        <v>10.196852587421493</v>
      </c>
      <c r="AY20" s="6">
        <f t="shared" si="3"/>
        <v>10.305994812834438</v>
      </c>
      <c r="AZ20" s="6">
        <f t="shared" si="3"/>
        <v>10.33177731389405</v>
      </c>
      <c r="BA20" s="6">
        <f t="shared" si="3"/>
        <v>10.605972697660153</v>
      </c>
      <c r="BB20" s="6">
        <f t="shared" si="3"/>
        <v>10.910061625438187</v>
      </c>
      <c r="BC20" s="6">
        <f t="shared" si="3"/>
        <v>11.115633812273398</v>
      </c>
      <c r="BD20" s="6">
        <f t="shared" si="3"/>
        <v>11.128650015698991</v>
      </c>
      <c r="BE20" s="6">
        <f t="shared" si="3"/>
        <v>11.262641872284895</v>
      </c>
      <c r="BF20" s="6" t="e">
        <f t="shared" si="3"/>
        <v>#DIV/0!</v>
      </c>
      <c r="BG20" s="6" t="e">
        <f t="shared" si="3"/>
        <v>#DIV/0!</v>
      </c>
      <c r="BH20" s="6" t="e">
        <f t="shared" si="3"/>
        <v>#DIV/0!</v>
      </c>
      <c r="BI20" s="6" t="e">
        <f t="shared" si="3"/>
        <v>#DIV/0!</v>
      </c>
    </row>
    <row r="21" spans="1:61" ht="12">
      <c r="A21" t="s">
        <v>14</v>
      </c>
      <c r="B21" s="7">
        <v>4541.2</v>
      </c>
      <c r="C21" s="7">
        <v>4588.4</v>
      </c>
      <c r="D21" s="7">
        <v>4624.9</v>
      </c>
      <c r="E21" s="7">
        <v>4621.7</v>
      </c>
      <c r="F21" s="7">
        <v>4600</v>
      </c>
      <c r="G21" s="7">
        <v>4584.5</v>
      </c>
      <c r="H21" s="7">
        <v>4602.1</v>
      </c>
      <c r="I21" s="7">
        <v>4590.9</v>
      </c>
      <c r="J21" s="7">
        <v>4591.1</v>
      </c>
      <c r="K21" s="7">
        <v>4544.7</v>
      </c>
      <c r="L21" s="7">
        <v>4517.6</v>
      </c>
      <c r="M21" s="7">
        <v>4502.6</v>
      </c>
      <c r="N21" s="7">
        <v>4442.3</v>
      </c>
      <c r="O21" s="7">
        <v>4418.4</v>
      </c>
      <c r="P21" s="7">
        <v>4450.1</v>
      </c>
      <c r="Q21" s="7"/>
      <c r="R21" s="7"/>
      <c r="S21" s="7"/>
      <c r="T21" s="7"/>
      <c r="V21" t="s">
        <v>14</v>
      </c>
      <c r="W21" s="6">
        <f t="shared" si="0"/>
        <v>1.0393728529903967</v>
      </c>
      <c r="X21" s="6">
        <f t="shared" si="1"/>
        <v>0.7954842646674223</v>
      </c>
      <c r="Y21" s="6">
        <f t="shared" si="1"/>
        <v>-0.06919068520399208</v>
      </c>
      <c r="Z21" s="6">
        <f t="shared" si="1"/>
        <v>-0.4695242010515557</v>
      </c>
      <c r="AA21" s="6">
        <f t="shared" si="1"/>
        <v>-0.3369565217391255</v>
      </c>
      <c r="AB21" s="6">
        <f t="shared" si="1"/>
        <v>0.38390227941980015</v>
      </c>
      <c r="AC21" s="6">
        <f t="shared" si="1"/>
        <v>-0.24336715847115897</v>
      </c>
      <c r="AD21" s="6">
        <f t="shared" si="1"/>
        <v>0.0043564442702006545</v>
      </c>
      <c r="AE21" s="6">
        <f t="shared" si="1"/>
        <v>-1.0106510422338886</v>
      </c>
      <c r="AF21" s="6">
        <f t="shared" si="1"/>
        <v>-0.5962989856315914</v>
      </c>
      <c r="AG21" s="6">
        <f t="shared" si="1"/>
        <v>-0.33203470869487717</v>
      </c>
      <c r="AH21" s="6">
        <f t="shared" si="1"/>
        <v>-1.3392262248478772</v>
      </c>
      <c r="AI21" s="6">
        <f t="shared" si="1"/>
        <v>-0.5380095896270092</v>
      </c>
      <c r="AJ21" s="6">
        <f t="shared" si="1"/>
        <v>0.7174542820930867</v>
      </c>
      <c r="AK21" s="6">
        <f t="shared" si="1"/>
        <v>-100</v>
      </c>
      <c r="AL21" s="6" t="e">
        <f t="shared" si="1"/>
        <v>#DIV/0!</v>
      </c>
      <c r="AM21" s="6" t="e">
        <f t="shared" si="1"/>
        <v>#DIV/0!</v>
      </c>
      <c r="AN21" s="6" t="e">
        <f t="shared" si="1"/>
        <v>#DIV/0!</v>
      </c>
      <c r="AP21" t="s">
        <v>14</v>
      </c>
      <c r="AQ21" s="6">
        <f t="shared" si="2"/>
        <v>19.288796765095654</v>
      </c>
      <c r="AR21" s="6">
        <f t="shared" si="3"/>
        <v>19.158646318294743</v>
      </c>
      <c r="AS21" s="6">
        <f t="shared" si="3"/>
        <v>19.114000429816002</v>
      </c>
      <c r="AT21" s="6">
        <f t="shared" si="3"/>
        <v>18.990035952747817</v>
      </c>
      <c r="AU21" s="6">
        <f t="shared" si="3"/>
        <v>18.81544502617801</v>
      </c>
      <c r="AV21" s="6">
        <f t="shared" si="3"/>
        <v>18.740929994890138</v>
      </c>
      <c r="AW21" s="6">
        <f t="shared" si="3"/>
        <v>18.4968147746227</v>
      </c>
      <c r="AX21" s="6">
        <f t="shared" si="3"/>
        <v>18.271947909287015</v>
      </c>
      <c r="AY21" s="6">
        <f t="shared" si="3"/>
        <v>18.347300316105393</v>
      </c>
      <c r="AZ21" s="6">
        <f t="shared" si="3"/>
        <v>18.675109715807295</v>
      </c>
      <c r="BA21" s="6">
        <f t="shared" si="3"/>
        <v>18.722078094306628</v>
      </c>
      <c r="BB21" s="6">
        <f t="shared" si="3"/>
        <v>18.634969642539353</v>
      </c>
      <c r="BC21" s="6">
        <f t="shared" si="3"/>
        <v>18.641315294749564</v>
      </c>
      <c r="BD21" s="6">
        <f t="shared" si="3"/>
        <v>19.00395270517292</v>
      </c>
      <c r="BE21" s="6">
        <f t="shared" si="3"/>
        <v>19.10274901698175</v>
      </c>
      <c r="BF21" s="6" t="e">
        <f t="shared" si="3"/>
        <v>#DIV/0!</v>
      </c>
      <c r="BG21" s="6" t="e">
        <f t="shared" si="3"/>
        <v>#DIV/0!</v>
      </c>
      <c r="BH21" s="6" t="e">
        <f t="shared" si="3"/>
        <v>#DIV/0!</v>
      </c>
      <c r="BI21" s="6" t="e">
        <f t="shared" si="3"/>
        <v>#DIV/0!</v>
      </c>
    </row>
    <row r="22" spans="1:61" ht="12">
      <c r="A22" t="s">
        <v>13</v>
      </c>
      <c r="B22" s="7">
        <v>2316.4</v>
      </c>
      <c r="C22" s="7">
        <v>2411.8</v>
      </c>
      <c r="D22" s="7">
        <v>2405.7</v>
      </c>
      <c r="E22" s="7">
        <v>2379.3</v>
      </c>
      <c r="F22" s="7">
        <v>2443.9</v>
      </c>
      <c r="G22" s="7">
        <v>2495.8</v>
      </c>
      <c r="H22" s="7">
        <v>2599.9</v>
      </c>
      <c r="I22" s="7">
        <v>2638.1</v>
      </c>
      <c r="J22" s="7">
        <v>2633.6</v>
      </c>
      <c r="K22" s="7">
        <v>2649.1</v>
      </c>
      <c r="L22" s="7">
        <v>2663.1</v>
      </c>
      <c r="M22" s="7">
        <v>2659</v>
      </c>
      <c r="N22" s="7">
        <v>2697.7</v>
      </c>
      <c r="O22" s="7">
        <v>2676.2</v>
      </c>
      <c r="P22" s="7">
        <v>2754.7</v>
      </c>
      <c r="Q22" s="7"/>
      <c r="R22" s="7"/>
      <c r="S22" s="7"/>
      <c r="T22" s="7"/>
      <c r="V22" t="s">
        <v>13</v>
      </c>
      <c r="W22" s="6">
        <f t="shared" si="0"/>
        <v>4.118459678811959</v>
      </c>
      <c r="X22" s="6">
        <f aca="true" t="shared" si="4" ref="X22:AL22">D22*100/C22-100</f>
        <v>-0.2529231279542472</v>
      </c>
      <c r="Y22" s="6">
        <f t="shared" si="4"/>
        <v>-1.0973936899862622</v>
      </c>
      <c r="Z22" s="6">
        <f t="shared" si="4"/>
        <v>2.7150842684823147</v>
      </c>
      <c r="AA22" s="6">
        <f t="shared" si="4"/>
        <v>2.1236548140267644</v>
      </c>
      <c r="AB22" s="6">
        <f t="shared" si="4"/>
        <v>4.171007292250977</v>
      </c>
      <c r="AC22" s="6">
        <f t="shared" si="4"/>
        <v>1.4692872802800139</v>
      </c>
      <c r="AD22" s="6">
        <f t="shared" si="4"/>
        <v>-0.17057730942723026</v>
      </c>
      <c r="AE22" s="6">
        <f t="shared" si="4"/>
        <v>0.5885479951397343</v>
      </c>
      <c r="AF22" s="6">
        <f t="shared" si="4"/>
        <v>0.528481371031674</v>
      </c>
      <c r="AG22" s="6">
        <f t="shared" si="4"/>
        <v>-0.15395591603770242</v>
      </c>
      <c r="AH22" s="6">
        <f t="shared" si="4"/>
        <v>1.455434373824744</v>
      </c>
      <c r="AI22" s="6">
        <f t="shared" si="4"/>
        <v>-0.7969752010972257</v>
      </c>
      <c r="AJ22" s="6">
        <f t="shared" si="4"/>
        <v>2.933263582691879</v>
      </c>
      <c r="AK22" s="6">
        <f t="shared" si="4"/>
        <v>-100</v>
      </c>
      <c r="AL22" s="6" t="e">
        <f t="shared" si="4"/>
        <v>#DIV/0!</v>
      </c>
      <c r="AM22" s="6" t="e">
        <f t="shared" si="1"/>
        <v>#DIV/0!</v>
      </c>
      <c r="AN22" s="6" t="e">
        <f t="shared" si="1"/>
        <v>#DIV/0!</v>
      </c>
      <c r="AP22" t="s">
        <v>13</v>
      </c>
      <c r="AQ22" s="6">
        <f t="shared" si="2"/>
        <v>9.838934384450711</v>
      </c>
      <c r="AR22" s="6">
        <f aca="true" t="shared" si="5" ref="AR22:BF22">C22*100/C$9</f>
        <v>10.070356374872128</v>
      </c>
      <c r="AS22" s="6">
        <f t="shared" si="5"/>
        <v>9.942388123853133</v>
      </c>
      <c r="AT22" s="6">
        <f t="shared" si="5"/>
        <v>9.77627118644068</v>
      </c>
      <c r="AU22" s="6">
        <f t="shared" si="5"/>
        <v>9.996318717277488</v>
      </c>
      <c r="AV22" s="6">
        <f t="shared" si="5"/>
        <v>10.202554931016865</v>
      </c>
      <c r="AW22" s="6">
        <f t="shared" si="5"/>
        <v>10.449548843471796</v>
      </c>
      <c r="AX22" s="6">
        <f t="shared" si="5"/>
        <v>10.499733337578705</v>
      </c>
      <c r="AY22" s="6">
        <f t="shared" si="5"/>
        <v>10.524591081112403</v>
      </c>
      <c r="AZ22" s="6">
        <f t="shared" si="5"/>
        <v>10.885698318512796</v>
      </c>
      <c r="BA22" s="6">
        <f t="shared" si="5"/>
        <v>11.036560601414019</v>
      </c>
      <c r="BB22" s="6">
        <f t="shared" si="5"/>
        <v>11.00483815562389</v>
      </c>
      <c r="BC22" s="6">
        <f t="shared" si="5"/>
        <v>11.32041426077615</v>
      </c>
      <c r="BD22" s="6">
        <f t="shared" si="5"/>
        <v>11.510587142310289</v>
      </c>
      <c r="BE22" s="6">
        <f t="shared" si="5"/>
        <v>11.824979824516218</v>
      </c>
      <c r="BF22" s="6" t="e">
        <f t="shared" si="5"/>
        <v>#DIV/0!</v>
      </c>
      <c r="BG22" s="6" t="e">
        <f t="shared" si="3"/>
        <v>#DIV/0!</v>
      </c>
      <c r="BH22" s="6" t="e">
        <f t="shared" si="3"/>
        <v>#DIV/0!</v>
      </c>
      <c r="BI22" s="6" t="e">
        <f t="shared" si="3"/>
        <v>#DIV/0!</v>
      </c>
    </row>
    <row r="23" spans="1:61" ht="12.75" thickBot="1">
      <c r="A23" s="3"/>
      <c r="B23" s="3"/>
      <c r="C23" s="3"/>
      <c r="D23" s="3"/>
      <c r="E23" s="3"/>
      <c r="F23" s="3"/>
      <c r="G23" s="3"/>
      <c r="H23" s="3"/>
      <c r="I23" s="3"/>
      <c r="J23" s="3"/>
      <c r="K23" s="3"/>
      <c r="L23" s="3"/>
      <c r="M23" s="3"/>
      <c r="N23" s="3"/>
      <c r="O23" s="3"/>
      <c r="P23" s="3"/>
      <c r="Q23" s="3"/>
      <c r="R23" s="3"/>
      <c r="S23" s="3"/>
      <c r="T23" s="3"/>
      <c r="V23" s="3"/>
      <c r="W23" s="3"/>
      <c r="X23" s="3"/>
      <c r="Y23" s="3"/>
      <c r="Z23" s="3"/>
      <c r="AA23" s="3"/>
      <c r="AB23" s="3"/>
      <c r="AC23" s="3"/>
      <c r="AD23" s="3"/>
      <c r="AE23" s="3"/>
      <c r="AF23" s="3"/>
      <c r="AG23" s="3"/>
      <c r="AH23" s="3"/>
      <c r="AI23" s="3"/>
      <c r="AJ23" s="3"/>
      <c r="AK23" s="3"/>
      <c r="AL23" s="3"/>
      <c r="AM23" s="3"/>
      <c r="AN23" s="3"/>
      <c r="AP23" s="3"/>
      <c r="AQ23" s="3"/>
      <c r="AR23" s="3"/>
      <c r="AS23" s="3"/>
      <c r="AT23" s="3"/>
      <c r="AU23" s="3"/>
      <c r="AV23" s="3"/>
      <c r="AW23" s="3"/>
      <c r="AX23" s="3"/>
      <c r="AY23" s="3"/>
      <c r="AZ23" s="3"/>
      <c r="BA23" s="3"/>
      <c r="BB23" s="3"/>
      <c r="BC23" s="3"/>
      <c r="BD23" s="3"/>
      <c r="BE23" s="3"/>
      <c r="BF23" s="3"/>
      <c r="BG23" s="3"/>
      <c r="BH23" s="3"/>
      <c r="BI23" s="3"/>
    </row>
    <row r="24" spans="1:42" ht="12">
      <c r="A24" s="8" t="s">
        <v>10</v>
      </c>
      <c r="V24" s="8" t="s">
        <v>10</v>
      </c>
      <c r="AP24" s="8" t="s">
        <v>10</v>
      </c>
    </row>
    <row r="25" ht="12">
      <c r="A25" t="s">
        <v>42</v>
      </c>
    </row>
    <row r="26" spans="22:42" ht="12">
      <c r="V26" t="str">
        <f>A27</f>
        <v>Fonte: Istat (edizione dicembre 2016).</v>
      </c>
      <c r="AP26" t="str">
        <f>A27</f>
        <v>Fonte: Istat (edizione dicembre 2016).</v>
      </c>
    </row>
    <row r="27" ht="12">
      <c r="A27" t="s">
        <v>58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30" sqref="A30"/>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36</v>
      </c>
      <c r="S1" t="s">
        <v>36</v>
      </c>
      <c r="AJ1" t="s">
        <v>36</v>
      </c>
    </row>
    <row r="2" spans="1:36" ht="12">
      <c r="A2" t="s">
        <v>25</v>
      </c>
      <c r="S2" t="s">
        <v>19</v>
      </c>
      <c r="AJ2" t="s">
        <v>26</v>
      </c>
    </row>
    <row r="3" spans="1:36" ht="12">
      <c r="A3" s="11" t="s">
        <v>39</v>
      </c>
      <c r="S3" t="str">
        <f>A3</f>
        <v>ITALIA.</v>
      </c>
      <c r="AJ3" t="str">
        <f>A3</f>
        <v>ITALIA.</v>
      </c>
    </row>
    <row r="4" spans="1:36" ht="12">
      <c r="A4" t="s">
        <v>57</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48224.83212642205</v>
      </c>
      <c r="C9" s="5">
        <f>(Valore_aggiunto!C9*1000000)/(Occupati_totali!C9*1000)</f>
        <v>49916.930583982656</v>
      </c>
      <c r="D9" s="5">
        <f>(Valore_aggiunto!D9*1000000)/(Occupati_totali!D9*1000)</f>
        <v>50875.80702292667</v>
      </c>
      <c r="E9" s="5">
        <f>(Valore_aggiunto!E9*1000000)/(Occupati_totali!E9*1000)</f>
        <v>51938.67237502013</v>
      </c>
      <c r="F9" s="5">
        <f>(Valore_aggiunto!F9*1000000)/(Occupati_totali!F9*1000)</f>
        <v>53673.51419924809</v>
      </c>
      <c r="G9" s="5">
        <f>(Valore_aggiunto!G9*1000000)/(Occupati_totali!G9*1000)</f>
        <v>54838.82335978091</v>
      </c>
      <c r="H9" s="5">
        <f>(Valore_aggiunto!H9*1000000)/(Occupati_totali!H9*1000)</f>
        <v>55522.956286353554</v>
      </c>
      <c r="I9" s="5">
        <f>(Valore_aggiunto!I9*1000000)/(Occupati_totali!I9*1000)</f>
        <v>57156.37384516247</v>
      </c>
      <c r="J9" s="5">
        <f>(Valore_aggiunto!J9*1000000)/(Occupati_totali!J9*1000)</f>
        <v>58110.11124792893</v>
      </c>
      <c r="K9" s="5">
        <f>(Valore_aggiunto!K9*1000000)/(Occupati_totali!K9*1000)</f>
        <v>57036.01862722914</v>
      </c>
      <c r="L9" s="5">
        <f>(Valore_aggiunto!L9*1000000)/(Occupati_totali!L9*1000)</f>
        <v>58276.02367790937</v>
      </c>
      <c r="M9" s="5">
        <f>(Valore_aggiunto!M9*1000000)/(Occupati_totali!M9*1000)</f>
        <v>59185.7588109183</v>
      </c>
      <c r="N9" s="5">
        <f>(Valore_aggiunto!N9*1000000)/(Occupati_totali!N9*1000)</f>
        <v>58470.933132752936</v>
      </c>
      <c r="O9" s="5">
        <f>(Valore_aggiunto!O9*1000000)/(Occupati_totali!O9*1000)</f>
        <v>59372.525431611495</v>
      </c>
      <c r="P9" s="5">
        <f>(Valore_aggiunto!P9*1000000)/(Occupati_totali!P9*1000)</f>
        <v>59837.92082919053</v>
      </c>
      <c r="Q9" s="5">
        <f>(Valore_aggiunto!Q9*1000000)/(Occupati_totali!Q9*1000)</f>
        <v>60264.78126948329</v>
      </c>
      <c r="S9" s="4" t="s">
        <v>1</v>
      </c>
      <c r="T9" s="6">
        <f aca="true" t="shared" si="0" ref="T9:T22">C9*100/B9-100</f>
        <v>3.5087700318473765</v>
      </c>
      <c r="U9" s="6">
        <f aca="true" t="shared" si="1" ref="U9:U22">D9*100/C9-100</f>
        <v>1.9209443123325656</v>
      </c>
      <c r="V9" s="6">
        <f aca="true" t="shared" si="2" ref="V9:V22">E9*100/D9-100</f>
        <v>2.0891370855591305</v>
      </c>
      <c r="W9" s="6">
        <f aca="true" t="shared" si="3" ref="W9:W22">F9*100/E9-100</f>
        <v>3.340173602632049</v>
      </c>
      <c r="X9" s="6">
        <f aca="true" t="shared" si="4" ref="X9:X22">G9*100/F9-100</f>
        <v>2.1711065092680997</v>
      </c>
      <c r="Y9" s="6">
        <f aca="true" t="shared" si="5" ref="Y9:Y22">H9*100/G9-100</f>
        <v>1.2475339269849997</v>
      </c>
      <c r="Z9" s="6">
        <f aca="true" t="shared" si="6" ref="Z9:Z22">I9*100/H9-100</f>
        <v>2.9418778610863967</v>
      </c>
      <c r="AA9" s="6">
        <f aca="true" t="shared" si="7" ref="AA9:AA22">J9*100/I9-100</f>
        <v>1.6686457495539315</v>
      </c>
      <c r="AB9" s="6">
        <f aca="true" t="shared" si="8" ref="AB9:AB22">K9*100/J9-100</f>
        <v>-1.848374745174965</v>
      </c>
      <c r="AC9" s="6">
        <f aca="true" t="shared" si="9" ref="AC9:AC22">L9*100/K9-100</f>
        <v>2.1740736477146783</v>
      </c>
      <c r="AD9" s="6">
        <f aca="true" t="shared" si="10" ref="AD9:AD22">M9*100/L9-100</f>
        <v>1.5610796269097165</v>
      </c>
      <c r="AE9" s="6">
        <f aca="true" t="shared" si="11" ref="AE9:AE22">N9*100/M9-100</f>
        <v>-1.2077663487411314</v>
      </c>
      <c r="AF9" s="6">
        <f aca="true" t="shared" si="12" ref="AF9:AF22">O9*100/N9-100</f>
        <v>1.541949564600884</v>
      </c>
      <c r="AG9" s="6">
        <f aca="true" t="shared" si="13" ref="AG9:AG22">P9*100/O9-100</f>
        <v>0.7838564962426915</v>
      </c>
      <c r="AH9" s="6">
        <f aca="true" t="shared" si="14" ref="AH9:AH22">Q9*100/P9-100</f>
        <v>0.7133610833692643</v>
      </c>
      <c r="AJ9" s="4" t="s">
        <v>1</v>
      </c>
      <c r="AK9" s="6">
        <f aca="true" t="shared" si="15" ref="AK9:AK22">B9*100/B$9</f>
        <v>100</v>
      </c>
      <c r="AL9" s="6">
        <f aca="true" t="shared" si="16" ref="AL9:AL22">C9*100/C$9</f>
        <v>100</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99.99999999999999</v>
      </c>
      <c r="AT9" s="6">
        <f aca="true" t="shared" si="24" ref="AT9:AT22">K9*100/K$9</f>
        <v>100</v>
      </c>
      <c r="AU9" s="6">
        <f aca="true" t="shared" si="25" ref="AU9:AU22">L9*100/L$9</f>
        <v>100</v>
      </c>
      <c r="AV9" s="6">
        <f aca="true" t="shared" si="26" ref="AV9:AV22">M9*100/M$9</f>
        <v>100</v>
      </c>
      <c r="AW9" s="6">
        <f aca="true" t="shared" si="27" ref="AW9:AW22">N9*100/N$9</f>
        <v>100</v>
      </c>
      <c r="AX9" s="6">
        <f aca="true" t="shared" si="28" ref="AX9:AX22">O9*100/O$9</f>
        <v>100</v>
      </c>
      <c r="AY9" s="6">
        <f aca="true" t="shared" si="29" ref="AY9:AY22">P9*100/P$9</f>
        <v>100</v>
      </c>
      <c r="AZ9" s="6">
        <f aca="true" t="shared" si="30" ref="AZ9:AZ22">Q9*100/Q$9</f>
        <v>100</v>
      </c>
    </row>
    <row r="10" spans="1:52" ht="12">
      <c r="A10" t="s">
        <v>2</v>
      </c>
      <c r="B10" s="5">
        <f>(Valore_aggiunto!B10*1000000)/(Occupati_totali!B10*1000)</f>
        <v>29710.997862107833</v>
      </c>
      <c r="C10" s="5">
        <f>(Valore_aggiunto!C10*1000000)/(Occupati_totali!C10*1000)</f>
        <v>30125.33078610774</v>
      </c>
      <c r="D10" s="5">
        <f>(Valore_aggiunto!D10*1000000)/(Occupati_totali!D10*1000)</f>
        <v>30377.778095283556</v>
      </c>
      <c r="E10" s="5">
        <f>(Valore_aggiunto!E10*1000000)/(Occupati_totali!E10*1000)</f>
        <v>32461.214786452125</v>
      </c>
      <c r="F10" s="5">
        <f>(Valore_aggiunto!F10*1000000)/(Occupati_totali!F10*1000)</f>
        <v>33460.97255763547</v>
      </c>
      <c r="G10" s="5">
        <f>(Valore_aggiunto!G10*1000000)/(Occupati_totali!G10*1000)</f>
        <v>30262.872473968764</v>
      </c>
      <c r="H10" s="5">
        <f>(Valore_aggiunto!H10*1000000)/(Occupati_totali!H10*1000)</f>
        <v>29531.76310293973</v>
      </c>
      <c r="I10" s="5">
        <f>(Valore_aggiunto!I10*1000000)/(Occupati_totali!I10*1000)</f>
        <v>30889.500473000408</v>
      </c>
      <c r="J10" s="5">
        <f>(Valore_aggiunto!J10*1000000)/(Occupati_totali!J10*1000)</f>
        <v>31629.00583246834</v>
      </c>
      <c r="K10" s="5">
        <f>(Valore_aggiunto!K10*1000000)/(Occupati_totali!K10*1000)</f>
        <v>29879.58153380745</v>
      </c>
      <c r="L10" s="5">
        <f>(Valore_aggiunto!L10*1000000)/(Occupati_totali!L10*1000)</f>
        <v>29616.118244919227</v>
      </c>
      <c r="M10" s="5">
        <f>(Valore_aggiunto!M10*1000000)/(Occupati_totali!M10*1000)</f>
        <v>32774.539909785606</v>
      </c>
      <c r="N10" s="5">
        <f>(Valore_aggiunto!N10*1000000)/(Occupati_totali!N10*1000)</f>
        <v>34503.00496462393</v>
      </c>
      <c r="O10" s="5">
        <f>(Valore_aggiunto!O10*1000000)/(Occupati_totali!O10*1000)</f>
        <v>37675.59467608159</v>
      </c>
      <c r="P10" s="5">
        <f>(Valore_aggiunto!P10*1000000)/(Occupati_totali!P10*1000)</f>
        <v>35292.113429148885</v>
      </c>
      <c r="Q10" s="5">
        <f>(Valore_aggiunto!Q10*1000000)/(Occupati_totali!Q10*1000)</f>
        <v>36422.08384226714</v>
      </c>
      <c r="S10" t="s">
        <v>2</v>
      </c>
      <c r="T10" s="6">
        <f t="shared" si="0"/>
        <v>1.394543952791068</v>
      </c>
      <c r="U10" s="6">
        <f t="shared" si="1"/>
        <v>0.8379901650481827</v>
      </c>
      <c r="V10" s="6">
        <f t="shared" si="2"/>
        <v>6.858423564204131</v>
      </c>
      <c r="W10" s="6">
        <f t="shared" si="3"/>
        <v>3.07985322718298</v>
      </c>
      <c r="X10" s="6">
        <f t="shared" si="4"/>
        <v>-9.557702120457122</v>
      </c>
      <c r="Y10" s="6">
        <f t="shared" si="5"/>
        <v>-2.415862445502867</v>
      </c>
      <c r="Z10" s="6">
        <f t="shared" si="6"/>
        <v>4.5975493075979585</v>
      </c>
      <c r="AA10" s="6">
        <f t="shared" si="7"/>
        <v>2.394034698341315</v>
      </c>
      <c r="AB10" s="6">
        <f t="shared" si="8"/>
        <v>-5.531075835665504</v>
      </c>
      <c r="AC10" s="6">
        <f t="shared" si="9"/>
        <v>-0.8817502634370129</v>
      </c>
      <c r="AD10" s="6">
        <f t="shared" si="10"/>
        <v>10.664536245928232</v>
      </c>
      <c r="AE10" s="6">
        <f t="shared" si="11"/>
        <v>5.273804177254817</v>
      </c>
      <c r="AF10" s="6">
        <f t="shared" si="12"/>
        <v>9.195111309031006</v>
      </c>
      <c r="AG10" s="6">
        <f t="shared" si="13"/>
        <v>-6.326326810299463</v>
      </c>
      <c r="AH10" s="6">
        <f t="shared" si="14"/>
        <v>3.201764653133452</v>
      </c>
      <c r="AJ10" t="s">
        <v>2</v>
      </c>
      <c r="AK10" s="6">
        <f t="shared" si="15"/>
        <v>61.60933393032877</v>
      </c>
      <c r="AL10" s="6">
        <f t="shared" si="16"/>
        <v>60.350927898948896</v>
      </c>
      <c r="AM10" s="6">
        <f t="shared" si="17"/>
        <v>59.709673168612575</v>
      </c>
      <c r="AN10" s="6">
        <f t="shared" si="18"/>
        <v>62.499123104394805</v>
      </c>
      <c r="AO10" s="6">
        <f t="shared" si="19"/>
        <v>62.341683895376875</v>
      </c>
      <c r="AP10" s="6">
        <f t="shared" si="20"/>
        <v>55.18512364027803</v>
      </c>
      <c r="AQ10" s="6">
        <f t="shared" si="21"/>
        <v>53.18838382926317</v>
      </c>
      <c r="AR10" s="6">
        <f t="shared" si="22"/>
        <v>54.043842173544036</v>
      </c>
      <c r="AS10" s="6">
        <f t="shared" si="23"/>
        <v>54.42943603656517</v>
      </c>
      <c r="AT10" s="6">
        <f t="shared" si="24"/>
        <v>52.3872146986481</v>
      </c>
      <c r="AU10" s="6">
        <f t="shared" si="25"/>
        <v>50.820417001350386</v>
      </c>
      <c r="AV10" s="6">
        <f t="shared" si="26"/>
        <v>55.375719714080134</v>
      </c>
      <c r="AW10" s="6">
        <f t="shared" si="27"/>
        <v>59.0088153481115</v>
      </c>
      <c r="AX10" s="6">
        <f t="shared" si="28"/>
        <v>63.456277802227554</v>
      </c>
      <c r="AY10" s="6">
        <f t="shared" si="29"/>
        <v>58.97951155403858</v>
      </c>
      <c r="AZ10" s="6">
        <f t="shared" si="30"/>
        <v>60.436764350641475</v>
      </c>
    </row>
    <row r="11" spans="1:52" ht="12">
      <c r="A11" t="s">
        <v>3</v>
      </c>
      <c r="B11" s="5">
        <f>(Valore_aggiunto!B11*1000000)/(Occupati_totali!B11*1000)</f>
        <v>47164.33558435055</v>
      </c>
      <c r="C11" s="5">
        <f>(Valore_aggiunto!C11*1000000)/(Occupati_totali!C11*1000)</f>
        <v>48393.81739953156</v>
      </c>
      <c r="D11" s="5">
        <f>(Valore_aggiunto!D11*1000000)/(Occupati_totali!D11*1000)</f>
        <v>49363.70009902652</v>
      </c>
      <c r="E11" s="5">
        <f>(Valore_aggiunto!E11*1000000)/(Occupati_totali!E11*1000)</f>
        <v>49203.52911921078</v>
      </c>
      <c r="F11" s="5">
        <f>(Valore_aggiunto!F11*1000000)/(Occupati_totali!F11*1000)</f>
        <v>51128.97452179541</v>
      </c>
      <c r="G11" s="5">
        <f>(Valore_aggiunto!G11*1000000)/(Occupati_totali!G11*1000)</f>
        <v>51801.90551601636</v>
      </c>
      <c r="H11" s="5">
        <f>(Valore_aggiunto!H11*1000000)/(Occupati_totali!H11*1000)</f>
        <v>53529.30846631651</v>
      </c>
      <c r="I11" s="5">
        <f>(Valore_aggiunto!I11*1000000)/(Occupati_totali!I11*1000)</f>
        <v>55767.82216293362</v>
      </c>
      <c r="J11" s="5">
        <f>(Valore_aggiunto!J11*1000000)/(Occupati_totali!J11*1000)</f>
        <v>56427.67816092291</v>
      </c>
      <c r="K11" s="5">
        <f>(Valore_aggiunto!K11*1000000)/(Occupati_totali!K11*1000)</f>
        <v>52440.378878636795</v>
      </c>
      <c r="L11" s="5">
        <f>(Valore_aggiunto!L11*1000000)/(Occupati_totali!L11*1000)</f>
        <v>55120.822201156356</v>
      </c>
      <c r="M11" s="5">
        <f>(Valore_aggiunto!M11*1000000)/(Occupati_totali!M11*1000)</f>
        <v>56434.822868648436</v>
      </c>
      <c r="N11" s="5">
        <f>(Valore_aggiunto!N11*1000000)/(Occupati_totali!N11*1000)</f>
        <v>56223.440736813</v>
      </c>
      <c r="O11" s="5">
        <f>(Valore_aggiunto!O11*1000000)/(Occupati_totali!O11*1000)</f>
        <v>58061.81733059618</v>
      </c>
      <c r="P11" s="5">
        <f>(Valore_aggiunto!P11*1000000)/(Occupati_totali!P11*1000)</f>
        <v>59140.78497846175</v>
      </c>
      <c r="Q11" s="5">
        <f>(Valore_aggiunto!Q11*1000000)/(Occupati_totali!Q11*1000)</f>
        <v>60910.54101830563</v>
      </c>
      <c r="S11" t="s">
        <v>3</v>
      </c>
      <c r="T11" s="6">
        <f t="shared" si="0"/>
        <v>2.60680406062788</v>
      </c>
      <c r="U11" s="6">
        <f t="shared" si="1"/>
        <v>2.004145883941675</v>
      </c>
      <c r="V11" s="6">
        <f t="shared" si="2"/>
        <v>-0.3244711792155499</v>
      </c>
      <c r="W11" s="6">
        <f t="shared" si="3"/>
        <v>3.913226219850287</v>
      </c>
      <c r="X11" s="6">
        <f t="shared" si="4"/>
        <v>1.3161441247645058</v>
      </c>
      <c r="Y11" s="6">
        <f t="shared" si="5"/>
        <v>3.3346320624558103</v>
      </c>
      <c r="Z11" s="6">
        <f t="shared" si="6"/>
        <v>4.181846843819599</v>
      </c>
      <c r="AA11" s="6">
        <f t="shared" si="7"/>
        <v>1.183219950855218</v>
      </c>
      <c r="AB11" s="6">
        <f t="shared" si="8"/>
        <v>-7.0662118524794835</v>
      </c>
      <c r="AC11" s="6">
        <f t="shared" si="9"/>
        <v>5.111411053537452</v>
      </c>
      <c r="AD11" s="6">
        <f t="shared" si="10"/>
        <v>2.3838553472529895</v>
      </c>
      <c r="AE11" s="6">
        <f t="shared" si="11"/>
        <v>-0.3745597506834173</v>
      </c>
      <c r="AF11" s="6">
        <f t="shared" si="12"/>
        <v>3.2697689250090463</v>
      </c>
      <c r="AG11" s="6">
        <f t="shared" si="13"/>
        <v>1.858308433099964</v>
      </c>
      <c r="AH11" s="6">
        <f t="shared" si="14"/>
        <v>2.992445975291659</v>
      </c>
      <c r="AJ11" t="s">
        <v>3</v>
      </c>
      <c r="AK11" s="6">
        <f t="shared" si="15"/>
        <v>97.80093264131766</v>
      </c>
      <c r="AL11" s="6">
        <f t="shared" si="16"/>
        <v>96.9487042439668</v>
      </c>
      <c r="AM11" s="6">
        <f t="shared" si="17"/>
        <v>97.02784680502714</v>
      </c>
      <c r="AN11" s="6">
        <f t="shared" si="18"/>
        <v>94.73389840221482</v>
      </c>
      <c r="AO11" s="6">
        <f t="shared" si="19"/>
        <v>95.25922661220433</v>
      </c>
      <c r="AP11" s="6">
        <f t="shared" si="20"/>
        <v>94.4621024710172</v>
      </c>
      <c r="AQ11" s="6">
        <f t="shared" si="21"/>
        <v>96.40932696422895</v>
      </c>
      <c r="AR11" s="6">
        <f t="shared" si="22"/>
        <v>97.57060920976117</v>
      </c>
      <c r="AS11" s="6">
        <f t="shared" si="23"/>
        <v>97.10474984322805</v>
      </c>
      <c r="AT11" s="6">
        <f t="shared" si="24"/>
        <v>91.94256566428994</v>
      </c>
      <c r="AU11" s="6">
        <f t="shared" si="25"/>
        <v>94.58576395982033</v>
      </c>
      <c r="AV11" s="6">
        <f t="shared" si="26"/>
        <v>95.35203062774218</v>
      </c>
      <c r="AW11" s="6">
        <f t="shared" si="27"/>
        <v>96.15622280075947</v>
      </c>
      <c r="AX11" s="6">
        <f t="shared" si="28"/>
        <v>97.79239961331095</v>
      </c>
      <c r="AY11" s="6">
        <f t="shared" si="29"/>
        <v>98.8349597695435</v>
      </c>
      <c r="AZ11" s="6">
        <f t="shared" si="30"/>
        <v>101.07153753024461</v>
      </c>
    </row>
    <row r="12" spans="1:52" ht="12">
      <c r="A12" t="s">
        <v>44</v>
      </c>
      <c r="B12" s="5">
        <f>(Valore_aggiunto!B12*1000000)/(Occupati_totali!B12*1000)</f>
        <v>50759.13681016651</v>
      </c>
      <c r="C12" s="5">
        <f>(Valore_aggiunto!C12*1000000)/(Occupati_totali!C12*1000)</f>
        <v>52292.295834444834</v>
      </c>
      <c r="D12" s="5">
        <f>(Valore_aggiunto!D12*1000000)/(Occupati_totali!D12*1000)</f>
        <v>53076.98634175225</v>
      </c>
      <c r="E12" s="5">
        <f>(Valore_aggiunto!E12*1000000)/(Occupati_totali!E12*1000)</f>
        <v>52406.71183721969</v>
      </c>
      <c r="F12" s="5">
        <f>(Valore_aggiunto!F12*1000000)/(Occupati_totali!F12*1000)</f>
        <v>54535.8107453582</v>
      </c>
      <c r="G12" s="5">
        <f>(Valore_aggiunto!G12*1000000)/(Occupati_totali!G12*1000)</f>
        <v>55509.43174263899</v>
      </c>
      <c r="H12" s="5">
        <f>(Valore_aggiunto!H12*1000000)/(Occupati_totali!H12*1000)</f>
        <v>57423.70876858489</v>
      </c>
      <c r="I12" s="5">
        <f>(Valore_aggiunto!I12*1000000)/(Occupati_totali!I12*1000)</f>
        <v>60442.421641492896</v>
      </c>
      <c r="J12" s="5">
        <f>(Valore_aggiunto!J12*1000000)/(Occupati_totali!J12*1000)</f>
        <v>61006.179925861856</v>
      </c>
      <c r="K12" s="5">
        <f>(Valore_aggiunto!K12*1000000)/(Occupati_totali!K12*1000)</f>
        <v>56100.23706753286</v>
      </c>
      <c r="L12" s="5">
        <f>(Valore_aggiunto!L12*1000000)/(Occupati_totali!L12*1000)</f>
        <v>60529.60326249385</v>
      </c>
      <c r="M12" s="5">
        <f>(Valore_aggiunto!M12*1000000)/(Occupati_totali!M12*1000)</f>
        <v>61688.504282528884</v>
      </c>
      <c r="N12" s="5">
        <f>(Valore_aggiunto!N12*1000000)/(Occupati_totali!N12*1000)</f>
        <v>61282.71620789088</v>
      </c>
      <c r="O12" s="5">
        <f>(Valore_aggiunto!O12*1000000)/(Occupati_totali!O12*1000)</f>
        <v>63036.21683752441</v>
      </c>
      <c r="P12" s="5">
        <f>(Valore_aggiunto!P12*1000000)/(Occupati_totali!P12*1000)</f>
        <v>64710.93240285221</v>
      </c>
      <c r="Q12" s="5">
        <f>(Valore_aggiunto!Q12*1000000)/(Occupati_totali!Q12*1000)</f>
        <v>66805.9361419336</v>
      </c>
      <c r="S12" t="s">
        <v>44</v>
      </c>
      <c r="T12" s="6">
        <f t="shared" si="0"/>
        <v>3.0204592131110815</v>
      </c>
      <c r="U12" s="6">
        <f t="shared" si="1"/>
        <v>1.5005853057049023</v>
      </c>
      <c r="V12" s="6">
        <f t="shared" si="2"/>
        <v>-1.2628345178017355</v>
      </c>
      <c r="W12" s="6">
        <f t="shared" si="3"/>
        <v>4.062645477074938</v>
      </c>
      <c r="X12" s="6">
        <f t="shared" si="4"/>
        <v>1.7852874725322891</v>
      </c>
      <c r="Y12" s="6">
        <f t="shared" si="5"/>
        <v>3.4485617414012637</v>
      </c>
      <c r="Z12" s="6">
        <f t="shared" si="6"/>
        <v>5.256910320915168</v>
      </c>
      <c r="AA12" s="6">
        <f t="shared" si="7"/>
        <v>0.9327195520272511</v>
      </c>
      <c r="AB12" s="6">
        <f t="shared" si="8"/>
        <v>-8.041714567755236</v>
      </c>
      <c r="AC12" s="6">
        <f t="shared" si="9"/>
        <v>7.895450048863381</v>
      </c>
      <c r="AD12" s="6">
        <f t="shared" si="10"/>
        <v>1.9146020419286742</v>
      </c>
      <c r="AE12" s="6">
        <f t="shared" si="11"/>
        <v>-0.6578017725628769</v>
      </c>
      <c r="AF12" s="6">
        <f t="shared" si="12"/>
        <v>2.8613298139153756</v>
      </c>
      <c r="AG12" s="6">
        <f t="shared" si="13"/>
        <v>2.6567513872927577</v>
      </c>
      <c r="AH12" s="6">
        <f t="shared" si="14"/>
        <v>3.237480378182667</v>
      </c>
      <c r="AJ12" t="s">
        <v>44</v>
      </c>
      <c r="AK12" s="6">
        <f t="shared" si="15"/>
        <v>105.25518611884588</v>
      </c>
      <c r="AL12" s="6">
        <f t="shared" si="16"/>
        <v>104.75863644393309</v>
      </c>
      <c r="AM12" s="6">
        <f t="shared" si="17"/>
        <v>104.32657376389852</v>
      </c>
      <c r="AN12" s="6">
        <f t="shared" si="18"/>
        <v>100.90113867143178</v>
      </c>
      <c r="AO12" s="6">
        <f t="shared" si="19"/>
        <v>101.60655876361862</v>
      </c>
      <c r="AP12" s="6">
        <f t="shared" si="20"/>
        <v>101.22287157486663</v>
      </c>
      <c r="AQ12" s="6">
        <f t="shared" si="21"/>
        <v>103.42336325254082</v>
      </c>
      <c r="AR12" s="6">
        <f t="shared" si="22"/>
        <v>105.74922370903442</v>
      </c>
      <c r="AS12" s="6">
        <f t="shared" si="23"/>
        <v>104.9837603400495</v>
      </c>
      <c r="AT12" s="6">
        <f t="shared" si="24"/>
        <v>98.35931472389004</v>
      </c>
      <c r="AU12" s="6">
        <f t="shared" si="25"/>
        <v>103.86707850391437</v>
      </c>
      <c r="AV12" s="6">
        <f t="shared" si="26"/>
        <v>104.2286278352976</v>
      </c>
      <c r="AW12" s="6">
        <f t="shared" si="27"/>
        <v>104.80885616919102</v>
      </c>
      <c r="AX12" s="6">
        <f t="shared" si="28"/>
        <v>106.17068480627955</v>
      </c>
      <c r="AY12" s="6">
        <f t="shared" si="29"/>
        <v>108.14368465036053</v>
      </c>
      <c r="AZ12" s="6">
        <f t="shared" si="30"/>
        <v>110.85402574216694</v>
      </c>
    </row>
    <row r="13" spans="1:52" ht="12">
      <c r="A13" t="s">
        <v>4</v>
      </c>
      <c r="B13" s="5">
        <f>(Valore_aggiunto!B13*1000000)/(Occupati_totali!B13*1000)</f>
        <v>47444.687808701354</v>
      </c>
      <c r="C13" s="5">
        <f>(Valore_aggiunto!C13*1000000)/(Occupati_totali!C13*1000)</f>
        <v>48630.28026174688</v>
      </c>
      <c r="D13" s="5">
        <f>(Valore_aggiunto!D13*1000000)/(Occupati_totali!D13*1000)</f>
        <v>49087.10680339647</v>
      </c>
      <c r="E13" s="5">
        <f>(Valore_aggiunto!E13*1000000)/(Occupati_totali!E13*1000)</f>
        <v>48458.47910920659</v>
      </c>
      <c r="F13" s="5">
        <f>(Valore_aggiunto!F13*1000000)/(Occupati_totali!F13*1000)</f>
        <v>50332.74987271455</v>
      </c>
      <c r="G13" s="5">
        <f>(Valore_aggiunto!G13*1000000)/(Occupati_totali!G13*1000)</f>
        <v>51079.02093230063</v>
      </c>
      <c r="H13" s="5">
        <f>(Valore_aggiunto!H13*1000000)/(Occupati_totali!H13*1000)</f>
        <v>52817.45112770937</v>
      </c>
      <c r="I13" s="5">
        <f>(Valore_aggiunto!I13*1000000)/(Occupati_totali!I13*1000)</f>
        <v>55810.12286658693</v>
      </c>
      <c r="J13" s="5">
        <f>(Valore_aggiunto!J13*1000000)/(Occupati_totali!J13*1000)</f>
        <v>55353.431006152496</v>
      </c>
      <c r="K13" s="5">
        <f>(Valore_aggiunto!K13*1000000)/(Occupati_totali!K13*1000)</f>
        <v>49814.53002957281</v>
      </c>
      <c r="L13" s="5">
        <f>(Valore_aggiunto!L13*1000000)/(Occupati_totali!L13*1000)</f>
        <v>54793.100115692956</v>
      </c>
      <c r="M13" s="5">
        <f>(Valore_aggiunto!M13*1000000)/(Occupati_totali!M13*1000)</f>
        <v>56151.785105312796</v>
      </c>
      <c r="N13" s="5">
        <f>(Valore_aggiunto!N13*1000000)/(Occupati_totali!N13*1000)</f>
        <v>54917.57914842749</v>
      </c>
      <c r="O13" s="5">
        <f>(Valore_aggiunto!O13*1000000)/(Occupati_totali!O13*1000)</f>
        <v>56366.77359451916</v>
      </c>
      <c r="P13" s="5">
        <f>(Valore_aggiunto!P13*1000000)/(Occupati_totali!P13*1000)</f>
        <v>58355.57472583439</v>
      </c>
      <c r="Q13" s="5" t="e">
        <f>(Valore_aggiunto!Q13*1000000)/(Occupati_totali!Q13*1000)</f>
        <v>#VALUE!</v>
      </c>
      <c r="S13" t="s">
        <v>4</v>
      </c>
      <c r="T13" s="6">
        <f t="shared" si="0"/>
        <v>2.4988939917275275</v>
      </c>
      <c r="U13" s="6">
        <f t="shared" si="1"/>
        <v>0.93938702222313</v>
      </c>
      <c r="V13" s="6">
        <f t="shared" si="2"/>
        <v>-1.2806370860431002</v>
      </c>
      <c r="W13" s="6">
        <f t="shared" si="3"/>
        <v>3.8677870167655897</v>
      </c>
      <c r="X13" s="6">
        <f t="shared" si="4"/>
        <v>1.4826749213450654</v>
      </c>
      <c r="Y13" s="6">
        <f t="shared" si="5"/>
        <v>3.4034133068306716</v>
      </c>
      <c r="Z13" s="6">
        <f t="shared" si="6"/>
        <v>5.666066186422867</v>
      </c>
      <c r="AA13" s="6">
        <f t="shared" si="7"/>
        <v>-0.8182957445303316</v>
      </c>
      <c r="AB13" s="6">
        <f t="shared" si="8"/>
        <v>-10.006427561760432</v>
      </c>
      <c r="AC13" s="6">
        <f t="shared" si="9"/>
        <v>9.994212698914524</v>
      </c>
      <c r="AD13" s="6">
        <f t="shared" si="10"/>
        <v>2.4796643861198504</v>
      </c>
      <c r="AE13" s="6">
        <f t="shared" si="11"/>
        <v>-2.1979816929605107</v>
      </c>
      <c r="AF13" s="6">
        <f t="shared" si="12"/>
        <v>2.6388534756328</v>
      </c>
      <c r="AG13" s="6">
        <f t="shared" si="13"/>
        <v>3.528321747882714</v>
      </c>
      <c r="AH13" s="6" t="e">
        <f t="shared" si="14"/>
        <v>#VALUE!</v>
      </c>
      <c r="AJ13" t="s">
        <v>4</v>
      </c>
      <c r="AK13" s="6">
        <f t="shared" si="15"/>
        <v>98.38227675800812</v>
      </c>
      <c r="AL13" s="6">
        <f t="shared" si="16"/>
        <v>97.42241698921961</v>
      </c>
      <c r="AM13" s="6">
        <f t="shared" si="17"/>
        <v>96.48418310352474</v>
      </c>
      <c r="AN13" s="6">
        <f t="shared" si="18"/>
        <v>93.2994181278162</v>
      </c>
      <c r="AO13" s="6">
        <f t="shared" si="19"/>
        <v>93.77576747791866</v>
      </c>
      <c r="AP13" s="6">
        <f t="shared" si="20"/>
        <v>93.14390390396717</v>
      </c>
      <c r="AQ13" s="6">
        <f t="shared" si="21"/>
        <v>95.12723143794643</v>
      </c>
      <c r="AR13" s="6">
        <f t="shared" si="22"/>
        <v>97.6446179349611</v>
      </c>
      <c r="AS13" s="6">
        <f t="shared" si="23"/>
        <v>95.25610916486642</v>
      </c>
      <c r="AT13" s="6">
        <f t="shared" si="24"/>
        <v>87.33872249244133</v>
      </c>
      <c r="AU13" s="6">
        <f t="shared" si="25"/>
        <v>94.02340217742639</v>
      </c>
      <c r="AV13" s="6">
        <f t="shared" si="26"/>
        <v>94.87381125703196</v>
      </c>
      <c r="AW13" s="6">
        <f t="shared" si="27"/>
        <v>93.92287108492371</v>
      </c>
      <c r="AX13" s="6">
        <f t="shared" si="28"/>
        <v>94.93747012571576</v>
      </c>
      <c r="AY13" s="6">
        <f t="shared" si="29"/>
        <v>97.52273126670369</v>
      </c>
      <c r="AZ13" s="6" t="e">
        <f t="shared" si="30"/>
        <v>#VALUE!</v>
      </c>
    </row>
    <row r="14" spans="1:52" ht="12">
      <c r="A14" t="s">
        <v>5</v>
      </c>
      <c r="B14" s="5">
        <f>(Valore_aggiunto!B14*1000000)/(Occupati_totali!B14*1000)</f>
        <v>35519.45006369004</v>
      </c>
      <c r="C14" s="5">
        <f>(Valore_aggiunto!C14*1000000)/(Occupati_totali!C14*1000)</f>
        <v>36639.52985584359</v>
      </c>
      <c r="D14" s="5">
        <f>(Valore_aggiunto!D14*1000000)/(Occupati_totali!D14*1000)</f>
        <v>38382.13978805628</v>
      </c>
      <c r="E14" s="5">
        <f>(Valore_aggiunto!E14*1000000)/(Occupati_totali!E14*1000)</f>
        <v>40015.21171706579</v>
      </c>
      <c r="F14" s="5">
        <f>(Valore_aggiunto!F14*1000000)/(Occupati_totali!F14*1000)</f>
        <v>41783.01767861167</v>
      </c>
      <c r="G14" s="5">
        <f>(Valore_aggiunto!G14*1000000)/(Occupati_totali!G14*1000)</f>
        <v>42202.0643691401</v>
      </c>
      <c r="H14" s="5">
        <f>(Valore_aggiunto!H14*1000000)/(Occupati_totali!H14*1000)</f>
        <v>43493.232534304414</v>
      </c>
      <c r="I14" s="5">
        <f>(Valore_aggiunto!I14*1000000)/(Occupati_totali!I14*1000)</f>
        <v>44071.4292512878</v>
      </c>
      <c r="J14" s="5">
        <f>(Valore_aggiunto!J14*1000000)/(Occupati_totali!J14*1000)</f>
        <v>45119.86631503993</v>
      </c>
      <c r="K14" s="5">
        <f>(Valore_aggiunto!K14*1000000)/(Occupati_totali!K14*1000)</f>
        <v>43723.35788104663</v>
      </c>
      <c r="L14" s="5">
        <f>(Valore_aggiunto!L14*1000000)/(Occupati_totali!L14*1000)</f>
        <v>42474.58908206496</v>
      </c>
      <c r="M14" s="5">
        <f>(Valore_aggiunto!M14*1000000)/(Occupati_totali!M14*1000)</f>
        <v>43945.09267509103</v>
      </c>
      <c r="N14" s="5">
        <f>(Valore_aggiunto!N14*1000000)/(Occupati_totali!N14*1000)</f>
        <v>43793.29730222097</v>
      </c>
      <c r="O14" s="5">
        <f>(Valore_aggiunto!O14*1000000)/(Occupati_totali!O14*1000)</f>
        <v>45191.833918812</v>
      </c>
      <c r="P14" s="5">
        <f>(Valore_aggiunto!P14*1000000)/(Occupati_totali!P14*1000)</f>
        <v>44388.71899873258</v>
      </c>
      <c r="Q14" s="5">
        <f>(Valore_aggiunto!Q14*1000000)/(Occupati_totali!Q14*1000)</f>
        <v>45164.1651246698</v>
      </c>
      <c r="S14" t="s">
        <v>5</v>
      </c>
      <c r="T14" s="6">
        <f t="shared" si="0"/>
        <v>3.1534266159671205</v>
      </c>
      <c r="U14" s="6">
        <f t="shared" si="1"/>
        <v>4.756092501920477</v>
      </c>
      <c r="V14" s="6">
        <f t="shared" si="2"/>
        <v>4.254770416728263</v>
      </c>
      <c r="W14" s="6">
        <f t="shared" si="3"/>
        <v>4.4178348325268075</v>
      </c>
      <c r="X14" s="6">
        <f t="shared" si="4"/>
        <v>1.0029115028303295</v>
      </c>
      <c r="Y14" s="6">
        <f t="shared" si="5"/>
        <v>3.0594905355115003</v>
      </c>
      <c r="Z14" s="6">
        <f t="shared" si="6"/>
        <v>1.3293946742802945</v>
      </c>
      <c r="AA14" s="6">
        <f t="shared" si="7"/>
        <v>2.378949540697022</v>
      </c>
      <c r="AB14" s="6">
        <f t="shared" si="8"/>
        <v>-3.09510765001491</v>
      </c>
      <c r="AC14" s="6">
        <f t="shared" si="9"/>
        <v>-2.856067922274093</v>
      </c>
      <c r="AD14" s="6">
        <f t="shared" si="10"/>
        <v>3.4620784445610866</v>
      </c>
      <c r="AE14" s="6">
        <f t="shared" si="11"/>
        <v>-0.34542053191778166</v>
      </c>
      <c r="AF14" s="6">
        <f t="shared" si="12"/>
        <v>3.193494673259295</v>
      </c>
      <c r="AG14" s="6">
        <f t="shared" si="13"/>
        <v>-1.7771239855462255</v>
      </c>
      <c r="AH14" s="6">
        <f t="shared" si="14"/>
        <v>1.7469441412791582</v>
      </c>
      <c r="AJ14" t="s">
        <v>5</v>
      </c>
      <c r="AK14" s="6">
        <f t="shared" si="15"/>
        <v>73.65385942780541</v>
      </c>
      <c r="AL14" s="6">
        <f t="shared" si="16"/>
        <v>73.40100728789699</v>
      </c>
      <c r="AM14" s="6">
        <f t="shared" si="17"/>
        <v>75.44281267274985</v>
      </c>
      <c r="AN14" s="6">
        <f t="shared" si="18"/>
        <v>77.04319322630795</v>
      </c>
      <c r="AO14" s="6">
        <f t="shared" si="19"/>
        <v>77.84662193629387</v>
      </c>
      <c r="AP14" s="6">
        <f t="shared" si="20"/>
        <v>76.95654608098562</v>
      </c>
      <c r="AQ14" s="6">
        <f t="shared" si="21"/>
        <v>78.33378379564812</v>
      </c>
      <c r="AR14" s="6">
        <f t="shared" si="22"/>
        <v>77.10676217962674</v>
      </c>
      <c r="AS14" s="6">
        <f t="shared" si="23"/>
        <v>77.6454653864529</v>
      </c>
      <c r="AT14" s="6">
        <f t="shared" si="24"/>
        <v>76.65920401423844</v>
      </c>
      <c r="AU14" s="6">
        <f t="shared" si="25"/>
        <v>72.88518742600098</v>
      </c>
      <c r="AV14" s="6">
        <f t="shared" si="26"/>
        <v>74.24943695574323</v>
      </c>
      <c r="AW14" s="6">
        <f t="shared" si="27"/>
        <v>74.8975515796751</v>
      </c>
      <c r="AX14" s="6">
        <f t="shared" si="28"/>
        <v>76.11573466058205</v>
      </c>
      <c r="AY14" s="6">
        <f t="shared" si="29"/>
        <v>74.18158649837073</v>
      </c>
      <c r="AZ14" s="6">
        <f t="shared" si="30"/>
        <v>74.94288400834188</v>
      </c>
    </row>
    <row r="15" spans="1:52" ht="12">
      <c r="A15" t="s">
        <v>6</v>
      </c>
      <c r="B15" s="5">
        <f>(Valore_aggiunto!B15*1000000)/(Occupati_totali!B15*1000)</f>
        <v>49926.31033725838</v>
      </c>
      <c r="C15" s="5">
        <f>(Valore_aggiunto!C15*1000000)/(Occupati_totali!C15*1000)</f>
        <v>51870.299478275076</v>
      </c>
      <c r="D15" s="5">
        <f>(Valore_aggiunto!D15*1000000)/(Occupati_totali!D15*1000)</f>
        <v>52804.941169603226</v>
      </c>
      <c r="E15" s="5">
        <f>(Valore_aggiunto!E15*1000000)/(Occupati_totali!E15*1000)</f>
        <v>54217.86617327235</v>
      </c>
      <c r="F15" s="5">
        <f>(Valore_aggiunto!F15*1000000)/(Occupati_totali!F15*1000)</f>
        <v>55913.46592721178</v>
      </c>
      <c r="G15" s="5">
        <f>(Valore_aggiunto!G15*1000000)/(Occupati_totali!G15*1000)</f>
        <v>57510.472469008695</v>
      </c>
      <c r="H15" s="5">
        <f>(Valore_aggiunto!H15*1000000)/(Occupati_totali!H15*1000)</f>
        <v>57847.02523669345</v>
      </c>
      <c r="I15" s="5">
        <f>(Valore_aggiunto!I15*1000000)/(Occupati_totali!I15*1000)</f>
        <v>59186.5607171317</v>
      </c>
      <c r="J15" s="5">
        <f>(Valore_aggiunto!J15*1000000)/(Occupati_totali!J15*1000)</f>
        <v>60216.09495504985</v>
      </c>
      <c r="K15" s="5">
        <f>(Valore_aggiunto!K15*1000000)/(Occupati_totali!K15*1000)</f>
        <v>60243.004920481704</v>
      </c>
      <c r="L15" s="5">
        <f>(Valore_aggiunto!L15*1000000)/(Occupati_totali!L15*1000)</f>
        <v>61009.93765950609</v>
      </c>
      <c r="M15" s="5">
        <f>(Valore_aggiunto!M15*1000000)/(Occupati_totali!M15*1000)</f>
        <v>61586.4965420906</v>
      </c>
      <c r="N15" s="5">
        <f>(Valore_aggiunto!N15*1000000)/(Occupati_totali!N15*1000)</f>
        <v>60495.859316815455</v>
      </c>
      <c r="O15" s="5">
        <f>(Valore_aggiunto!O15*1000000)/(Occupati_totali!O15*1000)</f>
        <v>60916.946025923215</v>
      </c>
      <c r="P15" s="5">
        <f>(Valore_aggiunto!P15*1000000)/(Occupati_totali!P15*1000)</f>
        <v>61300.42544116981</v>
      </c>
      <c r="Q15" s="5">
        <f>(Valore_aggiunto!Q15*1000000)/(Occupati_totali!Q15*1000)</f>
        <v>61273.6824569062</v>
      </c>
      <c r="S15" t="s">
        <v>6</v>
      </c>
      <c r="T15" s="6">
        <f t="shared" si="0"/>
        <v>3.8937168156124784</v>
      </c>
      <c r="U15" s="6">
        <f t="shared" si="1"/>
        <v>1.801882196033219</v>
      </c>
      <c r="V15" s="6">
        <f t="shared" si="2"/>
        <v>2.6757439216359984</v>
      </c>
      <c r="W15" s="6">
        <f t="shared" si="3"/>
        <v>3.1273819381245005</v>
      </c>
      <c r="X15" s="6">
        <f t="shared" si="4"/>
        <v>2.8562109597639704</v>
      </c>
      <c r="Y15" s="6">
        <f t="shared" si="5"/>
        <v>0.5852025783062658</v>
      </c>
      <c r="Z15" s="6">
        <f t="shared" si="6"/>
        <v>2.315651453047508</v>
      </c>
      <c r="AA15" s="6">
        <f t="shared" si="7"/>
        <v>1.739472990901703</v>
      </c>
      <c r="AB15" s="6">
        <f t="shared" si="8"/>
        <v>0.044688991293682534</v>
      </c>
      <c r="AC15" s="6">
        <f t="shared" si="9"/>
        <v>1.2730652131923108</v>
      </c>
      <c r="AD15" s="6">
        <f t="shared" si="10"/>
        <v>0.9450245397762274</v>
      </c>
      <c r="AE15" s="6">
        <f t="shared" si="11"/>
        <v>-1.7709031792866483</v>
      </c>
      <c r="AF15" s="6">
        <f t="shared" si="12"/>
        <v>0.6960587284206241</v>
      </c>
      <c r="AG15" s="6">
        <f t="shared" si="13"/>
        <v>0.6295118850564307</v>
      </c>
      <c r="AH15" s="6">
        <f t="shared" si="14"/>
        <v>-0.043626098956323744</v>
      </c>
      <c r="AJ15" t="s">
        <v>6</v>
      </c>
      <c r="AK15" s="6">
        <f t="shared" si="15"/>
        <v>103.52822008042638</v>
      </c>
      <c r="AL15" s="6">
        <f t="shared" si="16"/>
        <v>103.91323919848392</v>
      </c>
      <c r="AM15" s="6">
        <f t="shared" si="17"/>
        <v>103.7918497210417</v>
      </c>
      <c r="AN15" s="6">
        <f t="shared" si="18"/>
        <v>104.38824038819367</v>
      </c>
      <c r="AO15" s="6">
        <f t="shared" si="19"/>
        <v>104.17329060968225</v>
      </c>
      <c r="AP15" s="6">
        <f t="shared" si="20"/>
        <v>104.8718206291552</v>
      </c>
      <c r="AQ15" s="6">
        <f t="shared" si="21"/>
        <v>104.1857802714138</v>
      </c>
      <c r="AR15" s="6">
        <f t="shared" si="22"/>
        <v>103.55198683084592</v>
      </c>
      <c r="AS15" s="6">
        <f t="shared" si="23"/>
        <v>103.6241260976694</v>
      </c>
      <c r="AT15" s="6">
        <f t="shared" si="24"/>
        <v>105.6227387016834</v>
      </c>
      <c r="AU15" s="6">
        <f t="shared" si="25"/>
        <v>104.69131867456679</v>
      </c>
      <c r="AV15" s="6">
        <f t="shared" si="26"/>
        <v>104.05627600187061</v>
      </c>
      <c r="AW15" s="6">
        <f t="shared" si="27"/>
        <v>103.46313300570235</v>
      </c>
      <c r="AX15" s="6">
        <f t="shared" si="28"/>
        <v>102.60123783363512</v>
      </c>
      <c r="AY15" s="6">
        <f t="shared" si="29"/>
        <v>102.44411000869174</v>
      </c>
      <c r="AZ15" s="6">
        <f t="shared" si="30"/>
        <v>101.67411407819014</v>
      </c>
    </row>
    <row r="16" spans="1:52" ht="12">
      <c r="A16" t="s">
        <v>16</v>
      </c>
      <c r="B16" s="5">
        <f>(Valore_aggiunto!B16*1000000)/(Occupati_totali!B16*1000)</f>
        <v>42867.09875731485</v>
      </c>
      <c r="C16" s="5">
        <f>(Valore_aggiunto!C16*1000000)/(Occupati_totali!C16*1000)</f>
        <v>44157.85731798189</v>
      </c>
      <c r="D16" s="5">
        <f>(Valore_aggiunto!D16*1000000)/(Occupati_totali!D16*1000)</f>
        <v>44324.97417494656</v>
      </c>
      <c r="E16" s="5">
        <f>(Valore_aggiunto!E16*1000000)/(Occupati_totali!E16*1000)</f>
        <v>44232.43679978459</v>
      </c>
      <c r="F16" s="5">
        <f>(Valore_aggiunto!F16*1000000)/(Occupati_totali!F16*1000)</f>
        <v>45762.707614871564</v>
      </c>
      <c r="G16" s="5">
        <f>(Valore_aggiunto!G16*1000000)/(Occupati_totali!G16*1000)</f>
        <v>46625.86540292549</v>
      </c>
      <c r="H16" s="5">
        <f>(Valore_aggiunto!H16*1000000)/(Occupati_totali!H16*1000)</f>
        <v>46159.41633874422</v>
      </c>
      <c r="I16" s="5">
        <f>(Valore_aggiunto!I16*1000000)/(Occupati_totali!I16*1000)</f>
        <v>47201.83363339814</v>
      </c>
      <c r="J16" s="5">
        <f>(Valore_aggiunto!J16*1000000)/(Occupati_totali!J16*1000)</f>
        <v>47375.41095471843</v>
      </c>
      <c r="K16" s="5">
        <f>(Valore_aggiunto!K16*1000000)/(Occupati_totali!K16*1000)</f>
        <v>46556.56835373884</v>
      </c>
      <c r="L16" s="5">
        <f>(Valore_aggiunto!L16*1000000)/(Occupati_totali!L16*1000)</f>
        <v>47321.50604995842</v>
      </c>
      <c r="M16" s="5">
        <f>(Valore_aggiunto!M16*1000000)/(Occupati_totali!M16*1000)</f>
        <v>48132.283799673554</v>
      </c>
      <c r="N16" s="5">
        <f>(Valore_aggiunto!N16*1000000)/(Occupati_totali!N16*1000)</f>
        <v>46908.209939771645</v>
      </c>
      <c r="O16" s="5">
        <f>(Valore_aggiunto!O16*1000000)/(Occupati_totali!O16*1000)</f>
        <v>47233.21848179528</v>
      </c>
      <c r="P16" s="5">
        <f>(Valore_aggiunto!P16*1000000)/(Occupati_totali!P16*1000)</f>
        <v>48307.51481697361</v>
      </c>
      <c r="Q16" s="5" t="e">
        <f>(Valore_aggiunto!Q16*1000000)/(Occupati_totali!Q16*1000)</f>
        <v>#VALUE!</v>
      </c>
      <c r="S16" t="s">
        <v>16</v>
      </c>
      <c r="T16" s="6">
        <f t="shared" si="0"/>
        <v>3.011070490154836</v>
      </c>
      <c r="U16" s="6">
        <f t="shared" si="1"/>
        <v>0.37845327449034016</v>
      </c>
      <c r="V16" s="6">
        <f t="shared" si="2"/>
        <v>-0.20877028556571986</v>
      </c>
      <c r="W16" s="6">
        <f t="shared" si="3"/>
        <v>3.4596122795894075</v>
      </c>
      <c r="X16" s="6">
        <f t="shared" si="4"/>
        <v>1.8861597860818478</v>
      </c>
      <c r="Y16" s="6">
        <f t="shared" si="5"/>
        <v>-1.0004083788051332</v>
      </c>
      <c r="Z16" s="6">
        <f t="shared" si="6"/>
        <v>2.258298257075154</v>
      </c>
      <c r="AA16" s="6">
        <f t="shared" si="7"/>
        <v>0.3677342763173357</v>
      </c>
      <c r="AB16" s="6">
        <f t="shared" si="8"/>
        <v>-1.7284126606569004</v>
      </c>
      <c r="AC16" s="6">
        <f t="shared" si="9"/>
        <v>1.6430285205033783</v>
      </c>
      <c r="AD16" s="6">
        <f t="shared" si="10"/>
        <v>1.7133388545562696</v>
      </c>
      <c r="AE16" s="6">
        <f t="shared" si="11"/>
        <v>-2.543145189196707</v>
      </c>
      <c r="AF16" s="6">
        <f t="shared" si="12"/>
        <v>0.6928606792732808</v>
      </c>
      <c r="AG16" s="6">
        <f t="shared" si="13"/>
        <v>2.274450841397538</v>
      </c>
      <c r="AH16" s="6" t="e">
        <f t="shared" si="14"/>
        <v>#VALUE!</v>
      </c>
      <c r="AJ16" t="s">
        <v>16</v>
      </c>
      <c r="AK16" s="6">
        <f t="shared" si="15"/>
        <v>88.89009430854662</v>
      </c>
      <c r="AL16" s="6">
        <f t="shared" si="16"/>
        <v>88.46268550845404</v>
      </c>
      <c r="AM16" s="6">
        <f t="shared" si="17"/>
        <v>87.12387432984005</v>
      </c>
      <c r="AN16" s="6">
        <f t="shared" si="18"/>
        <v>85.16281756377384</v>
      </c>
      <c r="AO16" s="6">
        <f t="shared" si="19"/>
        <v>85.26124718607049</v>
      </c>
      <c r="AP16" s="6">
        <f t="shared" si="20"/>
        <v>85.02346065492199</v>
      </c>
      <c r="AQ16" s="6">
        <f t="shared" si="21"/>
        <v>83.13573236389304</v>
      </c>
      <c r="AR16" s="6">
        <f t="shared" si="22"/>
        <v>82.58367432697649</v>
      </c>
      <c r="AS16" s="6">
        <f t="shared" si="23"/>
        <v>81.52696654217283</v>
      </c>
      <c r="AT16" s="6">
        <f t="shared" si="24"/>
        <v>81.62660977095729</v>
      </c>
      <c r="AU16" s="6">
        <f t="shared" si="25"/>
        <v>81.20235915803661</v>
      </c>
      <c r="AV16" s="6">
        <f t="shared" si="26"/>
        <v>81.32409682106558</v>
      </c>
      <c r="AW16" s="6">
        <f t="shared" si="27"/>
        <v>80.22483553199129</v>
      </c>
      <c r="AX16" s="6">
        <f t="shared" si="28"/>
        <v>79.55399932617162</v>
      </c>
      <c r="AY16" s="6">
        <f t="shared" si="29"/>
        <v>80.73060385047323</v>
      </c>
      <c r="AZ16" s="6" t="e">
        <f t="shared" si="30"/>
        <v>#VALUE!</v>
      </c>
    </row>
    <row r="17" spans="1:52" ht="12">
      <c r="A17" t="s">
        <v>7</v>
      </c>
      <c r="B17" s="5">
        <f>(Valore_aggiunto!B17*1000000)/(Occupati_totali!B17*1000)</f>
        <v>84359.76604116448</v>
      </c>
      <c r="C17" s="5">
        <f>(Valore_aggiunto!C17*1000000)/(Occupati_totali!C17*1000)</f>
        <v>92408.34611831587</v>
      </c>
      <c r="D17" s="5">
        <f>(Valore_aggiunto!D17*1000000)/(Occupati_totali!D17*1000)</f>
        <v>98749.03581932417</v>
      </c>
      <c r="E17" s="5">
        <f>(Valore_aggiunto!E17*1000000)/(Occupati_totali!E17*1000)</f>
        <v>98484.07631115626</v>
      </c>
      <c r="F17" s="5">
        <f>(Valore_aggiunto!F17*1000000)/(Occupati_totali!F17*1000)</f>
        <v>102012.64381475128</v>
      </c>
      <c r="G17" s="5">
        <f>(Valore_aggiunto!G17*1000000)/(Occupati_totali!G17*1000)</f>
        <v>104060.88056306692</v>
      </c>
      <c r="H17" s="5">
        <f>(Valore_aggiunto!H17*1000000)/(Occupati_totali!H17*1000)</f>
        <v>100610.24584765367</v>
      </c>
      <c r="I17" s="5">
        <f>(Valore_aggiunto!I17*1000000)/(Occupati_totali!I17*1000)</f>
        <v>103853.50226956233</v>
      </c>
      <c r="J17" s="5">
        <f>(Valore_aggiunto!J17*1000000)/(Occupati_totali!J17*1000)</f>
        <v>104372.77844573322</v>
      </c>
      <c r="K17" s="5">
        <f>(Valore_aggiunto!K17*1000000)/(Occupati_totali!K17*1000)</f>
        <v>102702.0607699885</v>
      </c>
      <c r="L17" s="5">
        <f>(Valore_aggiunto!L17*1000000)/(Occupati_totali!L17*1000)</f>
        <v>104242.30105474636</v>
      </c>
      <c r="M17" s="5">
        <f>(Valore_aggiunto!M17*1000000)/(Occupati_totali!M17*1000)</f>
        <v>103515.29783361344</v>
      </c>
      <c r="N17" s="5">
        <f>(Valore_aggiunto!N17*1000000)/(Occupati_totali!N17*1000)</f>
        <v>98271.26903433114</v>
      </c>
      <c r="O17" s="5">
        <f>(Valore_aggiunto!O17*1000000)/(Occupati_totali!O17*1000)</f>
        <v>93214.44956610864</v>
      </c>
      <c r="P17" s="5">
        <f>(Valore_aggiunto!P17*1000000)/(Occupati_totali!P17*1000)</f>
        <v>92974.5888326983</v>
      </c>
      <c r="Q17" s="5" t="e">
        <f>(Valore_aggiunto!Q17*1000000)/(Occupati_totali!Q17*1000)</f>
        <v>#VALUE!</v>
      </c>
      <c r="S17" t="s">
        <v>7</v>
      </c>
      <c r="T17" s="6">
        <f t="shared" si="0"/>
        <v>9.540780463075237</v>
      </c>
      <c r="U17" s="6">
        <f t="shared" si="1"/>
        <v>6.861598510690726</v>
      </c>
      <c r="V17" s="6">
        <f t="shared" si="2"/>
        <v>-0.2683160457917779</v>
      </c>
      <c r="W17" s="6">
        <f t="shared" si="3"/>
        <v>3.5828812491947133</v>
      </c>
      <c r="X17" s="6">
        <f t="shared" si="4"/>
        <v>2.0078263553634628</v>
      </c>
      <c r="Y17" s="6">
        <f t="shared" si="5"/>
        <v>-3.3159768558002582</v>
      </c>
      <c r="Z17" s="6">
        <f t="shared" si="6"/>
        <v>3.223584630555095</v>
      </c>
      <c r="AA17" s="6">
        <f t="shared" si="7"/>
        <v>0.5000083433132971</v>
      </c>
      <c r="AB17" s="6">
        <f t="shared" si="8"/>
        <v>-1.6007216638516297</v>
      </c>
      <c r="AC17" s="6">
        <f t="shared" si="9"/>
        <v>1.499717019512758</v>
      </c>
      <c r="AD17" s="6">
        <f t="shared" si="10"/>
        <v>-0.6974167049047679</v>
      </c>
      <c r="AE17" s="6">
        <f t="shared" si="11"/>
        <v>-5.065945719164475</v>
      </c>
      <c r="AF17" s="6">
        <f t="shared" si="12"/>
        <v>-5.145776092965576</v>
      </c>
      <c r="AG17" s="6">
        <f t="shared" si="13"/>
        <v>-0.25732140727842534</v>
      </c>
      <c r="AH17" s="6" t="e">
        <f t="shared" si="14"/>
        <v>#VALUE!</v>
      </c>
      <c r="AJ17" t="s">
        <v>7</v>
      </c>
      <c r="AK17" s="6">
        <f t="shared" si="15"/>
        <v>174.9301393523034</v>
      </c>
      <c r="AL17" s="6">
        <f t="shared" si="16"/>
        <v>185.1242555125532</v>
      </c>
      <c r="AM17" s="6">
        <f t="shared" si="17"/>
        <v>194.0982199551624</v>
      </c>
      <c r="AN17" s="6">
        <f t="shared" si="18"/>
        <v>189.61608336858856</v>
      </c>
      <c r="AO17" s="6">
        <f t="shared" si="19"/>
        <v>190.0614210503481</v>
      </c>
      <c r="AP17" s="6">
        <f t="shared" si="20"/>
        <v>189.75768294727078</v>
      </c>
      <c r="AQ17" s="6">
        <f t="shared" si="21"/>
        <v>181.20477110182566</v>
      </c>
      <c r="AR17" s="6">
        <f t="shared" si="22"/>
        <v>181.7006490840429</v>
      </c>
      <c r="AS17" s="6">
        <f t="shared" si="23"/>
        <v>179.6120781810637</v>
      </c>
      <c r="AT17" s="6">
        <f t="shared" si="24"/>
        <v>180.06526970477964</v>
      </c>
      <c r="AU17" s="6">
        <f t="shared" si="25"/>
        <v>178.87682528048217</v>
      </c>
      <c r="AV17" s="6">
        <f t="shared" si="26"/>
        <v>174.8989958282286</v>
      </c>
      <c r="AW17" s="6">
        <f t="shared" si="27"/>
        <v>168.06858342967635</v>
      </c>
      <c r="AX17" s="6">
        <f t="shared" si="28"/>
        <v>156.99930041459683</v>
      </c>
      <c r="AY17" s="6">
        <f t="shared" si="29"/>
        <v>155.37737198138547</v>
      </c>
      <c r="AZ17" s="6" t="e">
        <f t="shared" si="30"/>
        <v>#VALUE!</v>
      </c>
    </row>
    <row r="18" spans="1:52" ht="12">
      <c r="A18" t="s">
        <v>8</v>
      </c>
      <c r="B18" s="5">
        <f>(Valore_aggiunto!B18*1000000)/(Occupati_totali!B18*1000)</f>
        <v>84096.32895672334</v>
      </c>
      <c r="C18" s="5">
        <f>(Valore_aggiunto!C18*1000000)/(Occupati_totali!C18*1000)</f>
        <v>90283.84406551355</v>
      </c>
      <c r="D18" s="5">
        <f>(Valore_aggiunto!D18*1000000)/(Occupati_totali!D18*1000)</f>
        <v>87597.25719755911</v>
      </c>
      <c r="E18" s="5">
        <f>(Valore_aggiunto!E18*1000000)/(Occupati_totali!E18*1000)</f>
        <v>95815.02561238427</v>
      </c>
      <c r="F18" s="5">
        <f>(Valore_aggiunto!F18*1000000)/(Occupati_totali!F18*1000)</f>
        <v>96127.15888123409</v>
      </c>
      <c r="G18" s="5">
        <f>(Valore_aggiunto!G18*1000000)/(Occupati_totali!G18*1000)</f>
        <v>102830.09842301386</v>
      </c>
      <c r="H18" s="5">
        <f>(Valore_aggiunto!H18*1000000)/(Occupati_totali!H18*1000)</f>
        <v>104238.11510406055</v>
      </c>
      <c r="I18" s="5">
        <f>(Valore_aggiunto!I18*1000000)/(Occupati_totali!I18*1000)</f>
        <v>114095.2758454584</v>
      </c>
      <c r="J18" s="5">
        <f>(Valore_aggiunto!J18*1000000)/(Occupati_totali!J18*1000)</f>
        <v>112552.59602984655</v>
      </c>
      <c r="K18" s="5">
        <f>(Valore_aggiunto!K18*1000000)/(Occupati_totali!K18*1000)</f>
        <v>104396.01313187598</v>
      </c>
      <c r="L18" s="5">
        <f>(Valore_aggiunto!L18*1000000)/(Occupati_totali!L18*1000)</f>
        <v>109966.51100101405</v>
      </c>
      <c r="M18" s="5">
        <f>(Valore_aggiunto!M18*1000000)/(Occupati_totali!M18*1000)</f>
        <v>115121.45874397547</v>
      </c>
      <c r="N18" s="5">
        <f>(Valore_aggiunto!N18*1000000)/(Occupati_totali!N18*1000)</f>
        <v>114339.0751649802</v>
      </c>
      <c r="O18" s="5">
        <f>(Valore_aggiunto!O18*1000000)/(Occupati_totali!O18*1000)</f>
        <v>120455.42466029566</v>
      </c>
      <c r="P18" s="5">
        <f>(Valore_aggiunto!P18*1000000)/(Occupati_totali!P18*1000)</f>
        <v>126046.78542669257</v>
      </c>
      <c r="Q18" s="5" t="e">
        <f>(Valore_aggiunto!Q18*1000000)/(Occupati_totali!Q18*1000)</f>
        <v>#VALUE!</v>
      </c>
      <c r="S18" t="s">
        <v>8</v>
      </c>
      <c r="T18" s="6">
        <f t="shared" si="0"/>
        <v>7.357651856568381</v>
      </c>
      <c r="U18" s="6">
        <f t="shared" si="1"/>
        <v>-2.9757116522474973</v>
      </c>
      <c r="V18" s="6">
        <f t="shared" si="2"/>
        <v>9.381307905898836</v>
      </c>
      <c r="W18" s="6">
        <f t="shared" si="3"/>
        <v>0.3257665140252186</v>
      </c>
      <c r="X18" s="6">
        <f t="shared" si="4"/>
        <v>6.972992461018535</v>
      </c>
      <c r="Y18" s="6">
        <f t="shared" si="5"/>
        <v>1.3692651301902998</v>
      </c>
      <c r="Z18" s="6">
        <f t="shared" si="6"/>
        <v>9.456388127852733</v>
      </c>
      <c r="AA18" s="6">
        <f t="shared" si="7"/>
        <v>-1.3520978885237867</v>
      </c>
      <c r="AB18" s="6">
        <f t="shared" si="8"/>
        <v>-7.246907833034456</v>
      </c>
      <c r="AC18" s="6">
        <f t="shared" si="9"/>
        <v>5.335929698868156</v>
      </c>
      <c r="AD18" s="6">
        <f t="shared" si="10"/>
        <v>4.687743292059054</v>
      </c>
      <c r="AE18" s="6">
        <f t="shared" si="11"/>
        <v>-0.6796157619364891</v>
      </c>
      <c r="AF18" s="6">
        <f t="shared" si="12"/>
        <v>5.349308175258685</v>
      </c>
      <c r="AG18" s="6">
        <f t="shared" si="13"/>
        <v>4.641850528662772</v>
      </c>
      <c r="AH18" s="6" t="e">
        <f t="shared" si="14"/>
        <v>#VALUE!</v>
      </c>
      <c r="AJ18" t="s">
        <v>8</v>
      </c>
      <c r="AK18" s="6">
        <f t="shared" si="15"/>
        <v>174.3838708163124</v>
      </c>
      <c r="AL18" s="6">
        <f t="shared" si="16"/>
        <v>180.86818041348846</v>
      </c>
      <c r="AM18" s="6">
        <f t="shared" si="17"/>
        <v>172.17860968393933</v>
      </c>
      <c r="AN18" s="6">
        <f t="shared" si="18"/>
        <v>184.47723291915804</v>
      </c>
      <c r="AO18" s="6">
        <f t="shared" si="19"/>
        <v>179.09607804771005</v>
      </c>
      <c r="AP18" s="6">
        <f t="shared" si="20"/>
        <v>187.5133201680436</v>
      </c>
      <c r="AQ18" s="6">
        <f t="shared" si="21"/>
        <v>187.73876982785987</v>
      </c>
      <c r="AR18" s="6">
        <f t="shared" si="22"/>
        <v>199.619514272449</v>
      </c>
      <c r="AS18" s="6">
        <f t="shared" si="23"/>
        <v>193.6884883073735</v>
      </c>
      <c r="AT18" s="6">
        <f t="shared" si="24"/>
        <v>183.03523921292265</v>
      </c>
      <c r="AU18" s="6">
        <f t="shared" si="25"/>
        <v>188.69940682431795</v>
      </c>
      <c r="AV18" s="6">
        <f t="shared" si="26"/>
        <v>194.50871469225535</v>
      </c>
      <c r="AW18" s="6">
        <f t="shared" si="27"/>
        <v>195.5485726649577</v>
      </c>
      <c r="AX18" s="6">
        <f t="shared" si="28"/>
        <v>202.88074961379698</v>
      </c>
      <c r="AY18" s="6">
        <f t="shared" si="29"/>
        <v>210.64700056423683</v>
      </c>
      <c r="AZ18" s="6" t="e">
        <f t="shared" si="30"/>
        <v>#VALUE!</v>
      </c>
    </row>
    <row r="19" spans="1:52" ht="12">
      <c r="A19" t="s">
        <v>32</v>
      </c>
      <c r="B19" s="5">
        <f>(Valore_aggiunto!B19*1000000)/(Occupati_totali!B19*1000)</f>
        <v>816721.6011852378</v>
      </c>
      <c r="C19" s="5">
        <f>(Valore_aggiunto!C19*1000000)/(Occupati_totali!C19*1000)</f>
        <v>826006.4627844712</v>
      </c>
      <c r="D19" s="5">
        <f>(Valore_aggiunto!D19*1000000)/(Occupati_totali!D19*1000)</f>
        <v>848107.8924905421</v>
      </c>
      <c r="E19" s="5">
        <f>(Valore_aggiunto!E19*1000000)/(Occupati_totali!E19*1000)</f>
        <v>887335.6207587909</v>
      </c>
      <c r="F19" s="5">
        <f>(Valore_aggiunto!F19*1000000)/(Occupati_totali!F19*1000)</f>
        <v>949452.2633703704</v>
      </c>
      <c r="G19" s="5">
        <f>(Valore_aggiunto!G19*1000000)/(Occupati_totali!G19*1000)</f>
        <v>1023279.0082851638</v>
      </c>
      <c r="H19" s="5">
        <f>(Valore_aggiunto!H19*1000000)/(Occupati_totali!H19*1000)</f>
        <v>1018518.3139059674</v>
      </c>
      <c r="I19" s="5">
        <f>(Valore_aggiunto!I19*1000000)/(Occupati_totali!I19*1000)</f>
        <v>994347.5134982935</v>
      </c>
      <c r="J19" s="5">
        <f>(Valore_aggiunto!J19*1000000)/(Occupati_totali!J19*1000)</f>
        <v>1046843.7721731651</v>
      </c>
      <c r="K19" s="5">
        <f>(Valore_aggiunto!K19*1000000)/(Occupati_totali!K19*1000)</f>
        <v>1091779.1054344024</v>
      </c>
      <c r="L19" s="5">
        <f>(Valore_aggiunto!L19*1000000)/(Occupati_totali!L19*1000)</f>
        <v>1063956.2080045096</v>
      </c>
      <c r="M19" s="5">
        <f>(Valore_aggiunto!M19*1000000)/(Occupati_totali!M19*1000)</f>
        <v>1082927.1794413717</v>
      </c>
      <c r="N19" s="5">
        <f>(Valore_aggiunto!N19*1000000)/(Occupati_totali!N19*1000)</f>
        <v>1075767.3555489774</v>
      </c>
      <c r="O19" s="5">
        <f>(Valore_aggiunto!O19*1000000)/(Occupati_totali!O19*1000)</f>
        <v>1119947.9082785514</v>
      </c>
      <c r="P19" s="5">
        <f>(Valore_aggiunto!P19*1000000)/(Occupati_totali!P19*1000)</f>
        <v>1159997.0389281642</v>
      </c>
      <c r="Q19" s="5" t="e">
        <f>(Valore_aggiunto!Q19*1000000)/(Occupati_totali!Q19*1000)</f>
        <v>#VALUE!</v>
      </c>
      <c r="S19" t="s">
        <v>9</v>
      </c>
      <c r="T19" s="6">
        <f t="shared" si="0"/>
        <v>1.1368453565767282</v>
      </c>
      <c r="U19" s="6">
        <f t="shared" si="1"/>
        <v>2.6756969469181655</v>
      </c>
      <c r="V19" s="6">
        <f t="shared" si="2"/>
        <v>4.625322864647927</v>
      </c>
      <c r="W19" s="6">
        <f t="shared" si="3"/>
        <v>7.000354900489796</v>
      </c>
      <c r="X19" s="6">
        <f t="shared" si="4"/>
        <v>7.775719513556467</v>
      </c>
      <c r="Y19" s="6">
        <f t="shared" si="5"/>
        <v>-0.4652391323041343</v>
      </c>
      <c r="Z19" s="6">
        <f t="shared" si="6"/>
        <v>-2.373133607679577</v>
      </c>
      <c r="AA19" s="6">
        <f t="shared" si="7"/>
        <v>5.279467989031346</v>
      </c>
      <c r="AB19" s="6">
        <f t="shared" si="8"/>
        <v>4.292458383542282</v>
      </c>
      <c r="AC19" s="6">
        <f t="shared" si="9"/>
        <v>-2.5483998815696793</v>
      </c>
      <c r="AD19" s="6">
        <f t="shared" si="10"/>
        <v>1.7830594242636124</v>
      </c>
      <c r="AE19" s="6">
        <f t="shared" si="11"/>
        <v>-0.6611546951926783</v>
      </c>
      <c r="AF19" s="6">
        <f t="shared" si="12"/>
        <v>4.106887283917274</v>
      </c>
      <c r="AG19" s="6">
        <f t="shared" si="13"/>
        <v>3.5759815571396985</v>
      </c>
      <c r="AH19" s="6" t="e">
        <f t="shared" si="14"/>
        <v>#VALUE!</v>
      </c>
      <c r="AJ19" t="s">
        <v>9</v>
      </c>
      <c r="AK19" s="6">
        <f t="shared" si="15"/>
        <v>1693.570646434167</v>
      </c>
      <c r="AL19" s="6">
        <f t="shared" si="16"/>
        <v>1654.7621280414228</v>
      </c>
      <c r="AM19" s="6">
        <f t="shared" si="17"/>
        <v>1667.0160968814723</v>
      </c>
      <c r="AN19" s="6">
        <f t="shared" si="18"/>
        <v>1708.4295384984741</v>
      </c>
      <c r="AO19" s="6">
        <f t="shared" si="19"/>
        <v>1768.9400024112288</v>
      </c>
      <c r="AP19" s="6">
        <f t="shared" si="20"/>
        <v>1865.9754998238022</v>
      </c>
      <c r="AQ19" s="6">
        <f t="shared" si="21"/>
        <v>1834.4093723199303</v>
      </c>
      <c r="AR19" s="6">
        <f t="shared" si="22"/>
        <v>1739.6966367950438</v>
      </c>
      <c r="AS19" s="6">
        <f t="shared" si="23"/>
        <v>1801.4829944254755</v>
      </c>
      <c r="AT19" s="6">
        <f t="shared" si="24"/>
        <v>1914.1923502233801</v>
      </c>
      <c r="AU19" s="6">
        <f t="shared" si="25"/>
        <v>1825.7186075099737</v>
      </c>
      <c r="AV19" s="6">
        <f t="shared" si="26"/>
        <v>1829.7090401442968</v>
      </c>
      <c r="AW19" s="6">
        <f t="shared" si="27"/>
        <v>1839.8327133014031</v>
      </c>
      <c r="AX19" s="6">
        <f t="shared" si="28"/>
        <v>1886.3066715404725</v>
      </c>
      <c r="AY19" s="6">
        <f t="shared" si="29"/>
        <v>1938.5650818975093</v>
      </c>
      <c r="AZ19" s="6" t="e">
        <f t="shared" si="30"/>
        <v>#VALUE!</v>
      </c>
    </row>
    <row r="20" spans="1:52" ht="12">
      <c r="A20" t="s">
        <v>12</v>
      </c>
      <c r="B20" s="5">
        <f>(Valore_aggiunto!B20*1000000)/(Occupati_totali!B20*1000)</f>
        <v>50502.44227710726</v>
      </c>
      <c r="C20" s="5">
        <f>(Valore_aggiunto!C20*1000000)/(Occupati_totali!C20*1000)</f>
        <v>49549.72414428207</v>
      </c>
      <c r="D20" s="5">
        <f>(Valore_aggiunto!D20*1000000)/(Occupati_totali!D20*1000)</f>
        <v>48973.55856060606</v>
      </c>
      <c r="E20" s="5">
        <f>(Valore_aggiunto!E20*1000000)/(Occupati_totali!E20*1000)</f>
        <v>50863.647118479</v>
      </c>
      <c r="F20" s="5">
        <f>(Valore_aggiunto!F20*1000000)/(Occupati_totali!F20*1000)</f>
        <v>50499.31789525529</v>
      </c>
      <c r="G20" s="5">
        <f>(Valore_aggiunto!G20*1000000)/(Occupati_totali!G20*1000)</f>
        <v>50519.73897020158</v>
      </c>
      <c r="H20" s="5">
        <f>(Valore_aggiunto!H20*1000000)/(Occupati_totali!H20*1000)</f>
        <v>49388.44457947561</v>
      </c>
      <c r="I20" s="5">
        <f>(Valore_aggiunto!I20*1000000)/(Occupati_totali!I20*1000)</f>
        <v>49458.82603730477</v>
      </c>
      <c r="J20" s="5">
        <f>(Valore_aggiunto!J20*1000000)/(Occupati_totali!J20*1000)</f>
        <v>50159.74594906048</v>
      </c>
      <c r="K20" s="5">
        <f>(Valore_aggiunto!K20*1000000)/(Occupati_totali!K20*1000)</f>
        <v>49991.36072082596</v>
      </c>
      <c r="L20" s="5">
        <f>(Valore_aggiunto!L20*1000000)/(Occupati_totali!L20*1000)</f>
        <v>50345.39364030215</v>
      </c>
      <c r="M20" s="5">
        <f>(Valore_aggiunto!M20*1000000)/(Occupati_totali!M20*1000)</f>
        <v>49651.4775469935</v>
      </c>
      <c r="N20" s="5">
        <f>(Valore_aggiunto!N20*1000000)/(Occupati_totali!N20*1000)</f>
        <v>48252.717238071644</v>
      </c>
      <c r="O20" s="5">
        <f>(Valore_aggiunto!O20*1000000)/(Occupati_totali!O20*1000)</f>
        <v>48168.31245238771</v>
      </c>
      <c r="P20" s="5">
        <f>(Valore_aggiunto!P20*1000000)/(Occupati_totali!P20*1000)</f>
        <v>48071.39698727114</v>
      </c>
      <c r="Q20" s="5" t="e">
        <f>(Valore_aggiunto!Q20*1000000)/(Occupati_totali!Q20*1000)</f>
        <v>#VALUE!</v>
      </c>
      <c r="S20" t="s">
        <v>12</v>
      </c>
      <c r="T20" s="6">
        <f t="shared" si="0"/>
        <v>-1.8864793262821138</v>
      </c>
      <c r="U20" s="6">
        <f t="shared" si="1"/>
        <v>-1.1628028079395278</v>
      </c>
      <c r="V20" s="6">
        <f t="shared" si="2"/>
        <v>3.8594062049501616</v>
      </c>
      <c r="W20" s="6">
        <f t="shared" si="3"/>
        <v>-0.7162860782968608</v>
      </c>
      <c r="X20" s="6">
        <f t="shared" si="4"/>
        <v>0.04043831837222456</v>
      </c>
      <c r="Y20" s="6">
        <f t="shared" si="5"/>
        <v>-2.2393116310305032</v>
      </c>
      <c r="Z20" s="6">
        <f t="shared" si="6"/>
        <v>0.142505921027535</v>
      </c>
      <c r="AA20" s="6">
        <f t="shared" si="7"/>
        <v>1.41717862697962</v>
      </c>
      <c r="AB20" s="6">
        <f t="shared" si="8"/>
        <v>-0.3356979287844126</v>
      </c>
      <c r="AC20" s="6">
        <f t="shared" si="9"/>
        <v>0.7081882036643776</v>
      </c>
      <c r="AD20" s="6">
        <f t="shared" si="10"/>
        <v>-1.3783109896138939</v>
      </c>
      <c r="AE20" s="6">
        <f t="shared" si="11"/>
        <v>-2.8171574704860944</v>
      </c>
      <c r="AF20" s="6">
        <f t="shared" si="12"/>
        <v>-0.1749223474141104</v>
      </c>
      <c r="AG20" s="6">
        <f t="shared" si="13"/>
        <v>-0.20120170332387488</v>
      </c>
      <c r="AH20" s="6" t="e">
        <f t="shared" si="14"/>
        <v>#VALUE!</v>
      </c>
      <c r="AJ20" t="s">
        <v>12</v>
      </c>
      <c r="AK20" s="6">
        <f t="shared" si="15"/>
        <v>104.72289907555182</v>
      </c>
      <c r="AL20" s="6">
        <f t="shared" si="16"/>
        <v>99.2643649451106</v>
      </c>
      <c r="AM20" s="6">
        <f t="shared" si="17"/>
        <v>96.26099599469082</v>
      </c>
      <c r="AN20" s="6">
        <f t="shared" si="18"/>
        <v>97.93020266521451</v>
      </c>
      <c r="AO20" s="6">
        <f t="shared" si="19"/>
        <v>94.08610307830884</v>
      </c>
      <c r="AP20" s="6">
        <f t="shared" si="20"/>
        <v>92.12403891082212</v>
      </c>
      <c r="AQ20" s="6">
        <f t="shared" si="21"/>
        <v>88.95139575198432</v>
      </c>
      <c r="AR20" s="6">
        <f t="shared" si="22"/>
        <v>86.5324769749906</v>
      </c>
      <c r="AS20" s="6">
        <f t="shared" si="23"/>
        <v>86.3184476365087</v>
      </c>
      <c r="AT20" s="6">
        <f t="shared" si="24"/>
        <v>87.64875586347459</v>
      </c>
      <c r="AU20" s="6">
        <f t="shared" si="25"/>
        <v>86.3912643020401</v>
      </c>
      <c r="AV20" s="6">
        <f t="shared" si="26"/>
        <v>83.8909199519024</v>
      </c>
      <c r="AW20" s="6">
        <f t="shared" si="27"/>
        <v>82.52428113045201</v>
      </c>
      <c r="AX20" s="6">
        <f t="shared" si="28"/>
        <v>81.12896007408443</v>
      </c>
      <c r="AY20" s="6">
        <f t="shared" si="29"/>
        <v>80.33600820538643</v>
      </c>
      <c r="AZ20" s="6" t="e">
        <f t="shared" si="30"/>
        <v>#VALUE!</v>
      </c>
    </row>
    <row r="21" spans="1:52" ht="12">
      <c r="A21" t="s">
        <v>14</v>
      </c>
      <c r="B21" s="5">
        <f>(Valore_aggiunto!B21*1000000)/(Occupati_totali!B21*1000)</f>
        <v>38682.781036674925</v>
      </c>
      <c r="C21" s="5">
        <f>(Valore_aggiunto!C21*1000000)/(Occupati_totali!C21*1000)</f>
        <v>40421.15470401073</v>
      </c>
      <c r="D21" s="5">
        <f>(Valore_aggiunto!D21*1000000)/(Occupati_totali!D21*1000)</f>
        <v>42017.746133825014</v>
      </c>
      <c r="E21" s="5">
        <f>(Valore_aggiunto!E21*1000000)/(Occupati_totali!E21*1000)</f>
        <v>44272.064241380045</v>
      </c>
      <c r="F21" s="5">
        <f>(Valore_aggiunto!F21*1000000)/(Occupati_totali!F21*1000)</f>
        <v>46186.414330875734</v>
      </c>
      <c r="G21" s="5">
        <f>(Valore_aggiunto!G21*1000000)/(Occupati_totali!G21*1000)</f>
        <v>48275.06219774568</v>
      </c>
      <c r="H21" s="5">
        <f>(Valore_aggiunto!H21*1000000)/(Occupati_totali!H21*1000)</f>
        <v>49980.58322437673</v>
      </c>
      <c r="I21" s="5">
        <f>(Valore_aggiunto!I21*1000000)/(Occupati_totali!I21*1000)</f>
        <v>50616.56867084827</v>
      </c>
      <c r="J21" s="5">
        <f>(Valore_aggiunto!J21*1000000)/(Occupati_totali!J21*1000)</f>
        <v>52230.43147479948</v>
      </c>
      <c r="K21" s="5">
        <f>(Valore_aggiunto!K21*1000000)/(Occupati_totali!K21*1000)</f>
        <v>53829.902266600955</v>
      </c>
      <c r="L21" s="5">
        <f>(Valore_aggiunto!L21*1000000)/(Occupati_totali!L21*1000)</f>
        <v>54544.55454357204</v>
      </c>
      <c r="M21" s="5">
        <f>(Valore_aggiunto!M21*1000000)/(Occupati_totali!M21*1000)</f>
        <v>54438.64092051293</v>
      </c>
      <c r="N21" s="5">
        <f>(Valore_aggiunto!N21*1000000)/(Occupati_totali!N21*1000)</f>
        <v>54223.17545159817</v>
      </c>
      <c r="O21" s="5">
        <f>(Valore_aggiunto!O21*1000000)/(Occupati_totali!O21*1000)</f>
        <v>54477.57218283093</v>
      </c>
      <c r="P21" s="5">
        <f>(Valore_aggiunto!P21*1000000)/(Occupati_totali!P21*1000)</f>
        <v>54274.7276819886</v>
      </c>
      <c r="Q21" s="5" t="e">
        <f>(Valore_aggiunto!Q21*1000000)/(Occupati_totali!Q21*1000)</f>
        <v>#VALUE!</v>
      </c>
      <c r="S21" t="s">
        <v>14</v>
      </c>
      <c r="T21" s="6">
        <f t="shared" si="0"/>
        <v>4.493921121358014</v>
      </c>
      <c r="U21" s="6">
        <f t="shared" si="1"/>
        <v>3.9498906983373843</v>
      </c>
      <c r="V21" s="6">
        <f t="shared" si="2"/>
        <v>5.365157141877887</v>
      </c>
      <c r="W21" s="6">
        <f t="shared" si="3"/>
        <v>4.324058799378037</v>
      </c>
      <c r="X21" s="6">
        <f t="shared" si="4"/>
        <v>4.522212640078635</v>
      </c>
      <c r="Y21" s="6">
        <f t="shared" si="5"/>
        <v>3.5329235199011038</v>
      </c>
      <c r="Z21" s="6">
        <f t="shared" si="6"/>
        <v>1.27246503630505</v>
      </c>
      <c r="AA21" s="6">
        <f t="shared" si="7"/>
        <v>3.188408156321117</v>
      </c>
      <c r="AB21" s="6">
        <f t="shared" si="8"/>
        <v>3.0623350155037485</v>
      </c>
      <c r="AC21" s="6">
        <f t="shared" si="9"/>
        <v>1.327612064817913</v>
      </c>
      <c r="AD21" s="6">
        <f t="shared" si="10"/>
        <v>-0.19417817955503835</v>
      </c>
      <c r="AE21" s="6">
        <f t="shared" si="11"/>
        <v>-0.3957950919997586</v>
      </c>
      <c r="AF21" s="6">
        <f t="shared" si="12"/>
        <v>0.46916605144207324</v>
      </c>
      <c r="AG21" s="6">
        <f t="shared" si="13"/>
        <v>-0.37234497191168714</v>
      </c>
      <c r="AH21" s="6" t="e">
        <f t="shared" si="14"/>
        <v>#VALUE!</v>
      </c>
      <c r="AJ21" t="s">
        <v>14</v>
      </c>
      <c r="AK21" s="6">
        <f t="shared" si="15"/>
        <v>80.21340734845379</v>
      </c>
      <c r="AL21" s="6">
        <f t="shared" si="16"/>
        <v>80.97684338984791</v>
      </c>
      <c r="AM21" s="6">
        <f t="shared" si="17"/>
        <v>82.5888542955007</v>
      </c>
      <c r="AN21" s="6">
        <f t="shared" si="18"/>
        <v>85.23911416471375</v>
      </c>
      <c r="AO21" s="6">
        <f t="shared" si="19"/>
        <v>86.05066208152765</v>
      </c>
      <c r="AP21" s="6">
        <f t="shared" si="20"/>
        <v>88.03081328172857</v>
      </c>
      <c r="AQ21" s="6">
        <f t="shared" si="21"/>
        <v>90.01787110651557</v>
      </c>
      <c r="AR21" s="6">
        <f t="shared" si="22"/>
        <v>88.5580474506122</v>
      </c>
      <c r="AS21" s="6">
        <f t="shared" si="23"/>
        <v>89.88183012067627</v>
      </c>
      <c r="AT21" s="6">
        <f t="shared" si="24"/>
        <v>94.37878653209924</v>
      </c>
      <c r="AU21" s="6">
        <f t="shared" si="25"/>
        <v>93.59690504115191</v>
      </c>
      <c r="AV21" s="6">
        <f t="shared" si="26"/>
        <v>91.97929031277428</v>
      </c>
      <c r="AW21" s="6">
        <f t="shared" si="27"/>
        <v>92.73526613384017</v>
      </c>
      <c r="AX21" s="6">
        <f t="shared" si="28"/>
        <v>91.75552460806331</v>
      </c>
      <c r="AY21" s="6">
        <f t="shared" si="29"/>
        <v>90.70289697551112</v>
      </c>
      <c r="AZ21" s="6" t="e">
        <f t="shared" si="30"/>
        <v>#VALUE!</v>
      </c>
    </row>
    <row r="22" spans="1:52" ht="12">
      <c r="A22" t="s">
        <v>13</v>
      </c>
      <c r="B22" s="5">
        <f>(Valore_aggiunto!B22*1000000)/(Occupati_totali!B22*1000)</f>
        <v>20087.173189606954</v>
      </c>
      <c r="C22" s="5">
        <f>(Valore_aggiunto!C22*1000000)/(Occupati_totali!C22*1000)</f>
        <v>20987.63034500228</v>
      </c>
      <c r="D22" s="5">
        <f>(Valore_aggiunto!D22*1000000)/(Occupati_totali!D22*1000)</f>
        <v>20417.72507496396</v>
      </c>
      <c r="E22" s="5">
        <f>(Valore_aggiunto!E22*1000000)/(Occupati_totali!E22*1000)</f>
        <v>19930.905811163513</v>
      </c>
      <c r="F22" s="5">
        <f>(Valore_aggiunto!F22*1000000)/(Occupati_totali!F22*1000)</f>
        <v>20410.552592460248</v>
      </c>
      <c r="G22" s="5">
        <f>(Valore_aggiunto!G22*1000000)/(Occupati_totali!G22*1000)</f>
        <v>20935.095288819877</v>
      </c>
      <c r="H22" s="5">
        <f>(Valore_aggiunto!H22*1000000)/(Occupati_totali!H22*1000)</f>
        <v>20833.859844242063</v>
      </c>
      <c r="I22" s="5">
        <f>(Valore_aggiunto!I22*1000000)/(Occupati_totali!I22*1000)</f>
        <v>21522.093786616162</v>
      </c>
      <c r="J22" s="5">
        <f>(Valore_aggiunto!J22*1000000)/(Occupati_totali!J22*1000)</f>
        <v>22390.071584877314</v>
      </c>
      <c r="K22" s="5">
        <f>(Valore_aggiunto!K22*1000000)/(Occupati_totali!K22*1000)</f>
        <v>22593.769444399153</v>
      </c>
      <c r="L22" s="5">
        <f>(Valore_aggiunto!L22*1000000)/(Occupati_totali!L22*1000)</f>
        <v>22923.0982666506</v>
      </c>
      <c r="M22" s="5">
        <f>(Valore_aggiunto!M22*1000000)/(Occupati_totali!M22*1000)</f>
        <v>23370.221427611556</v>
      </c>
      <c r="N22" s="5">
        <f>(Valore_aggiunto!N22*1000000)/(Occupati_totali!N22*1000)</f>
        <v>22194.903278506248</v>
      </c>
      <c r="O22" s="5">
        <f>(Valore_aggiunto!O22*1000000)/(Occupati_totali!O22*1000)</f>
        <v>22445.242298119894</v>
      </c>
      <c r="P22" s="5">
        <f>(Valore_aggiunto!P22*1000000)/(Occupati_totali!P22*1000)</f>
        <v>22101.76892756562</v>
      </c>
      <c r="Q22" s="5" t="e">
        <f>(Valore_aggiunto!Q22*1000000)/(Occupati_totali!Q22*1000)</f>
        <v>#VALUE!</v>
      </c>
      <c r="S22" t="s">
        <v>13</v>
      </c>
      <c r="T22" s="6">
        <f t="shared" si="0"/>
        <v>4.4827470092268555</v>
      </c>
      <c r="U22" s="6">
        <f t="shared" si="1"/>
        <v>-2.715434094607204</v>
      </c>
      <c r="V22" s="6">
        <f t="shared" si="2"/>
        <v>-2.384297280980533</v>
      </c>
      <c r="W22" s="6">
        <f t="shared" si="3"/>
        <v>2.406547829994153</v>
      </c>
      <c r="X22" s="6">
        <f t="shared" si="4"/>
        <v>2.569958329072378</v>
      </c>
      <c r="Y22" s="6">
        <f t="shared" si="5"/>
        <v>-0.4835681098231248</v>
      </c>
      <c r="Z22" s="6">
        <f t="shared" si="6"/>
        <v>3.303439437144476</v>
      </c>
      <c r="AA22" s="6">
        <f t="shared" si="7"/>
        <v>4.032961694465428</v>
      </c>
      <c r="AB22" s="6">
        <f t="shared" si="8"/>
        <v>0.9097686836312846</v>
      </c>
      <c r="AC22" s="6">
        <f t="shared" si="9"/>
        <v>1.4576090238589359</v>
      </c>
      <c r="AD22" s="6">
        <f t="shared" si="10"/>
        <v>1.9505354632250942</v>
      </c>
      <c r="AE22" s="6">
        <f t="shared" si="11"/>
        <v>-5.02912714261528</v>
      </c>
      <c r="AF22" s="6">
        <f t="shared" si="12"/>
        <v>1.1279121898948574</v>
      </c>
      <c r="AG22" s="6">
        <f t="shared" si="13"/>
        <v>-1.5302725004801943</v>
      </c>
      <c r="AH22" s="6" t="e">
        <f t="shared" si="14"/>
        <v>#VALUE!</v>
      </c>
      <c r="AJ22" t="s">
        <v>13</v>
      </c>
      <c r="AK22" s="6">
        <f t="shared" si="15"/>
        <v>41.65317390208463</v>
      </c>
      <c r="AL22" s="6">
        <f t="shared" si="16"/>
        <v>42.04511395125082</v>
      </c>
      <c r="AM22" s="6">
        <f t="shared" si="17"/>
        <v>40.13248392455557</v>
      </c>
      <c r="AN22" s="6">
        <f t="shared" si="18"/>
        <v>38.37392235837986</v>
      </c>
      <c r="AO22" s="6">
        <f t="shared" si="19"/>
        <v>38.02723353774025</v>
      </c>
      <c r="AP22" s="6">
        <f t="shared" si="20"/>
        <v>38.17568285787436</v>
      </c>
      <c r="AQ22" s="6">
        <f t="shared" si="21"/>
        <v>37.522965702319084</v>
      </c>
      <c r="AR22" s="6">
        <f t="shared" si="22"/>
        <v>37.65475718407165</v>
      </c>
      <c r="AS22" s="6">
        <f t="shared" si="23"/>
        <v>38.53042285420734</v>
      </c>
      <c r="AT22" s="6">
        <f t="shared" si="24"/>
        <v>39.61316022435835</v>
      </c>
      <c r="AU22" s="6">
        <f t="shared" si="25"/>
        <v>39.33538498327577</v>
      </c>
      <c r="AV22" s="6">
        <f t="shared" si="26"/>
        <v>39.4862242153096</v>
      </c>
      <c r="AW22" s="6">
        <f t="shared" si="27"/>
        <v>37.95886620812899</v>
      </c>
      <c r="AX22" s="6">
        <f t="shared" si="28"/>
        <v>37.80408890299528</v>
      </c>
      <c r="AY22" s="6">
        <f t="shared" si="29"/>
        <v>36.936057639194885</v>
      </c>
      <c r="AZ22" s="6" t="e">
        <f t="shared" si="30"/>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38</v>
      </c>
      <c r="S26" s="8"/>
      <c r="AJ26" s="8"/>
    </row>
    <row r="27" spans="1:36" ht="12">
      <c r="A27" s="8" t="s">
        <v>45</v>
      </c>
      <c r="S27" s="8"/>
      <c r="AJ27" s="8"/>
    </row>
    <row r="28" spans="19:36" ht="12">
      <c r="S28" t="str">
        <f>A29</f>
        <v>Fonte: Istat (edizione dicembre 2016).</v>
      </c>
      <c r="AJ28" t="str">
        <f>A29</f>
        <v>Fonte: Istat (edizione dicembre 2016).</v>
      </c>
    </row>
    <row r="29" ht="12">
      <c r="A29" t="s">
        <v>58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T12"/>
  <sheetViews>
    <sheetView zoomScalePageLayoutView="0" workbookViewId="0" topLeftCell="A1">
      <selection activeCell="A13" sqref="A13"/>
    </sheetView>
  </sheetViews>
  <sheetFormatPr defaultColWidth="9.140625" defaultRowHeight="12"/>
  <sheetData>
    <row r="1" ht="12">
      <c r="A1" t="s">
        <v>53</v>
      </c>
    </row>
    <row r="3" ht="12">
      <c r="A3" t="s">
        <v>54</v>
      </c>
    </row>
    <row r="4" ht="12">
      <c r="A4" s="2" t="s">
        <v>27</v>
      </c>
    </row>
    <row r="5" ht="12">
      <c r="A5" s="2" t="s">
        <v>28</v>
      </c>
    </row>
    <row r="6" ht="12">
      <c r="A6" s="2" t="s">
        <v>29</v>
      </c>
    </row>
    <row r="8" ht="12">
      <c r="A8" t="s">
        <v>55</v>
      </c>
    </row>
    <row r="9" spans="1:46" ht="12">
      <c r="A9" t="s">
        <v>30</v>
      </c>
      <c r="AT9" t="str">
        <f>A11</f>
        <v>Per posizione lavorativa s'intende il rapporto di lavoro tra una persona fisica e un'unità produttiva (impresa) o istituzione finalizzato allo svolgimento di una prestazione lavorativa contro il corrispettivo di un compenso (retribuzione). </v>
      </c>
    </row>
    <row r="11" ht="12">
      <c r="A11" s="8" t="s">
        <v>56</v>
      </c>
    </row>
    <row r="12" ht="12">
      <c r="A12" s="2" t="s">
        <v>50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1" sqref="A1"/>
      <selection pane="topRight" activeCell="B1" sqref="B1"/>
      <selection pane="bottomLeft" activeCell="A11" sqref="A11"/>
      <selection pane="bottomRight" activeCell="B9" sqref="B9:Q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35</v>
      </c>
      <c r="S1" t="s">
        <v>35</v>
      </c>
      <c r="AJ1" t="s">
        <v>35</v>
      </c>
    </row>
    <row r="2" spans="1:36" ht="12">
      <c r="A2" t="s">
        <v>17</v>
      </c>
      <c r="S2" t="s">
        <v>19</v>
      </c>
      <c r="AJ2" t="s">
        <v>20</v>
      </c>
    </row>
    <row r="3" spans="1:36" ht="12">
      <c r="A3" s="10" t="s">
        <v>39</v>
      </c>
      <c r="S3" s="10" t="str">
        <f>A3</f>
        <v>ITALIA.</v>
      </c>
      <c r="AJ3" s="10" t="str">
        <f>A3</f>
        <v>ITALIA.</v>
      </c>
    </row>
    <row r="4" spans="1:36" ht="12">
      <c r="A4" t="s">
        <v>57</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16664.7</v>
      </c>
      <c r="C9" s="5">
        <v>17046.9</v>
      </c>
      <c r="D9" s="5">
        <v>17414.6</v>
      </c>
      <c r="E9" s="5">
        <v>17622.5</v>
      </c>
      <c r="F9" s="5">
        <v>17666.1</v>
      </c>
      <c r="G9" s="5">
        <v>17960.2</v>
      </c>
      <c r="H9" s="5">
        <v>18357.3</v>
      </c>
      <c r="I9" s="5">
        <v>18639.7</v>
      </c>
      <c r="J9" s="5">
        <v>18769.7</v>
      </c>
      <c r="K9" s="5">
        <v>18543.9</v>
      </c>
      <c r="L9" s="5">
        <v>18342.1</v>
      </c>
      <c r="M9" s="5">
        <v>18425.5</v>
      </c>
      <c r="N9" s="5">
        <v>18394</v>
      </c>
      <c r="O9" s="5">
        <v>18081.2</v>
      </c>
      <c r="P9" s="5">
        <v>18108.7</v>
      </c>
      <c r="Q9" s="5">
        <v>18268.7</v>
      </c>
      <c r="S9" s="4" t="s">
        <v>1</v>
      </c>
      <c r="T9" s="6">
        <f aca="true" t="shared" si="0" ref="T9:T22">C9*100/B9-100</f>
        <v>2.2934706295342977</v>
      </c>
      <c r="U9" s="6">
        <f aca="true" t="shared" si="1" ref="U9:U22">D9*100/C9-100</f>
        <v>2.156990420545654</v>
      </c>
      <c r="V9" s="6">
        <f aca="true" t="shared" si="2" ref="V9:V22">E9*100/D9-100</f>
        <v>1.1938258702468119</v>
      </c>
      <c r="W9" s="6">
        <f aca="true" t="shared" si="3" ref="W9:W22">F9*100/E9-100</f>
        <v>0.2474109802808755</v>
      </c>
      <c r="X9" s="6">
        <f aca="true" t="shared" si="4" ref="X9:X22">G9*100/F9-100</f>
        <v>1.6647703794272672</v>
      </c>
      <c r="Y9" s="6">
        <f aca="true" t="shared" si="5" ref="Y9:Y22">H9*100/G9-100</f>
        <v>2.2109998775069215</v>
      </c>
      <c r="Z9" s="6">
        <f aca="true" t="shared" si="6" ref="Z9:Z22">I9*100/H9-100</f>
        <v>1.5383525899778334</v>
      </c>
      <c r="AA9" s="6">
        <f aca="true" t="shared" si="7" ref="AA9:AA22">J9*100/I9-100</f>
        <v>0.6974361175340817</v>
      </c>
      <c r="AB9" s="6">
        <f aca="true" t="shared" si="8" ref="AB9:AB22">K9*100/J9-100</f>
        <v>-1.2030027118174473</v>
      </c>
      <c r="AC9" s="6">
        <f aca="true" t="shared" si="9" ref="AC9:AC22">L9*100/K9-100</f>
        <v>-1.08822847405348</v>
      </c>
      <c r="AD9" s="6">
        <f aca="true" t="shared" si="10" ref="AD9:AD22">L9*100/K9-100</f>
        <v>-1.08822847405348</v>
      </c>
      <c r="AE9" s="6">
        <f aca="true" t="shared" si="11" ref="AE9:AE22">M9*100/L9-100</f>
        <v>0.4546916656217235</v>
      </c>
      <c r="AF9" s="6">
        <f>O9*100/N9-100</f>
        <v>-1.7005545286506418</v>
      </c>
      <c r="AG9" s="6">
        <f>P9*100/O9-100</f>
        <v>0.15209167533127754</v>
      </c>
      <c r="AH9" s="6">
        <f aca="true" t="shared" si="12" ref="AH9:AH22">P9*100/N9-100</f>
        <v>-1.5510492551919128</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f t="shared" si="14"/>
        <v>100</v>
      </c>
    </row>
    <row r="10" spans="1:52" ht="12">
      <c r="A10" t="s">
        <v>2</v>
      </c>
      <c r="B10" s="7">
        <v>432.2</v>
      </c>
      <c r="C10" s="7">
        <v>438.7</v>
      </c>
      <c r="D10" s="7">
        <v>433.8</v>
      </c>
      <c r="E10" s="7">
        <v>388.6</v>
      </c>
      <c r="F10" s="7">
        <v>407.2</v>
      </c>
      <c r="G10" s="7">
        <v>433.8</v>
      </c>
      <c r="H10" s="7">
        <v>450.1</v>
      </c>
      <c r="I10" s="7">
        <v>440.5</v>
      </c>
      <c r="J10" s="7">
        <v>429.4</v>
      </c>
      <c r="K10" s="7">
        <v>416.3</v>
      </c>
      <c r="L10" s="7">
        <v>424.1</v>
      </c>
      <c r="M10" s="7">
        <v>427.6</v>
      </c>
      <c r="N10" s="7">
        <v>433.9</v>
      </c>
      <c r="O10" s="7">
        <v>423.6</v>
      </c>
      <c r="P10" s="7">
        <v>430.6</v>
      </c>
      <c r="Q10" s="7">
        <v>441</v>
      </c>
      <c r="S10" t="s">
        <v>2</v>
      </c>
      <c r="T10" s="6">
        <f t="shared" si="0"/>
        <v>1.5039333641832542</v>
      </c>
      <c r="U10" s="6">
        <f t="shared" si="1"/>
        <v>-1.1169364030088929</v>
      </c>
      <c r="V10" s="6">
        <f t="shared" si="2"/>
        <v>-10.419548178884284</v>
      </c>
      <c r="W10" s="6">
        <f t="shared" si="3"/>
        <v>4.786412763767359</v>
      </c>
      <c r="X10" s="6">
        <f t="shared" si="4"/>
        <v>6.532416502946958</v>
      </c>
      <c r="Y10" s="6">
        <f t="shared" si="5"/>
        <v>3.7574919317657844</v>
      </c>
      <c r="Z10" s="6">
        <f t="shared" si="6"/>
        <v>-2.1328593645856557</v>
      </c>
      <c r="AA10" s="6">
        <f t="shared" si="7"/>
        <v>-2.5198637911464203</v>
      </c>
      <c r="AB10" s="6">
        <f t="shared" si="8"/>
        <v>-3.0507685142058705</v>
      </c>
      <c r="AC10" s="6">
        <f t="shared" si="9"/>
        <v>1.8736488109536396</v>
      </c>
      <c r="AD10" s="6">
        <f t="shared" si="10"/>
        <v>1.8736488109536396</v>
      </c>
      <c r="AE10" s="6">
        <f t="shared" si="11"/>
        <v>0.8252770572977965</v>
      </c>
      <c r="AF10" s="6">
        <f aca="true" t="shared" si="15" ref="AF10:AG22">O10*100/N10-100</f>
        <v>-2.373818852270105</v>
      </c>
      <c r="AG10" s="6">
        <f t="shared" si="15"/>
        <v>1.652502360717648</v>
      </c>
      <c r="AH10" s="6">
        <f t="shared" si="12"/>
        <v>-0.7605439041253703</v>
      </c>
      <c r="AJ10" t="s">
        <v>2</v>
      </c>
      <c r="AK10" s="6">
        <f t="shared" si="13"/>
        <v>2.5935060337119777</v>
      </c>
      <c r="AL10" s="6">
        <f t="shared" si="14"/>
        <v>2.573488434847391</v>
      </c>
      <c r="AM10" s="6">
        <f t="shared" si="14"/>
        <v>2.4910132877011244</v>
      </c>
      <c r="AN10" s="6">
        <f t="shared" si="14"/>
        <v>2.2051354802099588</v>
      </c>
      <c r="AO10" s="6">
        <f t="shared" si="14"/>
        <v>2.3049795936850805</v>
      </c>
      <c r="AP10" s="6">
        <f t="shared" si="14"/>
        <v>2.4153405864077238</v>
      </c>
      <c r="AQ10" s="6">
        <f t="shared" si="14"/>
        <v>2.451885625881802</v>
      </c>
      <c r="AR10" s="6">
        <f t="shared" si="14"/>
        <v>2.363235459798173</v>
      </c>
      <c r="AS10" s="6">
        <f t="shared" si="14"/>
        <v>2.2877296920036017</v>
      </c>
      <c r="AT10" s="6">
        <f t="shared" si="14"/>
        <v>2.244943081013163</v>
      </c>
      <c r="AU10" s="6">
        <f t="shared" si="14"/>
        <v>2.3121670910092087</v>
      </c>
      <c r="AV10" s="6">
        <f t="shared" si="14"/>
        <v>2.3206968603294347</v>
      </c>
      <c r="AW10" s="6">
        <f t="shared" si="14"/>
        <v>2.358921387408938</v>
      </c>
      <c r="AX10" s="6">
        <f t="shared" si="14"/>
        <v>2.342764860739331</v>
      </c>
      <c r="AY10" s="6">
        <f t="shared" si="14"/>
        <v>2.377862574342719</v>
      </c>
      <c r="AZ10" s="6">
        <f t="shared" si="14"/>
        <v>2.413964868874085</v>
      </c>
    </row>
    <row r="11" spans="1:52" ht="12">
      <c r="A11" t="s">
        <v>3</v>
      </c>
      <c r="B11" s="7">
        <v>5159.9</v>
      </c>
      <c r="C11" s="7">
        <v>5230.3</v>
      </c>
      <c r="D11" s="7">
        <v>5293</v>
      </c>
      <c r="E11" s="7">
        <v>5341.8</v>
      </c>
      <c r="F11" s="7">
        <v>5304.2</v>
      </c>
      <c r="G11" s="7">
        <v>5359</v>
      </c>
      <c r="H11" s="7">
        <v>5434</v>
      </c>
      <c r="I11" s="7">
        <v>5488.8</v>
      </c>
      <c r="J11" s="7">
        <v>5466</v>
      </c>
      <c r="K11" s="7">
        <v>5254.8</v>
      </c>
      <c r="L11" s="7">
        <v>5068.4</v>
      </c>
      <c r="M11" s="7">
        <v>5007.9</v>
      </c>
      <c r="N11" s="7">
        <v>4883.2</v>
      </c>
      <c r="O11" s="7">
        <v>4676.3</v>
      </c>
      <c r="P11" s="7">
        <v>4569.2</v>
      </c>
      <c r="Q11" s="7">
        <v>4546.9</v>
      </c>
      <c r="S11" t="s">
        <v>3</v>
      </c>
      <c r="T11" s="6">
        <f t="shared" si="0"/>
        <v>1.3643675265024626</v>
      </c>
      <c r="U11" s="6">
        <f t="shared" si="1"/>
        <v>1.1987840085654682</v>
      </c>
      <c r="V11" s="6">
        <f t="shared" si="2"/>
        <v>0.9219724163990151</v>
      </c>
      <c r="W11" s="6">
        <f t="shared" si="3"/>
        <v>-0.7038825863941014</v>
      </c>
      <c r="X11" s="6">
        <f t="shared" si="4"/>
        <v>1.0331435466234353</v>
      </c>
      <c r="Y11" s="6">
        <f t="shared" si="5"/>
        <v>1.3995148348572428</v>
      </c>
      <c r="Z11" s="6">
        <f t="shared" si="6"/>
        <v>1.0084652189915317</v>
      </c>
      <c r="AA11" s="6">
        <f t="shared" si="7"/>
        <v>-0.41539134236991515</v>
      </c>
      <c r="AB11" s="6">
        <f t="shared" si="8"/>
        <v>-3.863885839736554</v>
      </c>
      <c r="AC11" s="6">
        <f t="shared" si="9"/>
        <v>-3.5472330060135704</v>
      </c>
      <c r="AD11" s="6">
        <f t="shared" si="10"/>
        <v>-3.5472330060135704</v>
      </c>
      <c r="AE11" s="6">
        <f t="shared" si="11"/>
        <v>-1.1936705863783459</v>
      </c>
      <c r="AF11" s="6">
        <f t="shared" si="15"/>
        <v>-4.2369757536041845</v>
      </c>
      <c r="AG11" s="6">
        <f t="shared" si="15"/>
        <v>-2.2902722237666637</v>
      </c>
      <c r="AH11" s="6">
        <f t="shared" si="12"/>
        <v>-6.430209698558315</v>
      </c>
      <c r="AJ11" t="s">
        <v>3</v>
      </c>
      <c r="AK11" s="6">
        <f t="shared" si="13"/>
        <v>30.963053640329555</v>
      </c>
      <c r="AL11" s="6">
        <f t="shared" si="14"/>
        <v>30.68182484791956</v>
      </c>
      <c r="AM11" s="6">
        <f t="shared" si="14"/>
        <v>30.394037187187763</v>
      </c>
      <c r="AN11" s="6">
        <f t="shared" si="14"/>
        <v>30.312384735423464</v>
      </c>
      <c r="AO11" s="6">
        <f t="shared" si="14"/>
        <v>30.024736642496084</v>
      </c>
      <c r="AP11" s="6">
        <f t="shared" si="14"/>
        <v>29.838197792897628</v>
      </c>
      <c r="AQ11" s="6">
        <f t="shared" si="14"/>
        <v>29.601303023865167</v>
      </c>
      <c r="AR11" s="6">
        <f t="shared" si="14"/>
        <v>29.446825860931238</v>
      </c>
      <c r="AS11" s="6">
        <f t="shared" si="14"/>
        <v>29.12140311246317</v>
      </c>
      <c r="AT11" s="6">
        <f t="shared" si="14"/>
        <v>28.33708119651206</v>
      </c>
      <c r="AU11" s="6">
        <f t="shared" si="14"/>
        <v>27.632604772626905</v>
      </c>
      <c r="AV11" s="6">
        <f t="shared" si="14"/>
        <v>27.179181026295076</v>
      </c>
      <c r="AW11" s="6">
        <f t="shared" si="14"/>
        <v>26.54778732195281</v>
      </c>
      <c r="AX11" s="6">
        <f t="shared" si="14"/>
        <v>25.862774594606552</v>
      </c>
      <c r="AY11" s="6">
        <f t="shared" si="14"/>
        <v>25.232070772612058</v>
      </c>
      <c r="AZ11" s="6">
        <f t="shared" si="14"/>
        <v>24.889017828307427</v>
      </c>
    </row>
    <row r="12" spans="1:52" ht="12">
      <c r="A12" t="s">
        <v>43</v>
      </c>
      <c r="B12" s="7">
        <v>4213.2</v>
      </c>
      <c r="C12" s="7">
        <v>4218</v>
      </c>
      <c r="D12" s="7">
        <v>4230.8</v>
      </c>
      <c r="E12" s="7">
        <v>4240.7</v>
      </c>
      <c r="F12" s="7">
        <v>4191.6</v>
      </c>
      <c r="G12" s="7">
        <v>4184.6</v>
      </c>
      <c r="H12" s="7">
        <v>4227.5</v>
      </c>
      <c r="I12" s="7">
        <v>4245.3</v>
      </c>
      <c r="J12" s="7">
        <v>4212.5</v>
      </c>
      <c r="K12" s="7">
        <v>4037.1</v>
      </c>
      <c r="L12" s="7">
        <v>3886.9</v>
      </c>
      <c r="M12" s="7">
        <v>3864</v>
      </c>
      <c r="N12" s="7">
        <v>3804.7</v>
      </c>
      <c r="O12" s="7">
        <v>3698</v>
      </c>
      <c r="P12" s="7">
        <v>3645.1</v>
      </c>
      <c r="Q12" s="7">
        <v>3629.9</v>
      </c>
      <c r="S12" t="s">
        <v>43</v>
      </c>
      <c r="T12" s="6">
        <f t="shared" si="0"/>
        <v>0.11392765593848253</v>
      </c>
      <c r="U12" s="6">
        <f t="shared" si="1"/>
        <v>0.30346135609293867</v>
      </c>
      <c r="V12" s="6">
        <f t="shared" si="2"/>
        <v>0.23399829819419438</v>
      </c>
      <c r="W12" s="6">
        <f t="shared" si="3"/>
        <v>-1.15782771712216</v>
      </c>
      <c r="X12" s="6">
        <f t="shared" si="4"/>
        <v>-0.16700066800267166</v>
      </c>
      <c r="Y12" s="6">
        <f t="shared" si="5"/>
        <v>1.0251875926014407</v>
      </c>
      <c r="Z12" s="6">
        <f t="shared" si="6"/>
        <v>0.4210526315789451</v>
      </c>
      <c r="AA12" s="6">
        <f t="shared" si="7"/>
        <v>-0.7726191317456994</v>
      </c>
      <c r="AB12" s="6">
        <f t="shared" si="8"/>
        <v>-4.163798219584564</v>
      </c>
      <c r="AC12" s="6">
        <f t="shared" si="9"/>
        <v>-3.720492432686825</v>
      </c>
      <c r="AD12" s="6">
        <f t="shared" si="10"/>
        <v>-3.720492432686825</v>
      </c>
      <c r="AE12" s="6">
        <f t="shared" si="11"/>
        <v>-0.589158455324295</v>
      </c>
      <c r="AF12" s="6">
        <f t="shared" si="15"/>
        <v>-2.804426104554892</v>
      </c>
      <c r="AG12" s="6">
        <f t="shared" si="15"/>
        <v>-1.430502974580861</v>
      </c>
      <c r="AH12" s="6">
        <f t="shared" si="12"/>
        <v>-4.194811680290158</v>
      </c>
      <c r="AJ12" t="s">
        <v>43</v>
      </c>
      <c r="AK12" s="6">
        <f t="shared" si="13"/>
        <v>25.282183297629118</v>
      </c>
      <c r="AL12" s="6">
        <f t="shared" si="14"/>
        <v>24.743501751051507</v>
      </c>
      <c r="AM12" s="6">
        <f t="shared" si="14"/>
        <v>24.294557440308708</v>
      </c>
      <c r="AN12" s="6">
        <f t="shared" si="14"/>
        <v>24.064122570577386</v>
      </c>
      <c r="AO12" s="6">
        <f t="shared" si="14"/>
        <v>23.72679878411195</v>
      </c>
      <c r="AP12" s="6">
        <f t="shared" si="14"/>
        <v>23.299295108072297</v>
      </c>
      <c r="AQ12" s="6">
        <f t="shared" si="14"/>
        <v>23.028985744090907</v>
      </c>
      <c r="AR12" s="6">
        <f t="shared" si="14"/>
        <v>22.775581152057168</v>
      </c>
      <c r="AS12" s="6">
        <f t="shared" si="14"/>
        <v>22.44308646382201</v>
      </c>
      <c r="AT12" s="6">
        <f t="shared" si="14"/>
        <v>21.770501350848527</v>
      </c>
      <c r="AU12" s="6">
        <f t="shared" si="14"/>
        <v>21.191139509652658</v>
      </c>
      <c r="AV12" s="6">
        <f t="shared" si="14"/>
        <v>20.970937016634554</v>
      </c>
      <c r="AW12" s="6">
        <f t="shared" si="14"/>
        <v>20.684462324671088</v>
      </c>
      <c r="AX12" s="6">
        <f t="shared" si="14"/>
        <v>20.452182377275843</v>
      </c>
      <c r="AY12" s="6">
        <f t="shared" si="14"/>
        <v>20.128998768547714</v>
      </c>
      <c r="AZ12" s="6">
        <f t="shared" si="14"/>
        <v>19.869503577156557</v>
      </c>
    </row>
    <row r="13" spans="1:52" ht="12">
      <c r="A13" t="s">
        <v>4</v>
      </c>
      <c r="B13" s="7">
        <v>3925.4</v>
      </c>
      <c r="C13" s="7">
        <v>3933.8</v>
      </c>
      <c r="D13" s="7">
        <v>3945.8</v>
      </c>
      <c r="E13" s="7">
        <v>3957</v>
      </c>
      <c r="F13" s="7">
        <v>3913.3</v>
      </c>
      <c r="G13" s="7">
        <v>3901.1</v>
      </c>
      <c r="H13" s="7">
        <v>3933.6</v>
      </c>
      <c r="I13" s="7">
        <v>3954</v>
      </c>
      <c r="J13" s="7">
        <v>3923.2</v>
      </c>
      <c r="K13" s="7">
        <v>3746.4</v>
      </c>
      <c r="L13" s="7">
        <v>3596.5</v>
      </c>
      <c r="M13" s="7">
        <v>3571.4</v>
      </c>
      <c r="N13" s="7">
        <v>3504.5</v>
      </c>
      <c r="O13" s="7">
        <v>3399.6</v>
      </c>
      <c r="P13" s="7">
        <v>3345.2</v>
      </c>
      <c r="Q13" s="7" t="s">
        <v>47</v>
      </c>
      <c r="S13" t="s">
        <v>4</v>
      </c>
      <c r="T13" s="6">
        <f t="shared" si="0"/>
        <v>0.21399093086054677</v>
      </c>
      <c r="U13" s="6">
        <f t="shared" si="1"/>
        <v>0.30504855356143423</v>
      </c>
      <c r="V13" s="6">
        <f t="shared" si="2"/>
        <v>0.28384611485630273</v>
      </c>
      <c r="W13" s="6">
        <f t="shared" si="3"/>
        <v>-1.1043719989891372</v>
      </c>
      <c r="X13" s="6">
        <f t="shared" si="4"/>
        <v>-0.31175734035213054</v>
      </c>
      <c r="Y13" s="6">
        <f t="shared" si="5"/>
        <v>0.8330983568737054</v>
      </c>
      <c r="Z13" s="6">
        <f t="shared" si="6"/>
        <v>0.5186089078706573</v>
      </c>
      <c r="AA13" s="6">
        <f t="shared" si="7"/>
        <v>-0.7789580171977804</v>
      </c>
      <c r="AB13" s="6">
        <f t="shared" si="8"/>
        <v>-4.506525285481231</v>
      </c>
      <c r="AC13" s="6">
        <f t="shared" si="9"/>
        <v>-4.001174460815719</v>
      </c>
      <c r="AD13" s="6">
        <f t="shared" si="10"/>
        <v>-4.001174460815719</v>
      </c>
      <c r="AE13" s="6">
        <f t="shared" si="11"/>
        <v>-0.6979007368274779</v>
      </c>
      <c r="AF13" s="6">
        <f t="shared" si="15"/>
        <v>-2.9932943358539035</v>
      </c>
      <c r="AG13" s="6">
        <f t="shared" si="15"/>
        <v>-1.6001882574420563</v>
      </c>
      <c r="AH13" s="6">
        <f t="shared" si="12"/>
        <v>-4.545584248822948</v>
      </c>
      <c r="AJ13" t="s">
        <v>4</v>
      </c>
      <c r="AK13" s="6">
        <f t="shared" si="13"/>
        <v>23.555179511182317</v>
      </c>
      <c r="AL13" s="6">
        <f t="shared" si="14"/>
        <v>23.076336460001524</v>
      </c>
      <c r="AM13" s="6">
        <f t="shared" si="14"/>
        <v>22.657999609523046</v>
      </c>
      <c r="AN13" s="6">
        <f t="shared" si="14"/>
        <v>22.45424882962122</v>
      </c>
      <c r="AO13" s="6">
        <f t="shared" si="14"/>
        <v>22.15146523567737</v>
      </c>
      <c r="AP13" s="6">
        <f t="shared" si="14"/>
        <v>21.720804890814133</v>
      </c>
      <c r="AQ13" s="6">
        <f t="shared" si="14"/>
        <v>21.427987775980128</v>
      </c>
      <c r="AR13" s="6">
        <f t="shared" si="14"/>
        <v>21.212787759459648</v>
      </c>
      <c r="AS13" s="6">
        <f t="shared" si="14"/>
        <v>20.90177253765377</v>
      </c>
      <c r="AT13" s="6">
        <f t="shared" si="14"/>
        <v>20.202869946451393</v>
      </c>
      <c r="AU13" s="6">
        <f t="shared" si="14"/>
        <v>19.607896587631735</v>
      </c>
      <c r="AV13" s="6">
        <f t="shared" si="14"/>
        <v>19.38292040921549</v>
      </c>
      <c r="AW13" s="6">
        <f t="shared" si="14"/>
        <v>19.052408394041535</v>
      </c>
      <c r="AX13" s="6">
        <f t="shared" si="14"/>
        <v>18.801849434772027</v>
      </c>
      <c r="AY13" s="6">
        <f t="shared" si="14"/>
        <v>18.472888721995503</v>
      </c>
      <c r="AZ13" s="6" t="e">
        <f t="shared" si="14"/>
        <v>#VALUE!</v>
      </c>
    </row>
    <row r="14" spans="1:52" ht="12">
      <c r="A14" t="s">
        <v>5</v>
      </c>
      <c r="B14" s="7">
        <v>946.7</v>
      </c>
      <c r="C14" s="7">
        <v>1012.3</v>
      </c>
      <c r="D14" s="7">
        <v>1062.2</v>
      </c>
      <c r="E14" s="7">
        <v>1101.1</v>
      </c>
      <c r="F14" s="7">
        <v>1112.6</v>
      </c>
      <c r="G14" s="7">
        <v>1174.4</v>
      </c>
      <c r="H14" s="7">
        <v>1206.5</v>
      </c>
      <c r="I14" s="7">
        <v>1243.5</v>
      </c>
      <c r="J14" s="7">
        <v>1253.5</v>
      </c>
      <c r="K14" s="7">
        <v>1217.7</v>
      </c>
      <c r="L14" s="7">
        <v>1181.5</v>
      </c>
      <c r="M14" s="7">
        <v>1143.9</v>
      </c>
      <c r="N14" s="7">
        <v>1078.5</v>
      </c>
      <c r="O14" s="7">
        <v>978.3</v>
      </c>
      <c r="P14" s="7">
        <v>924.1</v>
      </c>
      <c r="Q14" s="7">
        <v>917</v>
      </c>
      <c r="S14" t="s">
        <v>5</v>
      </c>
      <c r="T14" s="6">
        <f t="shared" si="0"/>
        <v>6.929333474173433</v>
      </c>
      <c r="U14" s="6">
        <f t="shared" si="1"/>
        <v>4.929368764200348</v>
      </c>
      <c r="V14" s="6">
        <f t="shared" si="2"/>
        <v>3.6622105064959385</v>
      </c>
      <c r="W14" s="6">
        <f t="shared" si="3"/>
        <v>1.0444101353192252</v>
      </c>
      <c r="X14" s="6">
        <f t="shared" si="4"/>
        <v>5.554556893762381</v>
      </c>
      <c r="Y14" s="6">
        <f t="shared" si="5"/>
        <v>2.7333106267029876</v>
      </c>
      <c r="Z14" s="6">
        <f t="shared" si="6"/>
        <v>3.066721922917523</v>
      </c>
      <c r="AA14" s="6">
        <f t="shared" si="7"/>
        <v>0.8041817450743878</v>
      </c>
      <c r="AB14" s="6">
        <f t="shared" si="8"/>
        <v>-2.856003191065014</v>
      </c>
      <c r="AC14" s="6">
        <f t="shared" si="9"/>
        <v>-2.9728176069639574</v>
      </c>
      <c r="AD14" s="6">
        <f t="shared" si="10"/>
        <v>-2.9728176069639574</v>
      </c>
      <c r="AE14" s="6">
        <f t="shared" si="11"/>
        <v>-3.1823952602623677</v>
      </c>
      <c r="AF14" s="6">
        <f t="shared" si="15"/>
        <v>-9.29068150208623</v>
      </c>
      <c r="AG14" s="6">
        <f t="shared" si="15"/>
        <v>-5.540222835531026</v>
      </c>
      <c r="AH14" s="6">
        <f t="shared" si="12"/>
        <v>-14.316179879462211</v>
      </c>
      <c r="AJ14" t="s">
        <v>5</v>
      </c>
      <c r="AK14" s="6">
        <f t="shared" si="13"/>
        <v>5.680870342700438</v>
      </c>
      <c r="AL14" s="6">
        <f t="shared" si="14"/>
        <v>5.938323096868052</v>
      </c>
      <c r="AM14" s="6">
        <f t="shared" si="14"/>
        <v>6.099479746879056</v>
      </c>
      <c r="AN14" s="6">
        <f t="shared" si="14"/>
        <v>6.248262164846077</v>
      </c>
      <c r="AO14" s="6">
        <f t="shared" si="14"/>
        <v>6.297937858384136</v>
      </c>
      <c r="AP14" s="6">
        <f t="shared" si="14"/>
        <v>6.538902684825336</v>
      </c>
      <c r="AQ14" s="6">
        <f t="shared" si="14"/>
        <v>6.572317279774259</v>
      </c>
      <c r="AR14" s="6">
        <f t="shared" si="14"/>
        <v>6.671244708874069</v>
      </c>
      <c r="AS14" s="6">
        <f t="shared" si="14"/>
        <v>6.678316648641161</v>
      </c>
      <c r="AT14" s="6">
        <f t="shared" si="14"/>
        <v>6.566579845663533</v>
      </c>
      <c r="AU14" s="6">
        <f t="shared" si="14"/>
        <v>6.441465262974251</v>
      </c>
      <c r="AV14" s="6">
        <f t="shared" si="14"/>
        <v>6.208244009660525</v>
      </c>
      <c r="AW14" s="6">
        <f t="shared" si="14"/>
        <v>5.8633249972817225</v>
      </c>
      <c r="AX14" s="6">
        <f t="shared" si="14"/>
        <v>5.4105922173307075</v>
      </c>
      <c r="AY14" s="6">
        <f t="shared" si="14"/>
        <v>5.1030720040643445</v>
      </c>
      <c r="AZ14" s="6">
        <f t="shared" si="14"/>
        <v>5.019514251150875</v>
      </c>
    </row>
    <row r="15" spans="1:52" ht="12">
      <c r="A15" t="s">
        <v>6</v>
      </c>
      <c r="B15" s="7">
        <v>11072.6</v>
      </c>
      <c r="C15" s="7">
        <v>11377.9</v>
      </c>
      <c r="D15" s="7">
        <v>11687.8</v>
      </c>
      <c r="E15" s="7">
        <v>11892.1</v>
      </c>
      <c r="F15" s="7">
        <v>11954.7</v>
      </c>
      <c r="G15" s="7">
        <v>12167.4</v>
      </c>
      <c r="H15" s="7">
        <v>12473.2</v>
      </c>
      <c r="I15" s="7">
        <v>12710.4</v>
      </c>
      <c r="J15" s="7">
        <v>12874.3</v>
      </c>
      <c r="K15" s="7">
        <v>12872.8</v>
      </c>
      <c r="L15" s="7">
        <v>12849.6</v>
      </c>
      <c r="M15" s="7">
        <v>12990</v>
      </c>
      <c r="N15" s="7">
        <v>13076.9</v>
      </c>
      <c r="O15" s="7">
        <v>12981.3</v>
      </c>
      <c r="P15" s="7">
        <v>13108.9</v>
      </c>
      <c r="Q15" s="7">
        <v>13280.8</v>
      </c>
      <c r="S15" t="s">
        <v>6</v>
      </c>
      <c r="T15" s="6">
        <f t="shared" si="0"/>
        <v>2.757256651554286</v>
      </c>
      <c r="U15" s="6">
        <f t="shared" si="1"/>
        <v>2.723701210240904</v>
      </c>
      <c r="V15" s="6">
        <f t="shared" si="2"/>
        <v>1.7479765225277646</v>
      </c>
      <c r="W15" s="6">
        <f t="shared" si="3"/>
        <v>0.5263998789112065</v>
      </c>
      <c r="X15" s="6">
        <f t="shared" si="4"/>
        <v>1.7792165424477275</v>
      </c>
      <c r="Y15" s="6">
        <f t="shared" si="5"/>
        <v>2.513273172575907</v>
      </c>
      <c r="Z15" s="6">
        <f t="shared" si="6"/>
        <v>1.9016771959080216</v>
      </c>
      <c r="AA15" s="6">
        <f t="shared" si="7"/>
        <v>1.2894952165156184</v>
      </c>
      <c r="AB15" s="6">
        <f t="shared" si="8"/>
        <v>-0.011651118895784407</v>
      </c>
      <c r="AC15" s="6">
        <f t="shared" si="9"/>
        <v>-0.18022497048038133</v>
      </c>
      <c r="AD15" s="6">
        <f t="shared" si="10"/>
        <v>-0.18022497048038133</v>
      </c>
      <c r="AE15" s="6">
        <f t="shared" si="11"/>
        <v>1.0926410160627569</v>
      </c>
      <c r="AF15" s="6">
        <f t="shared" si="15"/>
        <v>-0.7310601136354933</v>
      </c>
      <c r="AG15" s="6">
        <f t="shared" si="15"/>
        <v>0.982952400761107</v>
      </c>
      <c r="AH15" s="6">
        <f t="shared" si="12"/>
        <v>0.24470631418761002</v>
      </c>
      <c r="AJ15" t="s">
        <v>6</v>
      </c>
      <c r="AK15" s="6">
        <f t="shared" si="13"/>
        <v>66.44344032595846</v>
      </c>
      <c r="AL15" s="6">
        <f t="shared" si="14"/>
        <v>66.74468671723304</v>
      </c>
      <c r="AM15" s="6">
        <f t="shared" si="14"/>
        <v>67.11494952511111</v>
      </c>
      <c r="AN15" s="6">
        <f t="shared" si="14"/>
        <v>67.48247978436657</v>
      </c>
      <c r="AO15" s="6">
        <f t="shared" si="14"/>
        <v>67.67028376381884</v>
      </c>
      <c r="AP15" s="6">
        <f t="shared" si="14"/>
        <v>67.74646162069465</v>
      </c>
      <c r="AQ15" s="6">
        <f t="shared" si="14"/>
        <v>67.94681135025303</v>
      </c>
      <c r="AR15" s="6">
        <f t="shared" si="14"/>
        <v>68.18993867927058</v>
      </c>
      <c r="AS15" s="6">
        <f t="shared" si="14"/>
        <v>68.59086719553322</v>
      </c>
      <c r="AT15" s="6">
        <f t="shared" si="14"/>
        <v>69.41797572247476</v>
      </c>
      <c r="AU15" s="6">
        <f t="shared" si="14"/>
        <v>70.0552281363639</v>
      </c>
      <c r="AV15" s="6">
        <f t="shared" si="14"/>
        <v>70.50012211337548</v>
      </c>
      <c r="AW15" s="6">
        <f t="shared" si="14"/>
        <v>71.09329129063825</v>
      </c>
      <c r="AX15" s="6">
        <f t="shared" si="14"/>
        <v>71.79446054465411</v>
      </c>
      <c r="AY15" s="6">
        <f t="shared" si="14"/>
        <v>72.39006665304522</v>
      </c>
      <c r="AZ15" s="6">
        <f t="shared" si="14"/>
        <v>72.69701730281848</v>
      </c>
    </row>
    <row r="16" spans="1:52" ht="12">
      <c r="A16" t="s">
        <v>16</v>
      </c>
      <c r="B16" s="7">
        <v>3286.1</v>
      </c>
      <c r="C16" s="7">
        <v>3415.7</v>
      </c>
      <c r="D16" s="7">
        <v>3492.9</v>
      </c>
      <c r="E16" s="7">
        <v>3531.5</v>
      </c>
      <c r="F16" s="7">
        <v>3518.2</v>
      </c>
      <c r="G16" s="7">
        <v>3625.7</v>
      </c>
      <c r="H16" s="7">
        <v>3760.5</v>
      </c>
      <c r="I16" s="7">
        <v>3866</v>
      </c>
      <c r="J16" s="7">
        <v>3935.3</v>
      </c>
      <c r="K16" s="7">
        <v>3912</v>
      </c>
      <c r="L16" s="7">
        <v>3900.6</v>
      </c>
      <c r="M16" s="7">
        <v>3954.8</v>
      </c>
      <c r="N16" s="7">
        <v>4000.3</v>
      </c>
      <c r="O16" s="7">
        <v>3928.2</v>
      </c>
      <c r="P16" s="7">
        <v>3944.3</v>
      </c>
      <c r="Q16" s="7" t="s">
        <v>47</v>
      </c>
      <c r="S16" t="s">
        <v>16</v>
      </c>
      <c r="T16" s="6">
        <f t="shared" si="0"/>
        <v>3.9438848483004136</v>
      </c>
      <c r="U16" s="6">
        <f t="shared" si="1"/>
        <v>2.2601516526627137</v>
      </c>
      <c r="V16" s="6">
        <f t="shared" si="2"/>
        <v>1.1050989149417347</v>
      </c>
      <c r="W16" s="6">
        <f t="shared" si="3"/>
        <v>-0.376610505450941</v>
      </c>
      <c r="X16" s="6">
        <f t="shared" si="4"/>
        <v>3.05553976465238</v>
      </c>
      <c r="Y16" s="6">
        <f t="shared" si="5"/>
        <v>3.717902749813831</v>
      </c>
      <c r="Z16" s="6">
        <f t="shared" si="6"/>
        <v>2.8054779949474806</v>
      </c>
      <c r="AA16" s="6">
        <f t="shared" si="7"/>
        <v>1.792550439730988</v>
      </c>
      <c r="AB16" s="6">
        <f t="shared" si="8"/>
        <v>-0.5920768429344747</v>
      </c>
      <c r="AC16" s="6">
        <f t="shared" si="9"/>
        <v>-0.29141104294478737</v>
      </c>
      <c r="AD16" s="6">
        <f t="shared" si="10"/>
        <v>-0.29141104294478737</v>
      </c>
      <c r="AE16" s="6">
        <f t="shared" si="11"/>
        <v>1.389529815925755</v>
      </c>
      <c r="AF16" s="6">
        <f t="shared" si="15"/>
        <v>-1.8023648226383102</v>
      </c>
      <c r="AG16" s="6">
        <f t="shared" si="15"/>
        <v>0.40985693192811823</v>
      </c>
      <c r="AH16" s="6">
        <f t="shared" si="12"/>
        <v>-1.3998950078744201</v>
      </c>
      <c r="AJ16" t="s">
        <v>16</v>
      </c>
      <c r="AK16" s="6">
        <f t="shared" si="13"/>
        <v>19.718926833366336</v>
      </c>
      <c r="AL16" s="6">
        <f t="shared" si="14"/>
        <v>20.037074189442066</v>
      </c>
      <c r="AM16" s="6">
        <f t="shared" si="14"/>
        <v>20.05730823561839</v>
      </c>
      <c r="AN16" s="6">
        <f t="shared" si="14"/>
        <v>20.039721946375373</v>
      </c>
      <c r="AO16" s="6">
        <f t="shared" si="14"/>
        <v>19.91497840496771</v>
      </c>
      <c r="AP16" s="6">
        <f t="shared" si="14"/>
        <v>20.187414394049064</v>
      </c>
      <c r="AQ16" s="6">
        <f t="shared" si="14"/>
        <v>20.485038649474596</v>
      </c>
      <c r="AR16" s="6">
        <f t="shared" si="14"/>
        <v>20.740677156821192</v>
      </c>
      <c r="AS16" s="6">
        <f t="shared" si="14"/>
        <v>20.96623813912849</v>
      </c>
      <c r="AT16" s="6">
        <f t="shared" si="14"/>
        <v>21.09588597867762</v>
      </c>
      <c r="AU16" s="6">
        <f t="shared" si="14"/>
        <v>21.265831066235602</v>
      </c>
      <c r="AV16" s="6">
        <f t="shared" si="14"/>
        <v>21.463732327480937</v>
      </c>
      <c r="AW16" s="6">
        <f t="shared" si="14"/>
        <v>21.74785256061759</v>
      </c>
      <c r="AX16" s="6">
        <f t="shared" si="14"/>
        <v>21.725327964958076</v>
      </c>
      <c r="AY16" s="6">
        <f t="shared" si="14"/>
        <v>21.78124326980954</v>
      </c>
      <c r="AZ16" s="6" t="e">
        <f t="shared" si="14"/>
        <v>#VALUE!</v>
      </c>
    </row>
    <row r="17" spans="1:52" ht="12">
      <c r="A17" t="s">
        <v>7</v>
      </c>
      <c r="B17" s="7">
        <v>402.4</v>
      </c>
      <c r="C17" s="7">
        <v>430.1</v>
      </c>
      <c r="D17" s="7">
        <v>444.8</v>
      </c>
      <c r="E17" s="7">
        <v>443.4</v>
      </c>
      <c r="F17" s="7">
        <v>437</v>
      </c>
      <c r="G17" s="7">
        <v>442.4</v>
      </c>
      <c r="H17" s="7">
        <v>452.6</v>
      </c>
      <c r="I17" s="7">
        <v>460.9</v>
      </c>
      <c r="J17" s="7">
        <v>464.6</v>
      </c>
      <c r="K17" s="7">
        <v>476.8</v>
      </c>
      <c r="L17" s="7">
        <v>466.9</v>
      </c>
      <c r="M17" s="7">
        <v>464.8</v>
      </c>
      <c r="N17" s="7">
        <v>466.5</v>
      </c>
      <c r="O17" s="7">
        <v>469.3</v>
      </c>
      <c r="P17" s="7">
        <v>461.7</v>
      </c>
      <c r="Q17" s="7" t="s">
        <v>47</v>
      </c>
      <c r="S17" t="s">
        <v>7</v>
      </c>
      <c r="T17" s="6">
        <f t="shared" si="0"/>
        <v>6.883697813121273</v>
      </c>
      <c r="U17" s="6">
        <f t="shared" si="1"/>
        <v>3.4178098116717024</v>
      </c>
      <c r="V17" s="6">
        <f t="shared" si="2"/>
        <v>-0.31474820143884585</v>
      </c>
      <c r="W17" s="6">
        <f t="shared" si="3"/>
        <v>-1.443391971132158</v>
      </c>
      <c r="X17" s="6">
        <f t="shared" si="4"/>
        <v>1.235697940503428</v>
      </c>
      <c r="Y17" s="6">
        <f t="shared" si="5"/>
        <v>2.305605786618443</v>
      </c>
      <c r="Z17" s="6">
        <f t="shared" si="6"/>
        <v>1.833848873177189</v>
      </c>
      <c r="AA17" s="6">
        <f t="shared" si="7"/>
        <v>0.802777175092217</v>
      </c>
      <c r="AB17" s="6">
        <f t="shared" si="8"/>
        <v>2.625914765389581</v>
      </c>
      <c r="AC17" s="6">
        <f t="shared" si="9"/>
        <v>-2.0763422818791923</v>
      </c>
      <c r="AD17" s="6">
        <f t="shared" si="10"/>
        <v>-2.0763422818791923</v>
      </c>
      <c r="AE17" s="6">
        <f t="shared" si="11"/>
        <v>-0.4497751124437741</v>
      </c>
      <c r="AF17" s="6">
        <f t="shared" si="15"/>
        <v>0.60021436227224</v>
      </c>
      <c r="AG17" s="6">
        <f t="shared" si="15"/>
        <v>-1.6194331983805625</v>
      </c>
      <c r="AH17" s="6">
        <f t="shared" si="12"/>
        <v>-1.0289389067524155</v>
      </c>
      <c r="AJ17" t="s">
        <v>7</v>
      </c>
      <c r="AK17" s="6">
        <f t="shared" si="13"/>
        <v>2.4146849328220727</v>
      </c>
      <c r="AL17" s="6">
        <f t="shared" si="14"/>
        <v>2.5230393795939436</v>
      </c>
      <c r="AM17" s="6">
        <f t="shared" si="14"/>
        <v>2.554178677661273</v>
      </c>
      <c r="AN17" s="6">
        <f t="shared" si="14"/>
        <v>2.5161015746914455</v>
      </c>
      <c r="AO17" s="6">
        <f t="shared" si="14"/>
        <v>2.4736642496080066</v>
      </c>
      <c r="AP17" s="6">
        <f t="shared" si="14"/>
        <v>2.463224240264585</v>
      </c>
      <c r="AQ17" s="6">
        <f t="shared" si="14"/>
        <v>2.4655041863454867</v>
      </c>
      <c r="AR17" s="6">
        <f t="shared" si="14"/>
        <v>2.4726792813189054</v>
      </c>
      <c r="AS17" s="6">
        <f t="shared" si="14"/>
        <v>2.475265987202779</v>
      </c>
      <c r="AT17" s="6">
        <f t="shared" si="14"/>
        <v>2.571195918873592</v>
      </c>
      <c r="AU17" s="6">
        <f t="shared" si="14"/>
        <v>2.5455100561004467</v>
      </c>
      <c r="AV17" s="6">
        <f t="shared" si="14"/>
        <v>2.5225909744647366</v>
      </c>
      <c r="AW17" s="6">
        <f t="shared" si="14"/>
        <v>2.5361530934000216</v>
      </c>
      <c r="AX17" s="6">
        <f t="shared" si="14"/>
        <v>2.595513572108046</v>
      </c>
      <c r="AY17" s="6">
        <f t="shared" si="14"/>
        <v>2.5496032293869795</v>
      </c>
      <c r="AZ17" s="6" t="e">
        <f t="shared" si="14"/>
        <v>#VALUE!</v>
      </c>
    </row>
    <row r="18" spans="1:52" ht="12">
      <c r="A18" t="s">
        <v>8</v>
      </c>
      <c r="B18" s="7">
        <v>546.1</v>
      </c>
      <c r="C18" s="7">
        <v>549.2</v>
      </c>
      <c r="D18" s="7">
        <v>557.1</v>
      </c>
      <c r="E18" s="7">
        <v>561.3</v>
      </c>
      <c r="F18" s="7">
        <v>566.1</v>
      </c>
      <c r="G18" s="7">
        <v>568.4</v>
      </c>
      <c r="H18" s="7">
        <v>574.6</v>
      </c>
      <c r="I18" s="7">
        <v>585.3</v>
      </c>
      <c r="J18" s="7">
        <v>589.5</v>
      </c>
      <c r="K18" s="7">
        <v>582.8</v>
      </c>
      <c r="L18" s="7">
        <v>571.9</v>
      </c>
      <c r="M18" s="7">
        <v>566.8</v>
      </c>
      <c r="N18" s="7">
        <v>564.5</v>
      </c>
      <c r="O18" s="7">
        <v>554.2</v>
      </c>
      <c r="P18" s="7">
        <v>549.7</v>
      </c>
      <c r="Q18" s="7" t="s">
        <v>47</v>
      </c>
      <c r="S18" t="s">
        <v>8</v>
      </c>
      <c r="T18" s="6">
        <f t="shared" si="0"/>
        <v>0.567661600439493</v>
      </c>
      <c r="U18" s="6">
        <f t="shared" si="1"/>
        <v>1.4384559359067595</v>
      </c>
      <c r="V18" s="6">
        <f t="shared" si="2"/>
        <v>0.7539041464727916</v>
      </c>
      <c r="W18" s="6">
        <f t="shared" si="3"/>
        <v>0.8551576696953589</v>
      </c>
      <c r="X18" s="6">
        <f t="shared" si="4"/>
        <v>0.406288641582762</v>
      </c>
      <c r="Y18" s="6">
        <f t="shared" si="5"/>
        <v>1.0907811400422247</v>
      </c>
      <c r="Z18" s="6">
        <f t="shared" si="6"/>
        <v>1.8621649843369141</v>
      </c>
      <c r="AA18" s="6">
        <f t="shared" si="7"/>
        <v>0.7175807278318871</v>
      </c>
      <c r="AB18" s="6">
        <f t="shared" si="8"/>
        <v>-1.136556403731987</v>
      </c>
      <c r="AC18" s="6">
        <f t="shared" si="9"/>
        <v>-1.8702814001372587</v>
      </c>
      <c r="AD18" s="6">
        <f t="shared" si="10"/>
        <v>-1.8702814001372587</v>
      </c>
      <c r="AE18" s="6">
        <f t="shared" si="11"/>
        <v>-0.8917642944570758</v>
      </c>
      <c r="AF18" s="6">
        <f t="shared" si="15"/>
        <v>-1.824623560673146</v>
      </c>
      <c r="AG18" s="6">
        <f t="shared" si="15"/>
        <v>-0.8119812342114727</v>
      </c>
      <c r="AH18" s="6">
        <f t="shared" si="12"/>
        <v>-2.6217891939769515</v>
      </c>
      <c r="AJ18" t="s">
        <v>8</v>
      </c>
      <c r="AK18" s="6">
        <f t="shared" si="13"/>
        <v>3.2769866844287625</v>
      </c>
      <c r="AL18" s="6">
        <f t="shared" si="14"/>
        <v>3.221700133162041</v>
      </c>
      <c r="AM18" s="6">
        <f t="shared" si="14"/>
        <v>3.199039886072606</v>
      </c>
      <c r="AN18" s="6">
        <f t="shared" si="14"/>
        <v>3.1851326429280746</v>
      </c>
      <c r="AO18" s="6">
        <f t="shared" si="14"/>
        <v>3.204442406643232</v>
      </c>
      <c r="AP18" s="6">
        <f t="shared" si="14"/>
        <v>3.164775447934878</v>
      </c>
      <c r="AQ18" s="6">
        <f t="shared" si="14"/>
        <v>3.1300899369733024</v>
      </c>
      <c r="AR18" s="6">
        <f t="shared" si="14"/>
        <v>3.1400719968669017</v>
      </c>
      <c r="AS18" s="6">
        <f t="shared" si="14"/>
        <v>3.1407001710203146</v>
      </c>
      <c r="AT18" s="6">
        <f t="shared" si="14"/>
        <v>3.1428124612406227</v>
      </c>
      <c r="AU18" s="6">
        <f t="shared" si="14"/>
        <v>3.11796359195512</v>
      </c>
      <c r="AV18" s="6">
        <f t="shared" si="14"/>
        <v>3.0761716099970147</v>
      </c>
      <c r="AW18" s="6">
        <f t="shared" si="14"/>
        <v>3.068935522452974</v>
      </c>
      <c r="AX18" s="6">
        <f t="shared" si="14"/>
        <v>3.0650620534035355</v>
      </c>
      <c r="AY18" s="6">
        <f t="shared" si="14"/>
        <v>3.0355574944639874</v>
      </c>
      <c r="AZ18" s="6" t="e">
        <f t="shared" si="14"/>
        <v>#VALUE!</v>
      </c>
    </row>
    <row r="19" spans="1:52" ht="12">
      <c r="A19" t="s">
        <v>9</v>
      </c>
      <c r="B19" s="7">
        <v>52</v>
      </c>
      <c r="C19" s="7">
        <v>56</v>
      </c>
      <c r="D19" s="7">
        <v>60.3</v>
      </c>
      <c r="E19" s="7">
        <v>63.4</v>
      </c>
      <c r="F19" s="7">
        <v>62.1</v>
      </c>
      <c r="G19" s="7">
        <v>59.9</v>
      </c>
      <c r="H19" s="7">
        <v>64.2</v>
      </c>
      <c r="I19" s="7">
        <v>68.3</v>
      </c>
      <c r="J19" s="7">
        <v>67.1</v>
      </c>
      <c r="K19" s="7">
        <v>69</v>
      </c>
      <c r="L19" s="7">
        <v>69.1</v>
      </c>
      <c r="M19" s="7">
        <v>71.2</v>
      </c>
      <c r="N19" s="7">
        <v>73</v>
      </c>
      <c r="O19" s="7">
        <v>69.5</v>
      </c>
      <c r="P19" s="7">
        <v>68.6</v>
      </c>
      <c r="Q19" s="7" t="s">
        <v>47</v>
      </c>
      <c r="S19" t="s">
        <v>9</v>
      </c>
      <c r="T19" s="6">
        <f t="shared" si="0"/>
        <v>7.692307692307693</v>
      </c>
      <c r="U19" s="6">
        <f t="shared" si="1"/>
        <v>7.678571428571431</v>
      </c>
      <c r="V19" s="6">
        <f t="shared" si="2"/>
        <v>5.140961857379779</v>
      </c>
      <c r="W19" s="6">
        <f t="shared" si="3"/>
        <v>-2.0504731861198735</v>
      </c>
      <c r="X19" s="6">
        <f t="shared" si="4"/>
        <v>-3.542673107890508</v>
      </c>
      <c r="Y19" s="6">
        <f t="shared" si="5"/>
        <v>7.17863105175293</v>
      </c>
      <c r="Z19" s="6">
        <f t="shared" si="6"/>
        <v>6.386292834890966</v>
      </c>
      <c r="AA19" s="6">
        <f t="shared" si="7"/>
        <v>-1.7569546120058703</v>
      </c>
      <c r="AB19" s="6">
        <f t="shared" si="8"/>
        <v>2.8315946348733263</v>
      </c>
      <c r="AC19" s="6">
        <f t="shared" si="9"/>
        <v>0.14492753623187582</v>
      </c>
      <c r="AD19" s="6">
        <f t="shared" si="10"/>
        <v>0.14492753623187582</v>
      </c>
      <c r="AE19" s="6">
        <f t="shared" si="11"/>
        <v>3.03907380607815</v>
      </c>
      <c r="AF19" s="6">
        <f t="shared" si="15"/>
        <v>-4.794520547945211</v>
      </c>
      <c r="AG19" s="6">
        <f t="shared" si="15"/>
        <v>-1.2949640287769881</v>
      </c>
      <c r="AH19" s="6">
        <f t="shared" si="12"/>
        <v>-6.027397260273986</v>
      </c>
      <c r="AJ19" t="s">
        <v>9</v>
      </c>
      <c r="AK19" s="6">
        <f t="shared" si="13"/>
        <v>0.3120368203448007</v>
      </c>
      <c r="AL19" s="6">
        <f t="shared" si="14"/>
        <v>0.32850547606896263</v>
      </c>
      <c r="AM19" s="6">
        <f t="shared" si="14"/>
        <v>0.34626118314517706</v>
      </c>
      <c r="AN19" s="6">
        <f t="shared" si="14"/>
        <v>0.35976734288551565</v>
      </c>
      <c r="AO19" s="6">
        <f t="shared" si="14"/>
        <v>0.351520709154822</v>
      </c>
      <c r="AP19" s="6">
        <f t="shared" si="14"/>
        <v>0.3335152169797664</v>
      </c>
      <c r="AQ19" s="6">
        <f t="shared" si="14"/>
        <v>0.3497246327074243</v>
      </c>
      <c r="AR19" s="6">
        <f t="shared" si="14"/>
        <v>0.3664222063659823</v>
      </c>
      <c r="AS19" s="6">
        <f t="shared" si="14"/>
        <v>0.35749106272343184</v>
      </c>
      <c r="AT19" s="6">
        <f t="shared" si="14"/>
        <v>0.3720900134275961</v>
      </c>
      <c r="AU19" s="6">
        <f t="shared" si="14"/>
        <v>0.376728945976742</v>
      </c>
      <c r="AV19" s="6">
        <f t="shared" si="14"/>
        <v>0.38642099264606117</v>
      </c>
      <c r="AW19" s="6">
        <f t="shared" si="14"/>
        <v>0.3968685440904643</v>
      </c>
      <c r="AX19" s="6">
        <f t="shared" si="14"/>
        <v>0.38437714310997056</v>
      </c>
      <c r="AY19" s="6">
        <f t="shared" si="14"/>
        <v>0.3788234384577578</v>
      </c>
      <c r="AZ19" s="6" t="e">
        <f t="shared" si="14"/>
        <v>#VALUE!</v>
      </c>
    </row>
    <row r="20" spans="1:52" ht="12">
      <c r="A20" t="s">
        <v>12</v>
      </c>
      <c r="B20" s="7">
        <v>1030.1</v>
      </c>
      <c r="C20" s="7">
        <v>1129.9</v>
      </c>
      <c r="D20" s="7">
        <v>1209.5</v>
      </c>
      <c r="E20" s="7">
        <v>1267.4</v>
      </c>
      <c r="F20" s="7">
        <v>1307</v>
      </c>
      <c r="G20" s="7">
        <v>1363.2</v>
      </c>
      <c r="H20" s="7">
        <v>1400.8</v>
      </c>
      <c r="I20" s="7">
        <v>1481.2</v>
      </c>
      <c r="J20" s="7">
        <v>1533</v>
      </c>
      <c r="K20" s="7">
        <v>1511.4</v>
      </c>
      <c r="L20" s="7">
        <v>1537.1</v>
      </c>
      <c r="M20" s="7">
        <v>1592.9</v>
      </c>
      <c r="N20" s="7">
        <v>1594.2</v>
      </c>
      <c r="O20" s="7">
        <v>1601.6</v>
      </c>
      <c r="P20" s="7">
        <v>1645.4</v>
      </c>
      <c r="Q20" s="7" t="s">
        <v>47</v>
      </c>
      <c r="S20" t="s">
        <v>12</v>
      </c>
      <c r="T20" s="6">
        <f t="shared" si="0"/>
        <v>9.68837976895449</v>
      </c>
      <c r="U20" s="6">
        <f t="shared" si="1"/>
        <v>7.044871227542245</v>
      </c>
      <c r="V20" s="6">
        <f t="shared" si="2"/>
        <v>4.787102108309227</v>
      </c>
      <c r="W20" s="6">
        <f t="shared" si="3"/>
        <v>3.124506864446886</v>
      </c>
      <c r="X20" s="6">
        <f t="shared" si="4"/>
        <v>4.29992348890589</v>
      </c>
      <c r="Y20" s="6">
        <f t="shared" si="5"/>
        <v>2.7582159624413123</v>
      </c>
      <c r="Z20" s="6">
        <f t="shared" si="6"/>
        <v>5.739577384351804</v>
      </c>
      <c r="AA20" s="6">
        <f t="shared" si="7"/>
        <v>3.4971644612476354</v>
      </c>
      <c r="AB20" s="6">
        <f t="shared" si="8"/>
        <v>-1.409001956947165</v>
      </c>
      <c r="AC20" s="6">
        <f t="shared" si="9"/>
        <v>1.700410215694049</v>
      </c>
      <c r="AD20" s="6">
        <f t="shared" si="10"/>
        <v>1.700410215694049</v>
      </c>
      <c r="AE20" s="6">
        <f t="shared" si="11"/>
        <v>3.6302127382733715</v>
      </c>
      <c r="AF20" s="6">
        <f t="shared" si="15"/>
        <v>0.4641826621502929</v>
      </c>
      <c r="AG20" s="6">
        <f t="shared" si="15"/>
        <v>2.7347652347652343</v>
      </c>
      <c r="AH20" s="6">
        <f t="shared" si="12"/>
        <v>3.2116422029858143</v>
      </c>
      <c r="AJ20" t="s">
        <v>12</v>
      </c>
      <c r="AK20" s="6">
        <f t="shared" si="13"/>
        <v>6.181329396868829</v>
      </c>
      <c r="AL20" s="6">
        <f t="shared" si="14"/>
        <v>6.628184596612874</v>
      </c>
      <c r="AM20" s="6">
        <f t="shared" si="14"/>
        <v>6.945321741527225</v>
      </c>
      <c r="AN20" s="6">
        <f t="shared" si="14"/>
        <v>7.1919421194495685</v>
      </c>
      <c r="AO20" s="6">
        <f t="shared" si="14"/>
        <v>7.398350513129667</v>
      </c>
      <c r="AP20" s="6">
        <f t="shared" si="14"/>
        <v>7.590115922985267</v>
      </c>
      <c r="AQ20" s="6">
        <f t="shared" si="14"/>
        <v>7.630751799011837</v>
      </c>
      <c r="AR20" s="6">
        <f t="shared" si="14"/>
        <v>7.946479825319077</v>
      </c>
      <c r="AS20" s="6">
        <f t="shared" si="14"/>
        <v>8.167418765350538</v>
      </c>
      <c r="AT20" s="6">
        <f t="shared" si="14"/>
        <v>8.15038907673143</v>
      </c>
      <c r="AU20" s="6">
        <f t="shared" si="14"/>
        <v>8.380174571068745</v>
      </c>
      <c r="AV20" s="6">
        <f t="shared" si="14"/>
        <v>8.645084258229085</v>
      </c>
      <c r="AW20" s="6">
        <f t="shared" si="14"/>
        <v>8.66695661628792</v>
      </c>
      <c r="AX20" s="6">
        <f t="shared" si="14"/>
        <v>8.85781917129394</v>
      </c>
      <c r="AY20" s="6">
        <f t="shared" si="14"/>
        <v>9.086240315428496</v>
      </c>
      <c r="AZ20" s="6" t="e">
        <f t="shared" si="14"/>
        <v>#VALUE!</v>
      </c>
    </row>
    <row r="21" spans="1:52" ht="12">
      <c r="A21" t="s">
        <v>14</v>
      </c>
      <c r="B21" s="7">
        <v>4194.5</v>
      </c>
      <c r="C21" s="7">
        <v>4236.5</v>
      </c>
      <c r="D21" s="7">
        <v>4262.2</v>
      </c>
      <c r="E21" s="7">
        <v>4264.5</v>
      </c>
      <c r="F21" s="7">
        <v>4258.3</v>
      </c>
      <c r="G21" s="7">
        <v>4284.3</v>
      </c>
      <c r="H21" s="7">
        <v>4320.7</v>
      </c>
      <c r="I21" s="7">
        <v>4318.8</v>
      </c>
      <c r="J21" s="7">
        <v>4323.8</v>
      </c>
      <c r="K21" s="7">
        <v>4298.8</v>
      </c>
      <c r="L21" s="7">
        <v>4261.8</v>
      </c>
      <c r="M21" s="7">
        <v>4253.8</v>
      </c>
      <c r="N21" s="7">
        <v>4207.9</v>
      </c>
      <c r="O21" s="7">
        <v>4190.3</v>
      </c>
      <c r="P21" s="7">
        <v>4203.5</v>
      </c>
      <c r="Q21" s="7" t="s">
        <v>47</v>
      </c>
      <c r="S21" t="s">
        <v>14</v>
      </c>
      <c r="T21" s="6">
        <f t="shared" si="0"/>
        <v>1.0013112409107094</v>
      </c>
      <c r="U21" s="6">
        <f t="shared" si="1"/>
        <v>0.6066328337070672</v>
      </c>
      <c r="V21" s="6">
        <f t="shared" si="2"/>
        <v>0.0539627422457869</v>
      </c>
      <c r="W21" s="6">
        <f t="shared" si="3"/>
        <v>-0.1453863289951869</v>
      </c>
      <c r="X21" s="6">
        <f t="shared" si="4"/>
        <v>0.6105722941079677</v>
      </c>
      <c r="Y21" s="6">
        <f t="shared" si="5"/>
        <v>0.8496137058562567</v>
      </c>
      <c r="Z21" s="6">
        <f t="shared" si="6"/>
        <v>-0.0439743560071264</v>
      </c>
      <c r="AA21" s="6">
        <f t="shared" si="7"/>
        <v>0.1157728998795875</v>
      </c>
      <c r="AB21" s="6">
        <f t="shared" si="8"/>
        <v>-0.5781951061566275</v>
      </c>
      <c r="AC21" s="6">
        <f t="shared" si="9"/>
        <v>-0.8607053131106426</v>
      </c>
      <c r="AD21" s="6">
        <f t="shared" si="10"/>
        <v>-0.8607053131106426</v>
      </c>
      <c r="AE21" s="6">
        <f t="shared" si="11"/>
        <v>-0.18771411140832583</v>
      </c>
      <c r="AF21" s="6">
        <f t="shared" si="15"/>
        <v>-0.4182608902302718</v>
      </c>
      <c r="AG21" s="6">
        <f t="shared" si="15"/>
        <v>0.3150132448750611</v>
      </c>
      <c r="AH21" s="6">
        <f t="shared" si="12"/>
        <v>-0.10456522255756795</v>
      </c>
      <c r="AJ21" t="s">
        <v>14</v>
      </c>
      <c r="AK21" s="6">
        <f t="shared" si="13"/>
        <v>25.169970056466664</v>
      </c>
      <c r="AL21" s="6">
        <f t="shared" si="14"/>
        <v>24.852025881538577</v>
      </c>
      <c r="AM21" s="6">
        <f t="shared" si="14"/>
        <v>24.47486591710404</v>
      </c>
      <c r="AN21" s="6">
        <f t="shared" si="14"/>
        <v>24.199177188253653</v>
      </c>
      <c r="AO21" s="6">
        <f t="shared" si="14"/>
        <v>24.10435806431527</v>
      </c>
      <c r="AP21" s="6">
        <f t="shared" si="14"/>
        <v>23.85441142080823</v>
      </c>
      <c r="AQ21" s="6">
        <f t="shared" si="14"/>
        <v>23.536685678177076</v>
      </c>
      <c r="AR21" s="6">
        <f t="shared" si="14"/>
        <v>23.169900803124513</v>
      </c>
      <c r="AS21" s="6">
        <f t="shared" si="14"/>
        <v>23.036063442676227</v>
      </c>
      <c r="AT21" s="6">
        <f t="shared" si="14"/>
        <v>23.181747097428264</v>
      </c>
      <c r="AU21" s="6">
        <f t="shared" si="14"/>
        <v>23.235071229575677</v>
      </c>
      <c r="AV21" s="6">
        <f t="shared" si="14"/>
        <v>23.086483406149085</v>
      </c>
      <c r="AW21" s="6">
        <f t="shared" si="14"/>
        <v>22.87648146134609</v>
      </c>
      <c r="AX21" s="6">
        <f t="shared" si="14"/>
        <v>23.1748998960246</v>
      </c>
      <c r="AY21" s="6">
        <f t="shared" si="14"/>
        <v>23.21259946876363</v>
      </c>
      <c r="AZ21" s="6" t="e">
        <f t="shared" si="14"/>
        <v>#VALUE!</v>
      </c>
    </row>
    <row r="22" spans="1:52" ht="12">
      <c r="A22" t="s">
        <v>13</v>
      </c>
      <c r="B22" s="7">
        <v>1561.4</v>
      </c>
      <c r="C22" s="7">
        <v>1560.5</v>
      </c>
      <c r="D22" s="7">
        <v>1661</v>
      </c>
      <c r="E22" s="7">
        <v>1760.6</v>
      </c>
      <c r="F22" s="7">
        <v>1806</v>
      </c>
      <c r="G22" s="7">
        <v>1823.5</v>
      </c>
      <c r="H22" s="7">
        <v>1899.8</v>
      </c>
      <c r="I22" s="7">
        <v>1929.9</v>
      </c>
      <c r="J22" s="7">
        <v>1961</v>
      </c>
      <c r="K22" s="7">
        <v>2022</v>
      </c>
      <c r="L22" s="7">
        <v>2042.2</v>
      </c>
      <c r="M22" s="7">
        <v>2085.7</v>
      </c>
      <c r="N22" s="7">
        <v>2170.5</v>
      </c>
      <c r="O22" s="7">
        <v>2168.2</v>
      </c>
      <c r="P22" s="7">
        <v>2235.7</v>
      </c>
      <c r="Q22" s="7" t="s">
        <v>47</v>
      </c>
      <c r="S22" t="s">
        <v>13</v>
      </c>
      <c r="T22" s="6">
        <f t="shared" si="0"/>
        <v>-0.057640578967593115</v>
      </c>
      <c r="U22" s="6">
        <f t="shared" si="1"/>
        <v>6.440243511694973</v>
      </c>
      <c r="V22" s="6">
        <f t="shared" si="2"/>
        <v>5.996387718242019</v>
      </c>
      <c r="W22" s="6">
        <f t="shared" si="3"/>
        <v>2.578666363739643</v>
      </c>
      <c r="X22" s="6">
        <f t="shared" si="4"/>
        <v>0.9689922480620226</v>
      </c>
      <c r="Y22" s="6">
        <f t="shared" si="5"/>
        <v>4.184261036468328</v>
      </c>
      <c r="Z22" s="6">
        <f t="shared" si="6"/>
        <v>1.584377302873989</v>
      </c>
      <c r="AA22" s="6">
        <f t="shared" si="7"/>
        <v>1.6114824602311018</v>
      </c>
      <c r="AB22" s="6">
        <f t="shared" si="8"/>
        <v>3.11065782763896</v>
      </c>
      <c r="AC22" s="6">
        <f t="shared" si="9"/>
        <v>0.9990108803165185</v>
      </c>
      <c r="AD22" s="6">
        <f t="shared" si="10"/>
        <v>0.9990108803165185</v>
      </c>
      <c r="AE22" s="6">
        <f t="shared" si="11"/>
        <v>2.1300558221525705</v>
      </c>
      <c r="AF22" s="6">
        <f t="shared" si="15"/>
        <v>-0.10596636719651542</v>
      </c>
      <c r="AG22" s="6">
        <f>P22*100/O22-100</f>
        <v>3.11318144082648</v>
      </c>
      <c r="AH22" s="6">
        <f t="shared" si="12"/>
        <v>3.0039161483529</v>
      </c>
      <c r="AJ22" t="s">
        <v>13</v>
      </c>
      <c r="AK22" s="6">
        <f t="shared" si="13"/>
        <v>9.369505601660995</v>
      </c>
      <c r="AL22" s="6">
        <f t="shared" si="14"/>
        <v>9.154157060814576</v>
      </c>
      <c r="AM22" s="6">
        <f t="shared" si="14"/>
        <v>9.537973883982406</v>
      </c>
      <c r="AN22" s="6">
        <f t="shared" si="14"/>
        <v>9.990636969782948</v>
      </c>
      <c r="AO22" s="6">
        <f t="shared" si="14"/>
        <v>10.222969416000137</v>
      </c>
      <c r="AP22" s="6">
        <f t="shared" si="14"/>
        <v>10.153004977672854</v>
      </c>
      <c r="AQ22" s="6">
        <f t="shared" si="14"/>
        <v>10.349016467563313</v>
      </c>
      <c r="AR22" s="6">
        <f t="shared" si="14"/>
        <v>10.353707409454014</v>
      </c>
      <c r="AS22" s="6">
        <f t="shared" si="14"/>
        <v>10.447689627431444</v>
      </c>
      <c r="AT22" s="6">
        <f t="shared" si="14"/>
        <v>10.903855176095643</v>
      </c>
      <c r="AU22" s="6">
        <f t="shared" si="14"/>
        <v>11.133948675451558</v>
      </c>
      <c r="AV22" s="6">
        <f t="shared" si="14"/>
        <v>11.319638544408562</v>
      </c>
      <c r="AW22" s="6">
        <f t="shared" si="14"/>
        <v>11.800043492443187</v>
      </c>
      <c r="AX22" s="6">
        <f t="shared" si="14"/>
        <v>11.991460743755944</v>
      </c>
      <c r="AY22" s="6">
        <f t="shared" si="14"/>
        <v>12.345999436734827</v>
      </c>
      <c r="AZ22" s="6" t="e">
        <f t="shared" si="14"/>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42</v>
      </c>
      <c r="S25" s="8"/>
      <c r="AJ25" s="8"/>
    </row>
    <row r="27" spans="1:36" ht="12">
      <c r="A27" t="s">
        <v>59</v>
      </c>
      <c r="S27" t="str">
        <f>A27</f>
        <v>Fonte: Istat (edizione  dicembre 2016).</v>
      </c>
      <c r="AJ27" t="str">
        <f>A27</f>
        <v>Fonte: Istat (edizione  dicembre 2016).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C31" sqref="C31"/>
      <selection pane="topRight" activeCell="C31" sqref="C31"/>
      <selection pane="bottomLeft" activeCell="C31" sqref="C31"/>
      <selection pane="bottomRight" activeCell="B9" sqref="B9:Q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39</v>
      </c>
      <c r="S3" s="10" t="str">
        <f>A3</f>
        <v>ITALIA.</v>
      </c>
      <c r="AJ3" s="10" t="str">
        <f>A3</f>
        <v>ITALIA.</v>
      </c>
    </row>
    <row r="4" spans="1:36" ht="12">
      <c r="A4" t="s">
        <v>57</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6356.6</v>
      </c>
      <c r="C9" s="5">
        <v>6426.4</v>
      </c>
      <c r="D9" s="5">
        <v>6452.8</v>
      </c>
      <c r="E9" s="5">
        <v>6595.4</v>
      </c>
      <c r="F9" s="5">
        <v>6698.5</v>
      </c>
      <c r="G9" s="5">
        <v>6541.1</v>
      </c>
      <c r="H9" s="5">
        <v>6626.5</v>
      </c>
      <c r="I9" s="5">
        <v>6655.2</v>
      </c>
      <c r="J9" s="5">
        <v>6579.5</v>
      </c>
      <c r="K9" s="5">
        <v>6381.6</v>
      </c>
      <c r="L9" s="5">
        <v>6423.6</v>
      </c>
      <c r="M9" s="5">
        <v>6417.2</v>
      </c>
      <c r="N9" s="5">
        <v>6370.8</v>
      </c>
      <c r="O9" s="5">
        <v>6241.6</v>
      </c>
      <c r="P9" s="5">
        <v>6230.7</v>
      </c>
      <c r="Q9" s="5">
        <v>6207.4</v>
      </c>
      <c r="S9" s="4" t="s">
        <v>1</v>
      </c>
      <c r="T9" s="6">
        <f aca="true" t="shared" si="0" ref="T9:T22">C9*100/B9-100</f>
        <v>1.0980712959758279</v>
      </c>
      <c r="U9" s="6">
        <f aca="true" t="shared" si="1" ref="U9:U22">D9*100/C9-100</f>
        <v>0.41080542761110905</v>
      </c>
      <c r="V9" s="6">
        <f aca="true" t="shared" si="2" ref="V9:V22">E9*100/D9-100</f>
        <v>2.2098933796181512</v>
      </c>
      <c r="W9" s="6">
        <f aca="true" t="shared" si="3" ref="W9:W22">F9*100/E9-100</f>
        <v>1.5632107226248593</v>
      </c>
      <c r="X9" s="6">
        <f aca="true" t="shared" si="4" ref="X9:X22">G9*100/F9-100</f>
        <v>-2.3497798014480793</v>
      </c>
      <c r="Y9" s="6">
        <f aca="true" t="shared" si="5" ref="Y9:Y22">H9*100/G9-100</f>
        <v>1.305590802770169</v>
      </c>
      <c r="Z9" s="6">
        <f aca="true" t="shared" si="6" ref="Z9:Z22">I9*100/H9-100</f>
        <v>0.4331094846449872</v>
      </c>
      <c r="AA9" s="6">
        <f aca="true" t="shared" si="7" ref="AA9:AA22">J9*100/I9-100</f>
        <v>-1.1374564250510844</v>
      </c>
      <c r="AB9" s="6">
        <f aca="true" t="shared" si="8" ref="AB9:AB22">K9*100/J9-100</f>
        <v>-3.0078273425032336</v>
      </c>
      <c r="AC9" s="6">
        <f aca="true" t="shared" si="9" ref="AC9:AC22">L9*100/K9-100</f>
        <v>0.6581421587062692</v>
      </c>
      <c r="AD9" s="6">
        <f aca="true" t="shared" si="10" ref="AD9:AD22">L9*100/K9-100</f>
        <v>0.6581421587062692</v>
      </c>
      <c r="AE9" s="6">
        <f aca="true" t="shared" si="11" ref="AE9:AE22">M9*100/L9-100</f>
        <v>-0.09963260476992275</v>
      </c>
      <c r="AF9" s="6">
        <f>O9*100/N9-100</f>
        <v>-2.0280027626043875</v>
      </c>
      <c r="AG9" s="6">
        <f>P9*100/O9-100</f>
        <v>-0.1746347090489735</v>
      </c>
      <c r="AH9" s="6">
        <f aca="true" t="shared" si="12" ref="AH9:AH22">P9*100/N9-100</f>
        <v>-2.1990958749293696</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f t="shared" si="14"/>
        <v>100</v>
      </c>
    </row>
    <row r="10" spans="1:52" ht="12">
      <c r="A10" t="s">
        <v>2</v>
      </c>
      <c r="B10" s="7">
        <v>632.4</v>
      </c>
      <c r="C10" s="7">
        <v>632.4</v>
      </c>
      <c r="D10" s="7">
        <v>613.6</v>
      </c>
      <c r="E10" s="7">
        <v>618.2</v>
      </c>
      <c r="F10" s="7">
        <v>607.8</v>
      </c>
      <c r="G10" s="7">
        <v>565</v>
      </c>
      <c r="H10" s="7">
        <v>567</v>
      </c>
      <c r="I10" s="7">
        <v>544.7</v>
      </c>
      <c r="J10" s="7">
        <v>534</v>
      </c>
      <c r="K10" s="7">
        <v>525.8</v>
      </c>
      <c r="L10" s="7">
        <v>535.4</v>
      </c>
      <c r="M10" s="7">
        <v>514.6</v>
      </c>
      <c r="N10" s="7">
        <v>484.8</v>
      </c>
      <c r="O10" s="7">
        <v>468.6</v>
      </c>
      <c r="P10" s="7">
        <v>460</v>
      </c>
      <c r="Q10" s="7">
        <v>469.4</v>
      </c>
      <c r="S10" t="s">
        <v>2</v>
      </c>
      <c r="T10" s="6">
        <f t="shared" si="0"/>
        <v>0</v>
      </c>
      <c r="U10" s="6">
        <f t="shared" si="1"/>
        <v>-2.972802024035417</v>
      </c>
      <c r="V10" s="6">
        <f t="shared" si="2"/>
        <v>0.7496740547588132</v>
      </c>
      <c r="W10" s="6">
        <f t="shared" si="3"/>
        <v>-1.6823034616629116</v>
      </c>
      <c r="X10" s="6">
        <f t="shared" si="4"/>
        <v>-7.041790062520562</v>
      </c>
      <c r="Y10" s="6">
        <f t="shared" si="5"/>
        <v>0.353982300884951</v>
      </c>
      <c r="Z10" s="6">
        <f t="shared" si="6"/>
        <v>-3.9329805996472516</v>
      </c>
      <c r="AA10" s="6">
        <f t="shared" si="7"/>
        <v>-1.9643840646227346</v>
      </c>
      <c r="AB10" s="6">
        <f t="shared" si="8"/>
        <v>-1.5355805243445815</v>
      </c>
      <c r="AC10" s="6">
        <f t="shared" si="9"/>
        <v>1.8257892734880272</v>
      </c>
      <c r="AD10" s="6">
        <f t="shared" si="10"/>
        <v>1.8257892734880272</v>
      </c>
      <c r="AE10" s="6">
        <f t="shared" si="11"/>
        <v>-3.884945834889791</v>
      </c>
      <c r="AF10" s="6">
        <f aca="true" t="shared" si="15" ref="AF10:AG22">O10*100/N10-100</f>
        <v>-3.3415841584158414</v>
      </c>
      <c r="AG10" s="6">
        <f t="shared" si="15"/>
        <v>-1.8352539479300134</v>
      </c>
      <c r="AH10" s="6">
        <f t="shared" si="12"/>
        <v>-5.115511551155123</v>
      </c>
      <c r="AJ10" t="s">
        <v>2</v>
      </c>
      <c r="AK10" s="6">
        <f t="shared" si="13"/>
        <v>9.948714721706573</v>
      </c>
      <c r="AL10" s="6">
        <f t="shared" si="14"/>
        <v>9.840657288684179</v>
      </c>
      <c r="AM10" s="6">
        <f t="shared" si="14"/>
        <v>9.509050334738408</v>
      </c>
      <c r="AN10" s="6">
        <f t="shared" si="14"/>
        <v>9.37319950268369</v>
      </c>
      <c r="AO10" s="6">
        <f t="shared" si="14"/>
        <v>9.073673210420242</v>
      </c>
      <c r="AP10" s="6">
        <f t="shared" si="14"/>
        <v>8.63769090825702</v>
      </c>
      <c r="AQ10" s="6">
        <f t="shared" si="14"/>
        <v>8.556553233230211</v>
      </c>
      <c r="AR10" s="6">
        <f t="shared" si="14"/>
        <v>8.184577473253999</v>
      </c>
      <c r="AS10" s="6">
        <f t="shared" si="14"/>
        <v>8.11611824606733</v>
      </c>
      <c r="AT10" s="6">
        <f t="shared" si="14"/>
        <v>8.23931302494672</v>
      </c>
      <c r="AU10" s="6">
        <f t="shared" si="14"/>
        <v>8.334890092782862</v>
      </c>
      <c r="AV10" s="6">
        <f t="shared" si="14"/>
        <v>8.019073739325563</v>
      </c>
      <c r="AW10" s="6">
        <f t="shared" si="14"/>
        <v>7.609719344509323</v>
      </c>
      <c r="AX10" s="6">
        <f t="shared" si="14"/>
        <v>7.50769033581133</v>
      </c>
      <c r="AY10" s="6">
        <f t="shared" si="14"/>
        <v>7.382798080472499</v>
      </c>
      <c r="AZ10" s="6">
        <f t="shared" si="14"/>
        <v>7.5619421980217165</v>
      </c>
    </row>
    <row r="11" spans="1:52" ht="12">
      <c r="A11" t="s">
        <v>3</v>
      </c>
      <c r="B11" s="7">
        <v>1230.1</v>
      </c>
      <c r="C11" s="7">
        <v>1259.3</v>
      </c>
      <c r="D11" s="7">
        <v>1260.8</v>
      </c>
      <c r="E11" s="7">
        <v>1297.7</v>
      </c>
      <c r="F11" s="7">
        <v>1339.4</v>
      </c>
      <c r="G11" s="7">
        <v>1340.4</v>
      </c>
      <c r="H11" s="7">
        <v>1343.8</v>
      </c>
      <c r="I11" s="7">
        <v>1377.8</v>
      </c>
      <c r="J11" s="7">
        <v>1355.9</v>
      </c>
      <c r="K11" s="7">
        <v>1323.8</v>
      </c>
      <c r="L11" s="7">
        <v>1313.7</v>
      </c>
      <c r="M11" s="7">
        <v>1299.6</v>
      </c>
      <c r="N11" s="7">
        <v>1264.9</v>
      </c>
      <c r="O11" s="7">
        <v>1217.9</v>
      </c>
      <c r="P11" s="7">
        <v>1188</v>
      </c>
      <c r="Q11" s="7">
        <v>1150.8</v>
      </c>
      <c r="S11" t="s">
        <v>3</v>
      </c>
      <c r="T11" s="6">
        <f t="shared" si="0"/>
        <v>2.373790748719628</v>
      </c>
      <c r="U11" s="6">
        <f t="shared" si="1"/>
        <v>0.11911379337728079</v>
      </c>
      <c r="V11" s="6">
        <f t="shared" si="2"/>
        <v>2.9267131979695478</v>
      </c>
      <c r="W11" s="6">
        <f t="shared" si="3"/>
        <v>3.213377514063339</v>
      </c>
      <c r="X11" s="6">
        <f t="shared" si="4"/>
        <v>0.07466029565476617</v>
      </c>
      <c r="Y11" s="6">
        <f t="shared" si="5"/>
        <v>0.25365562518651075</v>
      </c>
      <c r="Z11" s="6">
        <f t="shared" si="6"/>
        <v>2.530138413454381</v>
      </c>
      <c r="AA11" s="6">
        <f t="shared" si="7"/>
        <v>-1.589490492088828</v>
      </c>
      <c r="AB11" s="6">
        <f t="shared" si="8"/>
        <v>-2.3674312264916324</v>
      </c>
      <c r="AC11" s="6">
        <f t="shared" si="9"/>
        <v>-0.7629551291735908</v>
      </c>
      <c r="AD11" s="6">
        <f t="shared" si="10"/>
        <v>-0.7629551291735908</v>
      </c>
      <c r="AE11" s="6">
        <f t="shared" si="11"/>
        <v>-1.0733044073989646</v>
      </c>
      <c r="AF11" s="6">
        <f t="shared" si="15"/>
        <v>-3.715708751679969</v>
      </c>
      <c r="AG11" s="6">
        <f t="shared" si="15"/>
        <v>-2.4550455702438683</v>
      </c>
      <c r="AH11" s="6">
        <f t="shared" si="12"/>
        <v>-6.079531978812568</v>
      </c>
      <c r="AJ11" t="s">
        <v>3</v>
      </c>
      <c r="AK11" s="6">
        <f t="shared" si="13"/>
        <v>19.351540131516845</v>
      </c>
      <c r="AL11" s="6">
        <f t="shared" si="14"/>
        <v>19.59573011328271</v>
      </c>
      <c r="AM11" s="6">
        <f t="shared" si="14"/>
        <v>19.538804859905778</v>
      </c>
      <c r="AN11" s="6">
        <f t="shared" si="14"/>
        <v>19.675834672650637</v>
      </c>
      <c r="AO11" s="6">
        <f t="shared" si="14"/>
        <v>19.995521385384787</v>
      </c>
      <c r="AP11" s="6">
        <f t="shared" si="14"/>
        <v>20.491966183057894</v>
      </c>
      <c r="AQ11" s="6">
        <f t="shared" si="14"/>
        <v>20.2791820719837</v>
      </c>
      <c r="AR11" s="6">
        <f t="shared" si="14"/>
        <v>20.702608486596947</v>
      </c>
      <c r="AS11" s="6">
        <f t="shared" si="14"/>
        <v>20.607948932289688</v>
      </c>
      <c r="AT11" s="6">
        <f t="shared" si="14"/>
        <v>20.74401404036605</v>
      </c>
      <c r="AU11" s="6">
        <f t="shared" si="14"/>
        <v>20.451148888473753</v>
      </c>
      <c r="AV11" s="6">
        <f t="shared" si="14"/>
        <v>20.25182322508259</v>
      </c>
      <c r="AW11" s="6">
        <f t="shared" si="14"/>
        <v>19.854649337602815</v>
      </c>
      <c r="AX11" s="6">
        <f t="shared" si="14"/>
        <v>19.512624967956935</v>
      </c>
      <c r="AY11" s="6">
        <f t="shared" si="14"/>
        <v>19.066878520872454</v>
      </c>
      <c r="AZ11" s="6">
        <f t="shared" si="14"/>
        <v>18.539162934561976</v>
      </c>
    </row>
    <row r="12" spans="1:52" ht="12">
      <c r="A12" t="s">
        <v>43</v>
      </c>
      <c r="B12" s="7">
        <v>669.5</v>
      </c>
      <c r="C12" s="7">
        <v>655.3</v>
      </c>
      <c r="D12" s="7">
        <v>666.9</v>
      </c>
      <c r="E12" s="7">
        <v>682.5</v>
      </c>
      <c r="F12" s="7">
        <v>677.2</v>
      </c>
      <c r="G12" s="7">
        <v>648.3</v>
      </c>
      <c r="H12" s="7">
        <v>655.5</v>
      </c>
      <c r="I12" s="7">
        <v>660.6</v>
      </c>
      <c r="J12" s="7">
        <v>643.3</v>
      </c>
      <c r="K12" s="7">
        <v>596.2</v>
      </c>
      <c r="L12" s="7">
        <v>583.3</v>
      </c>
      <c r="M12" s="7">
        <v>575.9</v>
      </c>
      <c r="N12" s="7">
        <v>564.9</v>
      </c>
      <c r="O12" s="7">
        <v>553.1</v>
      </c>
      <c r="P12" s="7">
        <v>534.1</v>
      </c>
      <c r="Q12" s="7">
        <v>515.7</v>
      </c>
      <c r="S12" t="s">
        <v>43</v>
      </c>
      <c r="T12" s="6">
        <f t="shared" si="0"/>
        <v>-2.120985810306209</v>
      </c>
      <c r="U12" s="6">
        <f t="shared" si="1"/>
        <v>1.7701815962154797</v>
      </c>
      <c r="V12" s="6">
        <f t="shared" si="2"/>
        <v>2.3391812865497172</v>
      </c>
      <c r="W12" s="6">
        <f t="shared" si="3"/>
        <v>-0.7765567765567738</v>
      </c>
      <c r="X12" s="6">
        <f t="shared" si="4"/>
        <v>-4.267572356763154</v>
      </c>
      <c r="Y12" s="6">
        <f t="shared" si="5"/>
        <v>1.1105969458584042</v>
      </c>
      <c r="Z12" s="6">
        <f t="shared" si="6"/>
        <v>0.7780320366132685</v>
      </c>
      <c r="AA12" s="6">
        <f t="shared" si="7"/>
        <v>-2.618831365425379</v>
      </c>
      <c r="AB12" s="6">
        <f t="shared" si="8"/>
        <v>-7.321622882014594</v>
      </c>
      <c r="AC12" s="6">
        <f t="shared" si="9"/>
        <v>-2.1637034552163925</v>
      </c>
      <c r="AD12" s="6">
        <f t="shared" si="10"/>
        <v>-2.1637034552163925</v>
      </c>
      <c r="AE12" s="6">
        <f t="shared" si="11"/>
        <v>-1.2686439225098525</v>
      </c>
      <c r="AF12" s="6">
        <f t="shared" si="15"/>
        <v>-2.088865285891302</v>
      </c>
      <c r="AG12" s="6">
        <f t="shared" si="15"/>
        <v>-3.435183511119149</v>
      </c>
      <c r="AH12" s="6">
        <f t="shared" si="12"/>
        <v>-5.452292441140017</v>
      </c>
      <c r="AJ12" t="s">
        <v>43</v>
      </c>
      <c r="AK12" s="6">
        <f t="shared" si="13"/>
        <v>10.532360066702324</v>
      </c>
      <c r="AL12" s="6">
        <f t="shared" si="14"/>
        <v>10.196999875513507</v>
      </c>
      <c r="AM12" s="6">
        <f t="shared" si="14"/>
        <v>10.335048351103397</v>
      </c>
      <c r="AN12" s="6">
        <f t="shared" si="14"/>
        <v>10.348121417957971</v>
      </c>
      <c r="AO12" s="6">
        <f t="shared" si="14"/>
        <v>10.109726058072702</v>
      </c>
      <c r="AP12" s="6">
        <f t="shared" si="14"/>
        <v>9.911177019155797</v>
      </c>
      <c r="AQ12" s="6">
        <f t="shared" si="14"/>
        <v>9.892099901909003</v>
      </c>
      <c r="AR12" s="6">
        <f t="shared" si="14"/>
        <v>9.926072845293906</v>
      </c>
      <c r="AS12" s="6">
        <f t="shared" si="14"/>
        <v>9.777338703548901</v>
      </c>
      <c r="AT12" s="6">
        <f t="shared" si="14"/>
        <v>9.34248464334963</v>
      </c>
      <c r="AU12" s="6">
        <f t="shared" si="14"/>
        <v>9.080577869107664</v>
      </c>
      <c r="AV12" s="6">
        <f t="shared" si="14"/>
        <v>8.974319017640093</v>
      </c>
      <c r="AW12" s="6">
        <f t="shared" si="14"/>
        <v>8.867018270860802</v>
      </c>
      <c r="AX12" s="6">
        <f t="shared" si="14"/>
        <v>8.86150986926429</v>
      </c>
      <c r="AY12" s="6">
        <f t="shared" si="14"/>
        <v>8.572070553870352</v>
      </c>
      <c r="AZ12" s="6">
        <f t="shared" si="14"/>
        <v>8.307826142990626</v>
      </c>
    </row>
    <row r="13" spans="1:52" ht="12">
      <c r="A13" t="s">
        <v>4</v>
      </c>
      <c r="B13" s="7">
        <v>648.6</v>
      </c>
      <c r="C13" s="7">
        <v>635.5</v>
      </c>
      <c r="D13" s="7">
        <v>647.2</v>
      </c>
      <c r="E13" s="7">
        <v>663.6</v>
      </c>
      <c r="F13" s="7">
        <v>659.1</v>
      </c>
      <c r="G13" s="7">
        <v>630.7</v>
      </c>
      <c r="H13" s="7">
        <v>638.5</v>
      </c>
      <c r="I13" s="7">
        <v>644.5</v>
      </c>
      <c r="J13" s="7">
        <v>627.8</v>
      </c>
      <c r="K13" s="7">
        <v>581.9</v>
      </c>
      <c r="L13" s="7">
        <v>569.7</v>
      </c>
      <c r="M13" s="7">
        <v>563.9</v>
      </c>
      <c r="N13" s="7">
        <v>552.7</v>
      </c>
      <c r="O13" s="7">
        <v>541.4</v>
      </c>
      <c r="P13" s="7">
        <v>522.9</v>
      </c>
      <c r="Q13" s="7" t="s">
        <v>47</v>
      </c>
      <c r="S13" t="s">
        <v>4</v>
      </c>
      <c r="T13" s="6">
        <f t="shared" si="0"/>
        <v>-2.0197348134443445</v>
      </c>
      <c r="U13" s="6">
        <f t="shared" si="1"/>
        <v>1.8410700236034785</v>
      </c>
      <c r="V13" s="6">
        <f t="shared" si="2"/>
        <v>2.53399258343633</v>
      </c>
      <c r="W13" s="6">
        <f t="shared" si="3"/>
        <v>-0.6781193490054278</v>
      </c>
      <c r="X13" s="6">
        <f t="shared" si="4"/>
        <v>-4.308906084054001</v>
      </c>
      <c r="Y13" s="6">
        <f t="shared" si="5"/>
        <v>1.2367211035357428</v>
      </c>
      <c r="Z13" s="6">
        <f t="shared" si="6"/>
        <v>0.9397024275645975</v>
      </c>
      <c r="AA13" s="6">
        <f t="shared" si="7"/>
        <v>-2.5911559348332105</v>
      </c>
      <c r="AB13" s="6">
        <f t="shared" si="8"/>
        <v>-7.311245619624074</v>
      </c>
      <c r="AC13" s="6">
        <f t="shared" si="9"/>
        <v>-2.0965801684137944</v>
      </c>
      <c r="AD13" s="6">
        <f t="shared" si="10"/>
        <v>-2.0965801684137944</v>
      </c>
      <c r="AE13" s="6">
        <f t="shared" si="11"/>
        <v>-1.0180796910654806</v>
      </c>
      <c r="AF13" s="6">
        <f t="shared" si="15"/>
        <v>-2.044508775104049</v>
      </c>
      <c r="AG13" s="6">
        <f t="shared" si="15"/>
        <v>-3.4170668636867276</v>
      </c>
      <c r="AH13" s="6">
        <f t="shared" si="12"/>
        <v>-5.391713406911535</v>
      </c>
      <c r="AJ13" t="s">
        <v>4</v>
      </c>
      <c r="AK13" s="6">
        <f t="shared" si="13"/>
        <v>10.203567945127897</v>
      </c>
      <c r="AL13" s="6">
        <f t="shared" si="14"/>
        <v>9.888895804805179</v>
      </c>
      <c r="AM13" s="6">
        <f t="shared" si="14"/>
        <v>10.02975452516737</v>
      </c>
      <c r="AN13" s="6">
        <f t="shared" si="14"/>
        <v>10.061558055614519</v>
      </c>
      <c r="AO13" s="6">
        <f t="shared" si="14"/>
        <v>9.839516309621557</v>
      </c>
      <c r="AP13" s="6">
        <f t="shared" si="14"/>
        <v>9.642109125376466</v>
      </c>
      <c r="AQ13" s="6">
        <f t="shared" si="14"/>
        <v>9.635554214140194</v>
      </c>
      <c r="AR13" s="6">
        <f t="shared" si="14"/>
        <v>9.684156749609329</v>
      </c>
      <c r="AS13" s="6">
        <f t="shared" si="14"/>
        <v>9.541758492286647</v>
      </c>
      <c r="AT13" s="6">
        <f t="shared" si="14"/>
        <v>9.118402908361539</v>
      </c>
      <c r="AU13" s="6">
        <f t="shared" si="14"/>
        <v>8.868858583971605</v>
      </c>
      <c r="AV13" s="6">
        <f t="shared" si="14"/>
        <v>8.787321573271832</v>
      </c>
      <c r="AW13" s="6">
        <f t="shared" si="14"/>
        <v>8.6755195579833</v>
      </c>
      <c r="AX13" s="6">
        <f t="shared" si="14"/>
        <v>8.67405793386311</v>
      </c>
      <c r="AY13" s="6">
        <f t="shared" si="14"/>
        <v>8.39231547017189</v>
      </c>
      <c r="AZ13" s="6" t="e">
        <f t="shared" si="14"/>
        <v>#VALUE!</v>
      </c>
    </row>
    <row r="14" spans="1:52" ht="12">
      <c r="A14" t="s">
        <v>5</v>
      </c>
      <c r="B14" s="7">
        <v>560.6</v>
      </c>
      <c r="C14" s="7">
        <v>604</v>
      </c>
      <c r="D14" s="7">
        <v>593.9</v>
      </c>
      <c r="E14" s="7">
        <v>615.2</v>
      </c>
      <c r="F14" s="7">
        <v>662.2</v>
      </c>
      <c r="G14" s="7">
        <v>692.1</v>
      </c>
      <c r="H14" s="7">
        <v>688.3</v>
      </c>
      <c r="I14" s="7">
        <v>717.2</v>
      </c>
      <c r="J14" s="7">
        <v>712.6</v>
      </c>
      <c r="K14" s="7">
        <v>727.6</v>
      </c>
      <c r="L14" s="7">
        <v>730.4</v>
      </c>
      <c r="M14" s="7">
        <v>723.7</v>
      </c>
      <c r="N14" s="7">
        <v>700</v>
      </c>
      <c r="O14" s="7">
        <v>664.8</v>
      </c>
      <c r="P14" s="7">
        <v>653.9</v>
      </c>
      <c r="Q14" s="7">
        <v>635.1</v>
      </c>
      <c r="S14" t="s">
        <v>5</v>
      </c>
      <c r="T14" s="6">
        <f t="shared" si="0"/>
        <v>7.741705315733142</v>
      </c>
      <c r="U14" s="6">
        <f t="shared" si="1"/>
        <v>-1.6721854304635713</v>
      </c>
      <c r="V14" s="6">
        <f t="shared" si="2"/>
        <v>3.5864623674019356</v>
      </c>
      <c r="W14" s="6">
        <f t="shared" si="3"/>
        <v>7.639791937581265</v>
      </c>
      <c r="X14" s="6">
        <f t="shared" si="4"/>
        <v>4.51525218967079</v>
      </c>
      <c r="Y14" s="6">
        <f t="shared" si="5"/>
        <v>-0.549053604970382</v>
      </c>
      <c r="Z14" s="6">
        <f t="shared" si="6"/>
        <v>4.198750544820584</v>
      </c>
      <c r="AA14" s="6">
        <f t="shared" si="7"/>
        <v>-0.6413831567205932</v>
      </c>
      <c r="AB14" s="6">
        <f t="shared" si="8"/>
        <v>2.1049677238282243</v>
      </c>
      <c r="AC14" s="6">
        <f t="shared" si="9"/>
        <v>0.3848268279274265</v>
      </c>
      <c r="AD14" s="6">
        <f t="shared" si="10"/>
        <v>0.3848268279274265</v>
      </c>
      <c r="AE14" s="6">
        <f t="shared" si="11"/>
        <v>-0.9173055859802872</v>
      </c>
      <c r="AF14" s="6">
        <f t="shared" si="15"/>
        <v>-5.028571428571425</v>
      </c>
      <c r="AG14" s="6">
        <f t="shared" si="15"/>
        <v>-1.6395908543922957</v>
      </c>
      <c r="AH14" s="6">
        <f t="shared" si="12"/>
        <v>-6.585714285714289</v>
      </c>
      <c r="AJ14" t="s">
        <v>5</v>
      </c>
      <c r="AK14" s="6">
        <f t="shared" si="13"/>
        <v>8.819180064814523</v>
      </c>
      <c r="AL14" s="6">
        <f t="shared" si="14"/>
        <v>9.398730237769202</v>
      </c>
      <c r="AM14" s="6">
        <f t="shared" si="14"/>
        <v>9.20375650880238</v>
      </c>
      <c r="AN14" s="6">
        <f t="shared" si="14"/>
        <v>9.327713254692666</v>
      </c>
      <c r="AO14" s="6">
        <f t="shared" si="14"/>
        <v>9.885795327312085</v>
      </c>
      <c r="AP14" s="6">
        <f t="shared" si="14"/>
        <v>10.580789163902095</v>
      </c>
      <c r="AQ14" s="6">
        <f t="shared" si="14"/>
        <v>10.3870821700747</v>
      </c>
      <c r="AR14" s="6">
        <f t="shared" si="14"/>
        <v>10.776535641303042</v>
      </c>
      <c r="AS14" s="6">
        <f t="shared" si="14"/>
        <v>10.830610228740786</v>
      </c>
      <c r="AT14" s="6">
        <f t="shared" si="14"/>
        <v>11.401529397016422</v>
      </c>
      <c r="AU14" s="6">
        <f t="shared" si="14"/>
        <v>11.370571019366087</v>
      </c>
      <c r="AV14" s="6">
        <f t="shared" si="14"/>
        <v>11.2775042074425</v>
      </c>
      <c r="AW14" s="6">
        <f t="shared" si="14"/>
        <v>10.98763106674201</v>
      </c>
      <c r="AX14" s="6">
        <f t="shared" si="14"/>
        <v>10.651115098692642</v>
      </c>
      <c r="AY14" s="6">
        <f t="shared" si="14"/>
        <v>10.494807967002103</v>
      </c>
      <c r="AZ14" s="6">
        <f t="shared" si="14"/>
        <v>10.231336791571351</v>
      </c>
    </row>
    <row r="15" spans="1:52" ht="12">
      <c r="A15" t="s">
        <v>6</v>
      </c>
      <c r="B15" s="7">
        <v>4494.1</v>
      </c>
      <c r="C15" s="7">
        <v>4534.7</v>
      </c>
      <c r="D15" s="7">
        <v>4578.4</v>
      </c>
      <c r="E15" s="7">
        <v>4679.5</v>
      </c>
      <c r="F15" s="7">
        <v>4751.3</v>
      </c>
      <c r="G15" s="7">
        <v>4635.7</v>
      </c>
      <c r="H15" s="7">
        <v>4715.7</v>
      </c>
      <c r="I15" s="7">
        <v>4732.7</v>
      </c>
      <c r="J15" s="7">
        <v>4689.6</v>
      </c>
      <c r="K15" s="7">
        <v>4532</v>
      </c>
      <c r="L15" s="7">
        <v>4574.5</v>
      </c>
      <c r="M15" s="7">
        <v>4603</v>
      </c>
      <c r="N15" s="7">
        <v>4621.1</v>
      </c>
      <c r="O15" s="7">
        <v>4555.1</v>
      </c>
      <c r="P15" s="7">
        <v>4582.7</v>
      </c>
      <c r="Q15" s="7">
        <v>4587.2</v>
      </c>
      <c r="S15" t="s">
        <v>6</v>
      </c>
      <c r="T15" s="6">
        <f t="shared" si="0"/>
        <v>0.9034066887697065</v>
      </c>
      <c r="U15" s="6">
        <f t="shared" si="1"/>
        <v>0.9636800670386094</v>
      </c>
      <c r="V15" s="6">
        <f t="shared" si="2"/>
        <v>2.208195002621011</v>
      </c>
      <c r="W15" s="6">
        <f t="shared" si="3"/>
        <v>1.5343519606795581</v>
      </c>
      <c r="X15" s="6">
        <f t="shared" si="4"/>
        <v>-2.4330183318249823</v>
      </c>
      <c r="Y15" s="6">
        <f t="shared" si="5"/>
        <v>1.7257372133658322</v>
      </c>
      <c r="Z15" s="6">
        <f t="shared" si="6"/>
        <v>0.3604979112326987</v>
      </c>
      <c r="AA15" s="6">
        <f t="shared" si="7"/>
        <v>-0.9106852325310939</v>
      </c>
      <c r="AB15" s="6">
        <f t="shared" si="8"/>
        <v>-3.3606277720914477</v>
      </c>
      <c r="AC15" s="6">
        <f t="shared" si="9"/>
        <v>0.9377758164165897</v>
      </c>
      <c r="AD15" s="6">
        <f t="shared" si="10"/>
        <v>0.9377758164165897</v>
      </c>
      <c r="AE15" s="6">
        <f t="shared" si="11"/>
        <v>0.6230189091703977</v>
      </c>
      <c r="AF15" s="6">
        <f t="shared" si="15"/>
        <v>-1.4282313734825038</v>
      </c>
      <c r="AG15" s="6">
        <f t="shared" si="15"/>
        <v>0.6059142499615717</v>
      </c>
      <c r="AH15" s="6">
        <f t="shared" si="12"/>
        <v>-0.8309709809352768</v>
      </c>
      <c r="AJ15" t="s">
        <v>6</v>
      </c>
      <c r="AK15" s="6">
        <f t="shared" si="13"/>
        <v>70.69974514677658</v>
      </c>
      <c r="AL15" s="6">
        <f t="shared" si="14"/>
        <v>70.56361259803312</v>
      </c>
      <c r="AM15" s="6">
        <f t="shared" si="14"/>
        <v>70.9521448053558</v>
      </c>
      <c r="AN15" s="6">
        <f t="shared" si="14"/>
        <v>70.95096582466569</v>
      </c>
      <c r="AO15" s="6">
        <f t="shared" si="14"/>
        <v>70.93080540419497</v>
      </c>
      <c r="AP15" s="6">
        <f t="shared" si="14"/>
        <v>70.87034290868507</v>
      </c>
      <c r="AQ15" s="6">
        <f t="shared" si="14"/>
        <v>71.16426469478608</v>
      </c>
      <c r="AR15" s="6">
        <f t="shared" si="14"/>
        <v>71.11281404014906</v>
      </c>
      <c r="AS15" s="6">
        <f t="shared" si="14"/>
        <v>71.275932821643</v>
      </c>
      <c r="AT15" s="6">
        <f t="shared" si="14"/>
        <v>71.01667293468722</v>
      </c>
      <c r="AU15" s="6">
        <f t="shared" si="14"/>
        <v>71.21396101874338</v>
      </c>
      <c r="AV15" s="6">
        <f t="shared" si="14"/>
        <v>71.72910303559185</v>
      </c>
      <c r="AW15" s="6">
        <f t="shared" si="14"/>
        <v>72.53563131788788</v>
      </c>
      <c r="AX15" s="6">
        <f t="shared" si="14"/>
        <v>72.97968469623174</v>
      </c>
      <c r="AY15" s="6">
        <f t="shared" si="14"/>
        <v>73.55032339865505</v>
      </c>
      <c r="AZ15" s="6">
        <f t="shared" si="14"/>
        <v>73.89889486741632</v>
      </c>
    </row>
    <row r="16" spans="1:52" ht="12">
      <c r="A16" t="s">
        <v>16</v>
      </c>
      <c r="B16" s="7">
        <v>2370.2</v>
      </c>
      <c r="C16" s="7">
        <v>2381.8</v>
      </c>
      <c r="D16" s="7">
        <v>2354.6</v>
      </c>
      <c r="E16" s="7">
        <v>2410.6</v>
      </c>
      <c r="F16" s="7">
        <v>2434.1</v>
      </c>
      <c r="G16" s="7">
        <v>2335.7</v>
      </c>
      <c r="H16" s="7">
        <v>2356.8</v>
      </c>
      <c r="I16" s="7">
        <v>2357.1</v>
      </c>
      <c r="J16" s="7">
        <v>2318.9</v>
      </c>
      <c r="K16" s="7">
        <v>2238.3</v>
      </c>
      <c r="L16" s="7">
        <v>2232.5</v>
      </c>
      <c r="M16" s="7">
        <v>2233.1</v>
      </c>
      <c r="N16" s="7">
        <v>2209.4</v>
      </c>
      <c r="O16" s="7">
        <v>2185.6</v>
      </c>
      <c r="P16" s="7">
        <v>2180.5</v>
      </c>
      <c r="Q16" s="7" t="s">
        <v>47</v>
      </c>
      <c r="S16" t="s">
        <v>16</v>
      </c>
      <c r="T16" s="6">
        <f t="shared" si="0"/>
        <v>0.48941017635644357</v>
      </c>
      <c r="U16" s="6">
        <f t="shared" si="1"/>
        <v>-1.1419934503316824</v>
      </c>
      <c r="V16" s="6">
        <f t="shared" si="2"/>
        <v>2.3783232820861286</v>
      </c>
      <c r="W16" s="6">
        <f t="shared" si="3"/>
        <v>0.9748610304488494</v>
      </c>
      <c r="X16" s="6">
        <f t="shared" si="4"/>
        <v>-4.042561932541815</v>
      </c>
      <c r="Y16" s="6">
        <f t="shared" si="5"/>
        <v>0.9033694395684648</v>
      </c>
      <c r="Z16" s="6">
        <f t="shared" si="6"/>
        <v>0.012729124236244616</v>
      </c>
      <c r="AA16" s="6">
        <f t="shared" si="7"/>
        <v>-1.6206355267065362</v>
      </c>
      <c r="AB16" s="6">
        <f t="shared" si="8"/>
        <v>-3.4757859329854597</v>
      </c>
      <c r="AC16" s="6">
        <f t="shared" si="9"/>
        <v>-0.25912522896841494</v>
      </c>
      <c r="AD16" s="6">
        <f t="shared" si="10"/>
        <v>-0.25912522896841494</v>
      </c>
      <c r="AE16" s="6">
        <f t="shared" si="11"/>
        <v>0.02687569988802352</v>
      </c>
      <c r="AF16" s="6">
        <f t="shared" si="15"/>
        <v>-1.0772155336290439</v>
      </c>
      <c r="AG16" s="6">
        <f t="shared" si="15"/>
        <v>-0.23334553440702166</v>
      </c>
      <c r="AH16" s="6">
        <f t="shared" si="12"/>
        <v>-1.3080474336924084</v>
      </c>
      <c r="AJ16" t="s">
        <v>16</v>
      </c>
      <c r="AK16" s="6">
        <f t="shared" si="13"/>
        <v>37.2872290218041</v>
      </c>
      <c r="AL16" s="6">
        <f t="shared" si="14"/>
        <v>37.06274119258061</v>
      </c>
      <c r="AM16" s="6">
        <f t="shared" si="14"/>
        <v>36.48958591619142</v>
      </c>
      <c r="AN16" s="6">
        <f t="shared" si="14"/>
        <v>36.54971646905419</v>
      </c>
      <c r="AO16" s="6">
        <f t="shared" si="14"/>
        <v>36.337986116294694</v>
      </c>
      <c r="AP16" s="6">
        <f t="shared" si="14"/>
        <v>35.70806133524942</v>
      </c>
      <c r="AQ16" s="6">
        <f t="shared" si="14"/>
        <v>35.56628687844262</v>
      </c>
      <c r="AR16" s="6">
        <f t="shared" si="14"/>
        <v>35.41741795888929</v>
      </c>
      <c r="AS16" s="6">
        <f t="shared" si="14"/>
        <v>35.24431947716392</v>
      </c>
      <c r="AT16" s="6">
        <f t="shared" si="14"/>
        <v>35.074276043625424</v>
      </c>
      <c r="AU16" s="6">
        <f t="shared" si="14"/>
        <v>34.75465471075409</v>
      </c>
      <c r="AV16" s="6">
        <f t="shared" si="14"/>
        <v>34.798666084896844</v>
      </c>
      <c r="AW16" s="6">
        <f t="shared" si="14"/>
        <v>34.68010296979971</v>
      </c>
      <c r="AX16" s="6">
        <f t="shared" si="14"/>
        <v>35.01666239425788</v>
      </c>
      <c r="AY16" s="6">
        <f t="shared" si="14"/>
        <v>34.9960678575441</v>
      </c>
      <c r="AZ16" s="6" t="e">
        <f t="shared" si="14"/>
        <v>#VALUE!</v>
      </c>
    </row>
    <row r="17" spans="1:52" ht="12">
      <c r="A17" t="s">
        <v>7</v>
      </c>
      <c r="B17" s="7">
        <v>136.9</v>
      </c>
      <c r="C17" s="7">
        <v>132.8</v>
      </c>
      <c r="D17" s="7">
        <v>144.1</v>
      </c>
      <c r="E17" s="7">
        <v>147.3</v>
      </c>
      <c r="F17" s="7">
        <v>146</v>
      </c>
      <c r="G17" s="7">
        <v>141.9</v>
      </c>
      <c r="H17" s="7">
        <v>152.6</v>
      </c>
      <c r="I17" s="7">
        <v>142.3</v>
      </c>
      <c r="J17" s="7">
        <v>138.9</v>
      </c>
      <c r="K17" s="7">
        <v>132.3</v>
      </c>
      <c r="L17" s="7">
        <v>130.4</v>
      </c>
      <c r="M17" s="7">
        <v>130.2</v>
      </c>
      <c r="N17" s="7">
        <v>124.8</v>
      </c>
      <c r="O17" s="7">
        <v>116.1</v>
      </c>
      <c r="P17" s="7">
        <v>115.7</v>
      </c>
      <c r="Q17" s="7" t="s">
        <v>47</v>
      </c>
      <c r="S17" t="s">
        <v>7</v>
      </c>
      <c r="T17" s="6">
        <f t="shared" si="0"/>
        <v>-2.9948867786705478</v>
      </c>
      <c r="U17" s="6">
        <f t="shared" si="1"/>
        <v>8.509036144578303</v>
      </c>
      <c r="V17" s="6">
        <f t="shared" si="2"/>
        <v>2.220680083275525</v>
      </c>
      <c r="W17" s="6">
        <f t="shared" si="3"/>
        <v>-0.8825526137135142</v>
      </c>
      <c r="X17" s="6">
        <f t="shared" si="4"/>
        <v>-2.8082191780821972</v>
      </c>
      <c r="Y17" s="6">
        <f t="shared" si="5"/>
        <v>7.540521494009866</v>
      </c>
      <c r="Z17" s="6">
        <f t="shared" si="6"/>
        <v>-6.749672346002612</v>
      </c>
      <c r="AA17" s="6">
        <f t="shared" si="7"/>
        <v>-2.3893183415319754</v>
      </c>
      <c r="AB17" s="6">
        <f t="shared" si="8"/>
        <v>-4.751619870410352</v>
      </c>
      <c r="AC17" s="6">
        <f t="shared" si="9"/>
        <v>-1.4361300075585888</v>
      </c>
      <c r="AD17" s="6">
        <f t="shared" si="10"/>
        <v>-1.4361300075585888</v>
      </c>
      <c r="AE17" s="6">
        <f t="shared" si="11"/>
        <v>-0.1533742331288579</v>
      </c>
      <c r="AF17" s="6">
        <f t="shared" si="15"/>
        <v>-6.97115384615384</v>
      </c>
      <c r="AG17" s="6">
        <f t="shared" si="15"/>
        <v>-0.3445305770887188</v>
      </c>
      <c r="AH17" s="6">
        <f t="shared" si="12"/>
        <v>-7.291666666666671</v>
      </c>
      <c r="AJ17" t="s">
        <v>7</v>
      </c>
      <c r="AK17" s="6">
        <f t="shared" si="13"/>
        <v>2.1536670547147847</v>
      </c>
      <c r="AL17" s="6">
        <f t="shared" si="14"/>
        <v>2.06647578737707</v>
      </c>
      <c r="AM17" s="6">
        <f t="shared" si="14"/>
        <v>2.2331391024051572</v>
      </c>
      <c r="AN17" s="6">
        <f t="shared" si="14"/>
        <v>2.2333747763592813</v>
      </c>
      <c r="AO17" s="6">
        <f t="shared" si="14"/>
        <v>2.1795924460700156</v>
      </c>
      <c r="AP17" s="6">
        <f t="shared" si="14"/>
        <v>2.169359893595878</v>
      </c>
      <c r="AQ17" s="6">
        <f t="shared" si="14"/>
        <v>2.302874820795292</v>
      </c>
      <c r="AR17" s="6">
        <f t="shared" si="14"/>
        <v>2.138177665584806</v>
      </c>
      <c r="AS17" s="6">
        <f t="shared" si="14"/>
        <v>2.1111026673759405</v>
      </c>
      <c r="AT17" s="6">
        <f t="shared" si="14"/>
        <v>2.073147799924784</v>
      </c>
      <c r="AU17" s="6">
        <f t="shared" si="14"/>
        <v>2.0300143221869353</v>
      </c>
      <c r="AV17" s="6">
        <f t="shared" si="14"/>
        <v>2.028922271395624</v>
      </c>
      <c r="AW17" s="6">
        <f t="shared" si="14"/>
        <v>1.9589376530420042</v>
      </c>
      <c r="AX17" s="6">
        <f t="shared" si="14"/>
        <v>1.860099974365547</v>
      </c>
      <c r="AY17" s="6">
        <f t="shared" si="14"/>
        <v>1.8569342128492787</v>
      </c>
      <c r="AZ17" s="6" t="e">
        <f t="shared" si="14"/>
        <v>#VALUE!</v>
      </c>
    </row>
    <row r="18" spans="1:52" ht="12">
      <c r="A18" t="s">
        <v>8</v>
      </c>
      <c r="B18" s="7">
        <v>100.9</v>
      </c>
      <c r="C18" s="7">
        <v>104.1</v>
      </c>
      <c r="D18" s="7">
        <v>98.4</v>
      </c>
      <c r="E18" s="7">
        <v>97.6</v>
      </c>
      <c r="F18" s="7">
        <v>101.6</v>
      </c>
      <c r="G18" s="7">
        <v>102.5</v>
      </c>
      <c r="H18" s="7">
        <v>112.5</v>
      </c>
      <c r="I18" s="7">
        <v>122.6</v>
      </c>
      <c r="J18" s="7">
        <v>120.8</v>
      </c>
      <c r="K18" s="7">
        <v>117.1</v>
      </c>
      <c r="L18" s="7">
        <v>118.4</v>
      </c>
      <c r="M18" s="7">
        <v>117.9</v>
      </c>
      <c r="N18" s="7">
        <v>117.4</v>
      </c>
      <c r="O18" s="7">
        <v>115.5</v>
      </c>
      <c r="P18" s="7">
        <v>119.4</v>
      </c>
      <c r="Q18" s="7" t="s">
        <v>47</v>
      </c>
      <c r="S18" t="s">
        <v>8</v>
      </c>
      <c r="T18" s="6">
        <f t="shared" si="0"/>
        <v>3.171456888007924</v>
      </c>
      <c r="U18" s="6">
        <f t="shared" si="1"/>
        <v>-5.475504322766568</v>
      </c>
      <c r="V18" s="6">
        <f t="shared" si="2"/>
        <v>-0.8130081300813004</v>
      </c>
      <c r="W18" s="6">
        <f t="shared" si="3"/>
        <v>4.098360655737707</v>
      </c>
      <c r="X18" s="6">
        <f t="shared" si="4"/>
        <v>0.8858267716535551</v>
      </c>
      <c r="Y18" s="6">
        <f t="shared" si="5"/>
        <v>9.756097560975604</v>
      </c>
      <c r="Z18" s="6">
        <f t="shared" si="6"/>
        <v>8.977777777777774</v>
      </c>
      <c r="AA18" s="6">
        <f t="shared" si="7"/>
        <v>-1.4681892332789488</v>
      </c>
      <c r="AB18" s="6">
        <f t="shared" si="8"/>
        <v>-3.0629139072847664</v>
      </c>
      <c r="AC18" s="6">
        <f t="shared" si="9"/>
        <v>1.110162254483356</v>
      </c>
      <c r="AD18" s="6">
        <f t="shared" si="10"/>
        <v>1.110162254483356</v>
      </c>
      <c r="AE18" s="6">
        <f t="shared" si="11"/>
        <v>-0.42229729729730536</v>
      </c>
      <c r="AF18" s="6">
        <f t="shared" si="15"/>
        <v>-1.6183986371380001</v>
      </c>
      <c r="AG18" s="6">
        <f t="shared" si="15"/>
        <v>3.376623376623371</v>
      </c>
      <c r="AH18" s="6">
        <f t="shared" si="12"/>
        <v>1.7035775127768318</v>
      </c>
      <c r="AJ18" t="s">
        <v>8</v>
      </c>
      <c r="AK18" s="6">
        <f t="shared" si="13"/>
        <v>1.5873265582229492</v>
      </c>
      <c r="AL18" s="6">
        <f t="shared" si="14"/>
        <v>1.6198804929665132</v>
      </c>
      <c r="AM18" s="6">
        <f t="shared" si="14"/>
        <v>1.5249194148276717</v>
      </c>
      <c r="AN18" s="6">
        <f t="shared" si="14"/>
        <v>1.4798192679746491</v>
      </c>
      <c r="AO18" s="6">
        <f t="shared" si="14"/>
        <v>1.5167574830185862</v>
      </c>
      <c r="AP18" s="6">
        <f t="shared" si="14"/>
        <v>1.5670147222944153</v>
      </c>
      <c r="AQ18" s="6">
        <f t="shared" si="14"/>
        <v>1.6977288161171056</v>
      </c>
      <c r="AR18" s="6">
        <f t="shared" si="14"/>
        <v>1.8421685298713788</v>
      </c>
      <c r="AS18" s="6">
        <f t="shared" si="14"/>
        <v>1.8360057755148567</v>
      </c>
      <c r="AT18" s="6">
        <f t="shared" si="14"/>
        <v>1.8349630186787012</v>
      </c>
      <c r="AU18" s="6">
        <f t="shared" si="14"/>
        <v>1.8432031882433526</v>
      </c>
      <c r="AV18" s="6">
        <f t="shared" si="14"/>
        <v>1.8372498909181576</v>
      </c>
      <c r="AW18" s="6">
        <f t="shared" si="14"/>
        <v>1.8427826960507314</v>
      </c>
      <c r="AX18" s="6">
        <f t="shared" si="14"/>
        <v>1.850487054601384</v>
      </c>
      <c r="AY18" s="6">
        <f t="shared" si="14"/>
        <v>1.9163175887139487</v>
      </c>
      <c r="AZ18" s="6" t="e">
        <f t="shared" si="14"/>
        <v>#VALUE!</v>
      </c>
    </row>
    <row r="19" spans="1:52" ht="12">
      <c r="A19" t="s">
        <v>9</v>
      </c>
      <c r="B19" s="7">
        <v>88.9</v>
      </c>
      <c r="C19" s="7">
        <v>93.4</v>
      </c>
      <c r="D19" s="7">
        <v>98.3</v>
      </c>
      <c r="E19" s="7">
        <v>98.7</v>
      </c>
      <c r="F19" s="7">
        <v>99.9</v>
      </c>
      <c r="G19" s="7">
        <v>95.8</v>
      </c>
      <c r="H19" s="7">
        <v>101.7</v>
      </c>
      <c r="I19" s="7">
        <v>107.5</v>
      </c>
      <c r="J19" s="7">
        <v>107.3</v>
      </c>
      <c r="K19" s="7">
        <v>102.5</v>
      </c>
      <c r="L19" s="7">
        <v>108.3</v>
      </c>
      <c r="M19" s="7">
        <v>109.6</v>
      </c>
      <c r="N19" s="7">
        <v>112.8</v>
      </c>
      <c r="O19" s="7">
        <v>110</v>
      </c>
      <c r="P19" s="7">
        <v>106.8</v>
      </c>
      <c r="Q19" s="7" t="s">
        <v>47</v>
      </c>
      <c r="S19" t="s">
        <v>9</v>
      </c>
      <c r="T19" s="6">
        <f t="shared" si="0"/>
        <v>5.061867266591676</v>
      </c>
      <c r="U19" s="6">
        <f t="shared" si="1"/>
        <v>5.246252676659523</v>
      </c>
      <c r="V19" s="6">
        <f t="shared" si="2"/>
        <v>0.40691759918617265</v>
      </c>
      <c r="W19" s="6">
        <f t="shared" si="3"/>
        <v>1.215805471124611</v>
      </c>
      <c r="X19" s="6">
        <f t="shared" si="4"/>
        <v>-4.10410410410411</v>
      </c>
      <c r="Y19" s="6">
        <f t="shared" si="5"/>
        <v>6.158663883089773</v>
      </c>
      <c r="Z19" s="6">
        <f t="shared" si="6"/>
        <v>5.703048180924284</v>
      </c>
      <c r="AA19" s="6">
        <f t="shared" si="7"/>
        <v>-0.1860465116279073</v>
      </c>
      <c r="AB19" s="6">
        <f t="shared" si="8"/>
        <v>-4.473438956197569</v>
      </c>
      <c r="AC19" s="6">
        <f t="shared" si="9"/>
        <v>5.658536585365852</v>
      </c>
      <c r="AD19" s="6">
        <f t="shared" si="10"/>
        <v>5.658536585365852</v>
      </c>
      <c r="AE19" s="6">
        <f t="shared" si="11"/>
        <v>1.200369344413673</v>
      </c>
      <c r="AF19" s="6">
        <f t="shared" si="15"/>
        <v>-2.4822695035460924</v>
      </c>
      <c r="AG19" s="6">
        <f t="shared" si="15"/>
        <v>-2.9090909090909065</v>
      </c>
      <c r="AH19" s="6">
        <f t="shared" si="12"/>
        <v>-5.319148936170208</v>
      </c>
      <c r="AJ19" t="s">
        <v>9</v>
      </c>
      <c r="AK19" s="6">
        <f t="shared" si="13"/>
        <v>1.398546392725671</v>
      </c>
      <c r="AL19" s="6">
        <f t="shared" si="14"/>
        <v>1.4533798082908005</v>
      </c>
      <c r="AM19" s="6">
        <f t="shared" si="14"/>
        <v>1.5233696999752044</v>
      </c>
      <c r="AN19" s="6">
        <f t="shared" si="14"/>
        <v>1.4964975589046912</v>
      </c>
      <c r="AO19" s="6">
        <f t="shared" si="14"/>
        <v>1.4913786668657163</v>
      </c>
      <c r="AP19" s="6">
        <f t="shared" si="14"/>
        <v>1.464585467276146</v>
      </c>
      <c r="AQ19" s="6">
        <f t="shared" si="14"/>
        <v>1.5347468497698635</v>
      </c>
      <c r="AR19" s="6">
        <f t="shared" si="14"/>
        <v>1.6152782786392597</v>
      </c>
      <c r="AS19" s="6">
        <f t="shared" si="14"/>
        <v>1.6308230108670871</v>
      </c>
      <c r="AT19" s="6">
        <f t="shared" si="14"/>
        <v>1.6061802682712798</v>
      </c>
      <c r="AU19" s="6">
        <f t="shared" si="14"/>
        <v>1.685970483840837</v>
      </c>
      <c r="AV19" s="6">
        <f t="shared" si="14"/>
        <v>1.7079099918967775</v>
      </c>
      <c r="AW19" s="6">
        <f t="shared" si="14"/>
        <v>1.7705782633264269</v>
      </c>
      <c r="AX19" s="6">
        <f t="shared" si="14"/>
        <v>1.7623686234298896</v>
      </c>
      <c r="AY19" s="6">
        <f t="shared" si="14"/>
        <v>1.7140931195531803</v>
      </c>
      <c r="AZ19" s="6" t="e">
        <f t="shared" si="14"/>
        <v>#VALUE!</v>
      </c>
    </row>
    <row r="20" spans="1:52" ht="12">
      <c r="A20" t="s">
        <v>12</v>
      </c>
      <c r="B20" s="7">
        <v>1024.7</v>
      </c>
      <c r="C20" s="7">
        <v>1025.6</v>
      </c>
      <c r="D20" s="7">
        <v>1060.9</v>
      </c>
      <c r="E20" s="7">
        <v>1094.2</v>
      </c>
      <c r="F20" s="7">
        <v>1129.4</v>
      </c>
      <c r="G20" s="7">
        <v>1147</v>
      </c>
      <c r="H20" s="7">
        <v>1169.8</v>
      </c>
      <c r="I20" s="7">
        <v>1188.7</v>
      </c>
      <c r="J20" s="7">
        <v>1191.8</v>
      </c>
      <c r="K20" s="7">
        <v>1142.5</v>
      </c>
      <c r="L20" s="7">
        <v>1163.5</v>
      </c>
      <c r="M20" s="7">
        <v>1189.4</v>
      </c>
      <c r="N20" s="7">
        <v>1231</v>
      </c>
      <c r="O20" s="7">
        <v>1212.8</v>
      </c>
      <c r="P20" s="7">
        <v>1222.1</v>
      </c>
      <c r="Q20" s="7" t="s">
        <v>47</v>
      </c>
      <c r="S20" t="s">
        <v>12</v>
      </c>
      <c r="T20" s="6">
        <f t="shared" si="0"/>
        <v>0.08783058456131698</v>
      </c>
      <c r="U20" s="6">
        <f t="shared" si="1"/>
        <v>3.441887675507047</v>
      </c>
      <c r="V20" s="6">
        <f t="shared" si="2"/>
        <v>3.1388443774153956</v>
      </c>
      <c r="W20" s="6">
        <f t="shared" si="3"/>
        <v>3.216962164138195</v>
      </c>
      <c r="X20" s="6">
        <f t="shared" si="4"/>
        <v>1.5583495661413025</v>
      </c>
      <c r="Y20" s="6">
        <f t="shared" si="5"/>
        <v>1.9877942458587654</v>
      </c>
      <c r="Z20" s="6">
        <f t="shared" si="6"/>
        <v>1.6156607967173926</v>
      </c>
      <c r="AA20" s="6">
        <f t="shared" si="7"/>
        <v>0.2607890973332161</v>
      </c>
      <c r="AB20" s="6">
        <f t="shared" si="8"/>
        <v>-4.136600100688028</v>
      </c>
      <c r="AC20" s="6">
        <f t="shared" si="9"/>
        <v>1.8380743982494465</v>
      </c>
      <c r="AD20" s="6">
        <f t="shared" si="10"/>
        <v>1.8380743982494465</v>
      </c>
      <c r="AE20" s="6">
        <f t="shared" si="11"/>
        <v>2.226042114310289</v>
      </c>
      <c r="AF20" s="6">
        <f t="shared" si="15"/>
        <v>-1.4784727863525546</v>
      </c>
      <c r="AG20" s="6">
        <f t="shared" si="15"/>
        <v>0.7668205804749277</v>
      </c>
      <c r="AH20" s="6">
        <f t="shared" si="12"/>
        <v>-0.7229894394801164</v>
      </c>
      <c r="AJ20" t="s">
        <v>12</v>
      </c>
      <c r="AK20" s="6">
        <f t="shared" si="13"/>
        <v>16.120252965421766</v>
      </c>
      <c r="AL20" s="6">
        <f t="shared" si="14"/>
        <v>15.959168430225319</v>
      </c>
      <c r="AM20" s="6">
        <f t="shared" si="14"/>
        <v>16.440924869823956</v>
      </c>
      <c r="AN20" s="6">
        <f t="shared" si="14"/>
        <v>16.590350850592838</v>
      </c>
      <c r="AO20" s="6">
        <f t="shared" si="14"/>
        <v>16.86049115473614</v>
      </c>
      <c r="AP20" s="6">
        <f t="shared" si="14"/>
        <v>17.535276941187263</v>
      </c>
      <c r="AQ20" s="6">
        <f t="shared" si="14"/>
        <v>17.653361503055912</v>
      </c>
      <c r="AR20" s="6">
        <f t="shared" si="14"/>
        <v>17.861221300637098</v>
      </c>
      <c r="AS20" s="6">
        <f t="shared" si="14"/>
        <v>18.113838437571243</v>
      </c>
      <c r="AT20" s="6">
        <f t="shared" si="14"/>
        <v>17.903033721950607</v>
      </c>
      <c r="AU20" s="6">
        <f t="shared" si="14"/>
        <v>18.112896195279905</v>
      </c>
      <c r="AV20" s="6">
        <f t="shared" si="14"/>
        <v>18.534563360967404</v>
      </c>
      <c r="AW20" s="6">
        <f t="shared" si="14"/>
        <v>19.322534061656306</v>
      </c>
      <c r="AX20" s="6">
        <f t="shared" si="14"/>
        <v>19.430915149961546</v>
      </c>
      <c r="AY20" s="6">
        <f t="shared" si="14"/>
        <v>19.61416855249009</v>
      </c>
      <c r="AZ20" s="6" t="e">
        <f t="shared" si="14"/>
        <v>#VALUE!</v>
      </c>
    </row>
    <row r="21" spans="1:52" ht="12">
      <c r="A21" t="s">
        <v>14</v>
      </c>
      <c r="B21" s="7">
        <v>367.2</v>
      </c>
      <c r="C21" s="7">
        <v>383.6</v>
      </c>
      <c r="D21" s="7">
        <v>402.1</v>
      </c>
      <c r="E21" s="7">
        <v>407.8</v>
      </c>
      <c r="F21" s="7">
        <v>407.5</v>
      </c>
      <c r="G21" s="7">
        <v>382.3</v>
      </c>
      <c r="H21" s="7">
        <v>372.3</v>
      </c>
      <c r="I21" s="7">
        <v>368.4</v>
      </c>
      <c r="J21" s="7">
        <v>376.5</v>
      </c>
      <c r="K21" s="7">
        <v>368.1</v>
      </c>
      <c r="L21" s="7">
        <v>374.2</v>
      </c>
      <c r="M21" s="7">
        <v>378.4</v>
      </c>
      <c r="N21" s="7">
        <v>388</v>
      </c>
      <c r="O21" s="7">
        <v>387.7</v>
      </c>
      <c r="P21" s="7">
        <v>410.8</v>
      </c>
      <c r="Q21" s="7" t="s">
        <v>47</v>
      </c>
      <c r="S21" t="s">
        <v>14</v>
      </c>
      <c r="T21" s="6">
        <f t="shared" si="0"/>
        <v>4.466230936819173</v>
      </c>
      <c r="U21" s="6">
        <f t="shared" si="1"/>
        <v>4.822732012513029</v>
      </c>
      <c r="V21" s="6">
        <f t="shared" si="2"/>
        <v>1.4175578214374411</v>
      </c>
      <c r="W21" s="6">
        <f t="shared" si="3"/>
        <v>-0.07356547327121632</v>
      </c>
      <c r="X21" s="6">
        <f t="shared" si="4"/>
        <v>-6.184049079754601</v>
      </c>
      <c r="Y21" s="6">
        <f t="shared" si="5"/>
        <v>-2.61574679571018</v>
      </c>
      <c r="Z21" s="6">
        <f t="shared" si="6"/>
        <v>-1.0475423045930796</v>
      </c>
      <c r="AA21" s="6">
        <f t="shared" si="7"/>
        <v>2.1986970684039164</v>
      </c>
      <c r="AB21" s="6">
        <f t="shared" si="8"/>
        <v>-2.2310756972111534</v>
      </c>
      <c r="AC21" s="6">
        <f t="shared" si="9"/>
        <v>1.6571583808747619</v>
      </c>
      <c r="AD21" s="6">
        <f t="shared" si="10"/>
        <v>1.6571583808747619</v>
      </c>
      <c r="AE21" s="6">
        <f t="shared" si="11"/>
        <v>1.1223944414751514</v>
      </c>
      <c r="AF21" s="6">
        <f t="shared" si="15"/>
        <v>-0.07731958762886393</v>
      </c>
      <c r="AG21" s="6">
        <f t="shared" si="15"/>
        <v>5.9582151147794775</v>
      </c>
      <c r="AH21" s="6">
        <f t="shared" si="12"/>
        <v>5.876288659793815</v>
      </c>
      <c r="AJ21" t="s">
        <v>14</v>
      </c>
      <c r="AK21" s="6">
        <f t="shared" si="13"/>
        <v>5.77667306421672</v>
      </c>
      <c r="AL21" s="6">
        <f t="shared" si="14"/>
        <v>5.96912734968256</v>
      </c>
      <c r="AM21" s="6">
        <f t="shared" si="14"/>
        <v>6.231403421770394</v>
      </c>
      <c r="AN21" s="6">
        <f t="shared" si="14"/>
        <v>6.183097310246536</v>
      </c>
      <c r="AO21" s="6">
        <f t="shared" si="14"/>
        <v>6.083451518996791</v>
      </c>
      <c r="AP21" s="6">
        <f t="shared" si="14"/>
        <v>5.844582715445414</v>
      </c>
      <c r="AQ21" s="6">
        <f t="shared" si="14"/>
        <v>5.618350562136874</v>
      </c>
      <c r="AR21" s="6">
        <f t="shared" si="14"/>
        <v>5.535521096285612</v>
      </c>
      <c r="AS21" s="6">
        <f t="shared" si="14"/>
        <v>5.722319325176685</v>
      </c>
      <c r="AT21" s="6">
        <f t="shared" si="14"/>
        <v>5.7681459195186155</v>
      </c>
      <c r="AU21" s="6">
        <f t="shared" si="14"/>
        <v>5.825393860140731</v>
      </c>
      <c r="AV21" s="6">
        <f t="shared" si="14"/>
        <v>5.896652745745809</v>
      </c>
      <c r="AW21" s="6">
        <f t="shared" si="14"/>
        <v>6.090286934137</v>
      </c>
      <c r="AX21" s="6">
        <f t="shared" si="14"/>
        <v>6.211548320943347</v>
      </c>
      <c r="AY21" s="6">
        <f t="shared" si="14"/>
        <v>6.593159677082832</v>
      </c>
      <c r="AZ21" s="6" t="e">
        <f t="shared" si="14"/>
        <v>#VALUE!</v>
      </c>
    </row>
    <row r="22" spans="1:52" ht="12">
      <c r="A22" t="s">
        <v>13</v>
      </c>
      <c r="B22" s="7">
        <v>405.3</v>
      </c>
      <c r="C22" s="7">
        <v>413.4</v>
      </c>
      <c r="D22" s="7">
        <v>420</v>
      </c>
      <c r="E22" s="7">
        <v>423.3</v>
      </c>
      <c r="F22" s="7">
        <v>432.8</v>
      </c>
      <c r="G22" s="7">
        <v>430.5</v>
      </c>
      <c r="H22" s="7">
        <v>450</v>
      </c>
      <c r="I22" s="7">
        <v>446.1</v>
      </c>
      <c r="J22" s="7">
        <v>435.4</v>
      </c>
      <c r="K22" s="7">
        <v>431.2</v>
      </c>
      <c r="L22" s="7">
        <v>447.2</v>
      </c>
      <c r="M22" s="7">
        <v>444.4</v>
      </c>
      <c r="N22" s="7">
        <v>437.7</v>
      </c>
      <c r="O22" s="7">
        <v>427.4</v>
      </c>
      <c r="P22" s="7">
        <v>427.4</v>
      </c>
      <c r="Q22" s="7" t="s">
        <v>47</v>
      </c>
      <c r="S22" t="s">
        <v>13</v>
      </c>
      <c r="T22" s="6">
        <f t="shared" si="0"/>
        <v>1.998519615099923</v>
      </c>
      <c r="U22" s="6">
        <f t="shared" si="1"/>
        <v>1.596516690856319</v>
      </c>
      <c r="V22" s="6">
        <f t="shared" si="2"/>
        <v>0.7857142857142918</v>
      </c>
      <c r="W22" s="6">
        <f t="shared" si="3"/>
        <v>2.2442712024568863</v>
      </c>
      <c r="X22" s="6">
        <f t="shared" si="4"/>
        <v>-0.5314232902033353</v>
      </c>
      <c r="Y22" s="6">
        <f t="shared" si="5"/>
        <v>4.529616724738673</v>
      </c>
      <c r="Z22" s="6">
        <f t="shared" si="6"/>
        <v>-0.86666666666666</v>
      </c>
      <c r="AA22" s="6">
        <f t="shared" si="7"/>
        <v>-2.3985653440932566</v>
      </c>
      <c r="AB22" s="6">
        <f t="shared" si="8"/>
        <v>-0.9646302250803842</v>
      </c>
      <c r="AC22" s="6">
        <f t="shared" si="9"/>
        <v>3.7105751391465702</v>
      </c>
      <c r="AD22" s="6">
        <f t="shared" si="10"/>
        <v>3.7105751391465702</v>
      </c>
      <c r="AE22" s="6">
        <f t="shared" si="11"/>
        <v>-0.6261180679785241</v>
      </c>
      <c r="AF22" s="6">
        <f t="shared" si="15"/>
        <v>-2.3532099611606156</v>
      </c>
      <c r="AG22" s="6">
        <f>P22*100/O22-100</f>
        <v>0</v>
      </c>
      <c r="AH22" s="6">
        <f t="shared" si="12"/>
        <v>-2.3532099611606156</v>
      </c>
      <c r="AJ22" t="s">
        <v>13</v>
      </c>
      <c r="AK22" s="6">
        <f t="shared" si="13"/>
        <v>6.376050089670578</v>
      </c>
      <c r="AL22" s="6">
        <f t="shared" si="14"/>
        <v>6.432839536910246</v>
      </c>
      <c r="AM22" s="6">
        <f t="shared" si="14"/>
        <v>6.508802380362013</v>
      </c>
      <c r="AN22" s="6">
        <f t="shared" si="14"/>
        <v>6.418109591533494</v>
      </c>
      <c r="AO22" s="6">
        <f t="shared" si="14"/>
        <v>6.4611480182130325</v>
      </c>
      <c r="AP22" s="6">
        <f t="shared" si="14"/>
        <v>6.581461833636544</v>
      </c>
      <c r="AQ22" s="6">
        <f t="shared" si="14"/>
        <v>6.790915264468422</v>
      </c>
      <c r="AR22" s="6">
        <f t="shared" si="14"/>
        <v>6.703029210241616</v>
      </c>
      <c r="AS22" s="6">
        <f t="shared" si="14"/>
        <v>6.61752412797325</v>
      </c>
      <c r="AT22" s="6">
        <f t="shared" si="14"/>
        <v>6.756926162717813</v>
      </c>
      <c r="AU22" s="6">
        <f t="shared" si="14"/>
        <v>6.961828258297527</v>
      </c>
      <c r="AV22" s="6">
        <f t="shared" si="14"/>
        <v>6.92513868977124</v>
      </c>
      <c r="AW22" s="6">
        <f t="shared" si="14"/>
        <v>6.870408739875683</v>
      </c>
      <c r="AX22" s="6">
        <f t="shared" si="14"/>
        <v>6.847603178672135</v>
      </c>
      <c r="AY22" s="6">
        <f t="shared" si="14"/>
        <v>6.859582390421622</v>
      </c>
      <c r="AZ22" s="6" t="e">
        <f t="shared" si="14"/>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s="8" t="s">
        <v>42</v>
      </c>
    </row>
    <row r="26" spans="19:36" ht="12">
      <c r="S26" t="str">
        <f>A27</f>
        <v>Fonte: Istat (edizione dicembre 2016).</v>
      </c>
      <c r="AJ26" t="str">
        <f>A27</f>
        <v>Fonte: Istat (edizione dicembre 2016).</v>
      </c>
    </row>
    <row r="27" ht="12">
      <c r="A27"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C31" sqref="C31"/>
      <selection pane="topRight" activeCell="C31" sqref="C31"/>
      <selection pane="bottomLeft" activeCell="C31" sqref="C31"/>
      <selection pane="bottomRight" activeCell="B9" sqref="B9:Q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21</v>
      </c>
      <c r="S1" t="s">
        <v>21</v>
      </c>
      <c r="AJ1" t="s">
        <v>21</v>
      </c>
    </row>
    <row r="2" spans="1:36" ht="12">
      <c r="A2" t="s">
        <v>17</v>
      </c>
      <c r="S2" t="s">
        <v>19</v>
      </c>
      <c r="AJ2" t="s">
        <v>20</v>
      </c>
    </row>
    <row r="3" spans="1:36" ht="12">
      <c r="A3" s="11" t="s">
        <v>39</v>
      </c>
      <c r="S3" s="10" t="str">
        <f>A3</f>
        <v>ITALIA.</v>
      </c>
      <c r="AJ3" s="10" t="str">
        <f>A3</f>
        <v>ITALIA.</v>
      </c>
    </row>
    <row r="4" spans="1:36" ht="12">
      <c r="A4" t="s">
        <v>57</v>
      </c>
      <c r="S4" t="str">
        <f>A4</f>
        <v>Periodo: 2000 - 2015.</v>
      </c>
      <c r="AJ4" t="str">
        <f>A4</f>
        <v>Periodo: 2000 - 2015.</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23021.3</v>
      </c>
      <c r="C9" s="5">
        <v>23473.3</v>
      </c>
      <c r="D9" s="5">
        <v>23867.4</v>
      </c>
      <c r="E9" s="5">
        <v>24217.9</v>
      </c>
      <c r="F9" s="5">
        <v>24364.6</v>
      </c>
      <c r="G9" s="5">
        <v>24501.3</v>
      </c>
      <c r="H9" s="5">
        <v>24983.8</v>
      </c>
      <c r="I9" s="5">
        <v>25294.9</v>
      </c>
      <c r="J9" s="5">
        <v>25349.2</v>
      </c>
      <c r="K9" s="5">
        <v>24925.5</v>
      </c>
      <c r="L9" s="5">
        <v>24765.7</v>
      </c>
      <c r="M9" s="5">
        <v>24842.7</v>
      </c>
      <c r="N9" s="5">
        <v>24764.8</v>
      </c>
      <c r="O9" s="5">
        <v>24322.8</v>
      </c>
      <c r="P9" s="5">
        <v>24339.4</v>
      </c>
      <c r="Q9" s="5">
        <v>24476.1</v>
      </c>
      <c r="S9" s="4" t="s">
        <v>1</v>
      </c>
      <c r="T9" s="6">
        <f aca="true" t="shared" si="0" ref="T9:T22">C9*100/B9-100</f>
        <v>1.9633991129953614</v>
      </c>
      <c r="U9" s="6">
        <f aca="true" t="shared" si="1" ref="U9:U22">D9*100/C9-100</f>
        <v>1.6789288255166497</v>
      </c>
      <c r="V9" s="6">
        <f aca="true" t="shared" si="2" ref="V9:V22">E9*100/D9-100</f>
        <v>1.4685302965551301</v>
      </c>
      <c r="W9" s="6">
        <f aca="true" t="shared" si="3" ref="W9:W22">F9*100/E9-100</f>
        <v>0.6057502921392768</v>
      </c>
      <c r="X9" s="6">
        <f aca="true" t="shared" si="4" ref="X9:X22">G9*100/F9-100</f>
        <v>0.5610598983771666</v>
      </c>
      <c r="Y9" s="6">
        <f aca="true" t="shared" si="5" ref="Y9:Y22">H9*100/G9-100</f>
        <v>1.9692832625207615</v>
      </c>
      <c r="Z9" s="6">
        <f aca="true" t="shared" si="6" ref="Z9:Z22">I9*100/H9-100</f>
        <v>1.2452068940673655</v>
      </c>
      <c r="AA9" s="6">
        <f aca="true" t="shared" si="7" ref="AA9:AA22">J9*100/I9-100</f>
        <v>0.21466777888032595</v>
      </c>
      <c r="AB9" s="6">
        <f aca="true" t="shared" si="8" ref="AB9:AB22">K9*100/J9-100</f>
        <v>-1.6714531425054844</v>
      </c>
      <c r="AC9" s="6">
        <f aca="true" t="shared" si="9" ref="AC9:AC22">L9*100/K9-100</f>
        <v>-0.6411105093177696</v>
      </c>
      <c r="AD9" s="6">
        <f aca="true" t="shared" si="10" ref="AD9:AD22">L9*100/K9-100</f>
        <v>-0.6411105093177696</v>
      </c>
      <c r="AE9" s="6">
        <f aca="true" t="shared" si="11" ref="AE9:AE22">M9*100/L9-100</f>
        <v>0.31091388492956185</v>
      </c>
      <c r="AF9" s="6">
        <f>O9*100/N9-100</f>
        <v>-1.784791316707583</v>
      </c>
      <c r="AG9" s="6">
        <f>P9*100/O9-100</f>
        <v>0.06824872136431281</v>
      </c>
      <c r="AH9" s="6">
        <f aca="true" t="shared" si="12" ref="AH9:AH22">P9*100/N9-100</f>
        <v>-1.7177606925959452</v>
      </c>
      <c r="AJ9" s="4" t="s">
        <v>1</v>
      </c>
      <c r="AK9" s="6">
        <f aca="true" t="shared" si="13" ref="AK9:AK22">B9*100/B$9</f>
        <v>100</v>
      </c>
      <c r="AL9" s="6">
        <f aca="true" t="shared" si="14" ref="AL9:AZ22">C9*100/C$9</f>
        <v>100</v>
      </c>
      <c r="AM9" s="6">
        <f t="shared" si="14"/>
        <v>100</v>
      </c>
      <c r="AN9" s="6">
        <f t="shared" si="14"/>
        <v>100</v>
      </c>
      <c r="AO9" s="6">
        <f t="shared" si="14"/>
        <v>100</v>
      </c>
      <c r="AP9" s="6">
        <f t="shared" si="14"/>
        <v>100</v>
      </c>
      <c r="AQ9" s="6">
        <f t="shared" si="14"/>
        <v>100</v>
      </c>
      <c r="AR9" s="6">
        <f t="shared" si="14"/>
        <v>100</v>
      </c>
      <c r="AS9" s="6">
        <f t="shared" si="14"/>
        <v>100</v>
      </c>
      <c r="AT9" s="6">
        <f t="shared" si="14"/>
        <v>100</v>
      </c>
      <c r="AU9" s="6">
        <f t="shared" si="14"/>
        <v>100</v>
      </c>
      <c r="AV9" s="6">
        <f t="shared" si="14"/>
        <v>100</v>
      </c>
      <c r="AW9" s="6">
        <f t="shared" si="14"/>
        <v>100</v>
      </c>
      <c r="AX9" s="6">
        <f t="shared" si="14"/>
        <v>100</v>
      </c>
      <c r="AY9" s="6">
        <f t="shared" si="14"/>
        <v>100</v>
      </c>
      <c r="AZ9" s="6">
        <f t="shared" si="14"/>
        <v>100</v>
      </c>
    </row>
    <row r="10" spans="1:52" ht="12">
      <c r="A10" t="s">
        <v>2</v>
      </c>
      <c r="B10" s="7">
        <v>1064.6</v>
      </c>
      <c r="C10" s="7">
        <v>1071.1</v>
      </c>
      <c r="D10" s="7">
        <v>1047.4</v>
      </c>
      <c r="E10" s="7">
        <v>1006.8</v>
      </c>
      <c r="F10" s="7">
        <v>1015</v>
      </c>
      <c r="G10" s="7">
        <v>998.8</v>
      </c>
      <c r="H10" s="7">
        <v>1017.1</v>
      </c>
      <c r="I10" s="7">
        <v>985.2</v>
      </c>
      <c r="J10" s="7">
        <v>963.4</v>
      </c>
      <c r="K10" s="7">
        <v>942.1</v>
      </c>
      <c r="L10" s="7">
        <v>959.5</v>
      </c>
      <c r="M10" s="7">
        <v>942.2</v>
      </c>
      <c r="N10" s="7">
        <v>918.7</v>
      </c>
      <c r="O10" s="7">
        <v>892.2</v>
      </c>
      <c r="P10" s="7">
        <v>890.6</v>
      </c>
      <c r="Q10" s="7">
        <v>910.4</v>
      </c>
      <c r="S10" t="s">
        <v>2</v>
      </c>
      <c r="T10" s="6">
        <f t="shared" si="0"/>
        <v>0.6105579560398269</v>
      </c>
      <c r="U10" s="6">
        <f t="shared" si="1"/>
        <v>-2.2126785547567636</v>
      </c>
      <c r="V10" s="6">
        <f t="shared" si="2"/>
        <v>-3.876265037235072</v>
      </c>
      <c r="W10" s="6">
        <f t="shared" si="3"/>
        <v>0.8144616607071953</v>
      </c>
      <c r="X10" s="6">
        <f t="shared" si="4"/>
        <v>-1.5960591133004982</v>
      </c>
      <c r="Y10" s="6">
        <f t="shared" si="5"/>
        <v>1.8321986383660374</v>
      </c>
      <c r="Z10" s="6">
        <f t="shared" si="6"/>
        <v>-3.1363681053977075</v>
      </c>
      <c r="AA10" s="6">
        <f t="shared" si="7"/>
        <v>-2.2127486804709804</v>
      </c>
      <c r="AB10" s="6">
        <f t="shared" si="8"/>
        <v>-2.2109196595391296</v>
      </c>
      <c r="AC10" s="6">
        <f t="shared" si="9"/>
        <v>1.8469376923893464</v>
      </c>
      <c r="AD10" s="6">
        <f t="shared" si="10"/>
        <v>1.8469376923893464</v>
      </c>
      <c r="AE10" s="6">
        <f t="shared" si="11"/>
        <v>-1.803022407503903</v>
      </c>
      <c r="AF10" s="6">
        <f aca="true" t="shared" si="15" ref="AF10:AG22">O10*100/N10-100</f>
        <v>-2.88451072167193</v>
      </c>
      <c r="AG10" s="6">
        <f t="shared" si="15"/>
        <v>-0.1793319883434208</v>
      </c>
      <c r="AH10" s="6">
        <f t="shared" si="12"/>
        <v>-3.0586698595841995</v>
      </c>
      <c r="AJ10" t="s">
        <v>2</v>
      </c>
      <c r="AK10" s="6">
        <f t="shared" si="13"/>
        <v>4.624413043572691</v>
      </c>
      <c r="AL10" s="6">
        <f t="shared" si="14"/>
        <v>4.563056749583569</v>
      </c>
      <c r="AM10" s="6">
        <f t="shared" si="14"/>
        <v>4.388412646538794</v>
      </c>
      <c r="AN10" s="6">
        <f t="shared" si="14"/>
        <v>4.15725558367984</v>
      </c>
      <c r="AO10" s="6">
        <f t="shared" si="14"/>
        <v>4.1658800062385595</v>
      </c>
      <c r="AP10" s="6">
        <f t="shared" si="14"/>
        <v>4.076518388820185</v>
      </c>
      <c r="AQ10" s="6">
        <f t="shared" si="14"/>
        <v>4.071038032645154</v>
      </c>
      <c r="AR10" s="6">
        <f t="shared" si="14"/>
        <v>3.8948562753756684</v>
      </c>
      <c r="AS10" s="6">
        <f t="shared" si="14"/>
        <v>3.800514414656084</v>
      </c>
      <c r="AT10" s="6">
        <f t="shared" si="14"/>
        <v>3.77966339692283</v>
      </c>
      <c r="AU10" s="6">
        <f t="shared" si="14"/>
        <v>3.874310033635229</v>
      </c>
      <c r="AV10" s="6">
        <f t="shared" si="14"/>
        <v>3.7926634383541242</v>
      </c>
      <c r="AW10" s="6">
        <f t="shared" si="14"/>
        <v>3.7097008657449284</v>
      </c>
      <c r="AX10" s="6">
        <f t="shared" si="14"/>
        <v>3.6681632048941735</v>
      </c>
      <c r="AY10" s="6">
        <f t="shared" si="14"/>
        <v>3.6590877342909027</v>
      </c>
      <c r="AZ10" s="6">
        <f t="shared" si="14"/>
        <v>3.719546823227557</v>
      </c>
    </row>
    <row r="11" spans="1:52" ht="12">
      <c r="A11" t="s">
        <v>3</v>
      </c>
      <c r="B11" s="7">
        <v>6390</v>
      </c>
      <c r="C11" s="7">
        <v>6489.6</v>
      </c>
      <c r="D11" s="7">
        <v>6553.8</v>
      </c>
      <c r="E11" s="7">
        <v>6639.5</v>
      </c>
      <c r="F11" s="7">
        <v>6643.6</v>
      </c>
      <c r="G11" s="7">
        <v>6699.4</v>
      </c>
      <c r="H11" s="7">
        <v>6777.8</v>
      </c>
      <c r="I11" s="7">
        <v>6866.6</v>
      </c>
      <c r="J11" s="7">
        <v>6821.9</v>
      </c>
      <c r="K11" s="7">
        <v>6578.6</v>
      </c>
      <c r="L11" s="7">
        <v>6382.1</v>
      </c>
      <c r="M11" s="7">
        <v>6307.5</v>
      </c>
      <c r="N11" s="7">
        <v>6148.1</v>
      </c>
      <c r="O11" s="7">
        <v>5894.2</v>
      </c>
      <c r="P11" s="7">
        <v>5757.2</v>
      </c>
      <c r="Q11" s="7">
        <v>5697.7</v>
      </c>
      <c r="S11" t="s">
        <v>3</v>
      </c>
      <c r="T11" s="6">
        <f t="shared" si="0"/>
        <v>1.5586854460093917</v>
      </c>
      <c r="U11" s="6">
        <f t="shared" si="1"/>
        <v>0.9892751479289927</v>
      </c>
      <c r="V11" s="6">
        <f t="shared" si="2"/>
        <v>1.3076383167017553</v>
      </c>
      <c r="W11" s="6">
        <f t="shared" si="3"/>
        <v>0.06175163792454441</v>
      </c>
      <c r="X11" s="6">
        <f t="shared" si="4"/>
        <v>0.8399060750195559</v>
      </c>
      <c r="Y11" s="6">
        <f t="shared" si="5"/>
        <v>1.1702540526017344</v>
      </c>
      <c r="Z11" s="6">
        <f t="shared" si="6"/>
        <v>1.3101596388208492</v>
      </c>
      <c r="AA11" s="6">
        <f t="shared" si="7"/>
        <v>-0.650977193953338</v>
      </c>
      <c r="AB11" s="6">
        <f t="shared" si="8"/>
        <v>-3.5664550931558665</v>
      </c>
      <c r="AC11" s="6">
        <f t="shared" si="9"/>
        <v>-2.986957711367168</v>
      </c>
      <c r="AD11" s="6">
        <f t="shared" si="10"/>
        <v>-2.986957711367168</v>
      </c>
      <c r="AE11" s="6">
        <f t="shared" si="11"/>
        <v>-1.1688942511085685</v>
      </c>
      <c r="AF11" s="6">
        <f t="shared" si="15"/>
        <v>-4.129731136448669</v>
      </c>
      <c r="AG11" s="6">
        <f t="shared" si="15"/>
        <v>-2.324318821892703</v>
      </c>
      <c r="AH11" s="6">
        <f t="shared" si="12"/>
        <v>-6.358061840243337</v>
      </c>
      <c r="AJ11" t="s">
        <v>3</v>
      </c>
      <c r="AK11" s="6">
        <f t="shared" si="13"/>
        <v>27.756903389469752</v>
      </c>
      <c r="AL11" s="6">
        <f t="shared" si="14"/>
        <v>27.646730540656833</v>
      </c>
      <c r="AM11" s="6">
        <f t="shared" si="14"/>
        <v>27.459212147112797</v>
      </c>
      <c r="AN11" s="6">
        <f t="shared" si="14"/>
        <v>27.415671879064657</v>
      </c>
      <c r="AO11" s="6">
        <f t="shared" si="14"/>
        <v>27.26742897482413</v>
      </c>
      <c r="AP11" s="6">
        <f t="shared" si="14"/>
        <v>27.343038940790898</v>
      </c>
      <c r="AQ11" s="6">
        <f t="shared" si="14"/>
        <v>27.128779449083005</v>
      </c>
      <c r="AR11" s="6">
        <f t="shared" si="14"/>
        <v>27.14618361804158</v>
      </c>
      <c r="AS11" s="6">
        <f t="shared" si="14"/>
        <v>26.911697410569168</v>
      </c>
      <c r="AT11" s="6">
        <f t="shared" si="14"/>
        <v>26.3930512928527</v>
      </c>
      <c r="AU11" s="6">
        <f t="shared" si="14"/>
        <v>25.769915649466803</v>
      </c>
      <c r="AV11" s="6">
        <f t="shared" si="14"/>
        <v>25.389752321607553</v>
      </c>
      <c r="AW11" s="6">
        <f t="shared" si="14"/>
        <v>24.82596265667399</v>
      </c>
      <c r="AX11" s="6">
        <f t="shared" si="14"/>
        <v>24.233229726840662</v>
      </c>
      <c r="AY11" s="6">
        <f t="shared" si="14"/>
        <v>23.65382877145698</v>
      </c>
      <c r="AZ11" s="6">
        <f t="shared" si="14"/>
        <v>23.278626905430198</v>
      </c>
    </row>
    <row r="12" spans="1:52" ht="12">
      <c r="A12" t="s">
        <v>43</v>
      </c>
      <c r="B12" s="7">
        <v>4882.7</v>
      </c>
      <c r="C12" s="7">
        <v>4873.3</v>
      </c>
      <c r="D12" s="7">
        <v>4897.7</v>
      </c>
      <c r="E12" s="7">
        <v>4923.2</v>
      </c>
      <c r="F12" s="7">
        <v>4868.8</v>
      </c>
      <c r="G12" s="7">
        <v>4832.9</v>
      </c>
      <c r="H12" s="7">
        <v>4883</v>
      </c>
      <c r="I12" s="7">
        <v>4905.9</v>
      </c>
      <c r="J12" s="7">
        <v>4855.8</v>
      </c>
      <c r="K12" s="7">
        <v>4633.3</v>
      </c>
      <c r="L12" s="7">
        <v>4470.2</v>
      </c>
      <c r="M12" s="7">
        <v>4439.9</v>
      </c>
      <c r="N12" s="7">
        <v>4369.6</v>
      </c>
      <c r="O12" s="7">
        <v>4251.1</v>
      </c>
      <c r="P12" s="7">
        <v>4179.2</v>
      </c>
      <c r="Q12" s="7">
        <v>4145.6</v>
      </c>
      <c r="S12" t="s">
        <v>43</v>
      </c>
      <c r="T12" s="6">
        <f t="shared" si="0"/>
        <v>-0.1925164355786677</v>
      </c>
      <c r="U12" s="6">
        <f t="shared" si="1"/>
        <v>0.5006874192025919</v>
      </c>
      <c r="V12" s="6">
        <f t="shared" si="2"/>
        <v>0.5206525511975002</v>
      </c>
      <c r="W12" s="6">
        <f t="shared" si="3"/>
        <v>-1.1049723756906076</v>
      </c>
      <c r="X12" s="6">
        <f t="shared" si="4"/>
        <v>-0.7373480118304485</v>
      </c>
      <c r="Y12" s="6">
        <f t="shared" si="5"/>
        <v>1.0366446646940801</v>
      </c>
      <c r="Z12" s="6">
        <f t="shared" si="6"/>
        <v>0.46897399139871254</v>
      </c>
      <c r="AA12" s="6">
        <f t="shared" si="7"/>
        <v>-1.0212193481318366</v>
      </c>
      <c r="AB12" s="6">
        <f t="shared" si="8"/>
        <v>-4.58214918242102</v>
      </c>
      <c r="AC12" s="6">
        <f t="shared" si="9"/>
        <v>-3.5201692098504367</v>
      </c>
      <c r="AD12" s="6">
        <f t="shared" si="10"/>
        <v>-3.5201692098504367</v>
      </c>
      <c r="AE12" s="6">
        <f t="shared" si="11"/>
        <v>-0.6778220213860777</v>
      </c>
      <c r="AF12" s="6">
        <f t="shared" si="15"/>
        <v>-2.711918711094839</v>
      </c>
      <c r="AG12" s="6">
        <f t="shared" si="15"/>
        <v>-1.6913269506715949</v>
      </c>
      <c r="AH12" s="6">
        <f t="shared" si="12"/>
        <v>-4.357378249725386</v>
      </c>
      <c r="AJ12" t="s">
        <v>43</v>
      </c>
      <c r="AK12" s="6">
        <f t="shared" si="13"/>
        <v>21.209488604031918</v>
      </c>
      <c r="AL12" s="6">
        <f t="shared" si="14"/>
        <v>20.761034877925134</v>
      </c>
      <c r="AM12" s="6">
        <f t="shared" si="14"/>
        <v>20.52045886858225</v>
      </c>
      <c r="AN12" s="6">
        <f t="shared" si="14"/>
        <v>20.328765086981115</v>
      </c>
      <c r="AO12" s="6">
        <f t="shared" si="14"/>
        <v>19.983090221058422</v>
      </c>
      <c r="AP12" s="6">
        <f t="shared" si="14"/>
        <v>19.725075812303835</v>
      </c>
      <c r="AQ12" s="6">
        <f t="shared" si="14"/>
        <v>19.54466494288299</v>
      </c>
      <c r="AR12" s="6">
        <f t="shared" si="14"/>
        <v>19.394818718397776</v>
      </c>
      <c r="AS12" s="6">
        <f t="shared" si="14"/>
        <v>19.155634102851373</v>
      </c>
      <c r="AT12" s="6">
        <f t="shared" si="14"/>
        <v>18.58859401015025</v>
      </c>
      <c r="AU12" s="6">
        <f t="shared" si="14"/>
        <v>18.049964265092445</v>
      </c>
      <c r="AV12" s="6">
        <f t="shared" si="14"/>
        <v>17.872050944543062</v>
      </c>
      <c r="AW12" s="6">
        <f t="shared" si="14"/>
        <v>17.644398501098337</v>
      </c>
      <c r="AX12" s="6">
        <f t="shared" si="14"/>
        <v>17.477839722400386</v>
      </c>
      <c r="AY12" s="6">
        <f t="shared" si="14"/>
        <v>17.170513652760544</v>
      </c>
      <c r="AZ12" s="6">
        <f t="shared" si="14"/>
        <v>16.937338873431635</v>
      </c>
    </row>
    <row r="13" spans="1:52" ht="12">
      <c r="A13" t="s">
        <v>4</v>
      </c>
      <c r="B13" s="7">
        <v>4574</v>
      </c>
      <c r="C13" s="7">
        <v>4569.3</v>
      </c>
      <c r="D13" s="7">
        <v>4593</v>
      </c>
      <c r="E13" s="7">
        <v>4620.6</v>
      </c>
      <c r="F13" s="7">
        <v>4572.4</v>
      </c>
      <c r="G13" s="7">
        <v>4531.8</v>
      </c>
      <c r="H13" s="7">
        <v>4572.1</v>
      </c>
      <c r="I13" s="7">
        <v>4598.5</v>
      </c>
      <c r="J13" s="7">
        <v>4551</v>
      </c>
      <c r="K13" s="7">
        <v>4328.3</v>
      </c>
      <c r="L13" s="7">
        <v>4166.2</v>
      </c>
      <c r="M13" s="7">
        <v>4135.3</v>
      </c>
      <c r="N13" s="7">
        <v>4057.2</v>
      </c>
      <c r="O13" s="7">
        <v>3941</v>
      </c>
      <c r="P13" s="7">
        <v>3868.1</v>
      </c>
      <c r="Q13" s="7" t="s">
        <v>47</v>
      </c>
      <c r="S13" t="s">
        <v>4</v>
      </c>
      <c r="T13" s="6">
        <f t="shared" si="0"/>
        <v>-0.10275470048098612</v>
      </c>
      <c r="U13" s="6">
        <f t="shared" si="1"/>
        <v>0.5186790099139813</v>
      </c>
      <c r="V13" s="6">
        <f t="shared" si="2"/>
        <v>0.6009144350098126</v>
      </c>
      <c r="W13" s="6">
        <f t="shared" si="3"/>
        <v>-1.043154568670758</v>
      </c>
      <c r="X13" s="6">
        <f t="shared" si="4"/>
        <v>-0.8879363135333733</v>
      </c>
      <c r="Y13" s="6">
        <f t="shared" si="5"/>
        <v>0.8892713711990865</v>
      </c>
      <c r="Z13" s="6">
        <f t="shared" si="6"/>
        <v>0.577415192143647</v>
      </c>
      <c r="AA13" s="6">
        <f t="shared" si="7"/>
        <v>-1.0329455257149078</v>
      </c>
      <c r="AB13" s="6">
        <f t="shared" si="8"/>
        <v>-4.893430015381242</v>
      </c>
      <c r="AC13" s="6">
        <f t="shared" si="9"/>
        <v>-3.745119330915145</v>
      </c>
      <c r="AD13" s="6">
        <f t="shared" si="10"/>
        <v>-3.745119330915145</v>
      </c>
      <c r="AE13" s="6">
        <f t="shared" si="11"/>
        <v>-0.7416830685036615</v>
      </c>
      <c r="AF13" s="6">
        <f t="shared" si="15"/>
        <v>-2.8640441683919846</v>
      </c>
      <c r="AG13" s="6">
        <f t="shared" si="15"/>
        <v>-1.8497843187008414</v>
      </c>
      <c r="AH13" s="6">
        <f t="shared" si="12"/>
        <v>-4.660849847185247</v>
      </c>
      <c r="AJ13" t="s">
        <v>4</v>
      </c>
      <c r="AK13" s="6">
        <f t="shared" si="13"/>
        <v>19.86855651070965</v>
      </c>
      <c r="AL13" s="6">
        <f t="shared" si="14"/>
        <v>19.46594641571488</v>
      </c>
      <c r="AM13" s="6">
        <f t="shared" si="14"/>
        <v>19.243822117197514</v>
      </c>
      <c r="AN13" s="6">
        <f t="shared" si="14"/>
        <v>19.079276072657002</v>
      </c>
      <c r="AO13" s="6">
        <f t="shared" si="14"/>
        <v>18.76657117293122</v>
      </c>
      <c r="AP13" s="6">
        <f t="shared" si="14"/>
        <v>18.496161428169117</v>
      </c>
      <c r="AQ13" s="6">
        <f t="shared" si="14"/>
        <v>18.300258567551776</v>
      </c>
      <c r="AR13" s="6">
        <f t="shared" si="14"/>
        <v>18.179553981237323</v>
      </c>
      <c r="AS13" s="6">
        <f t="shared" si="14"/>
        <v>17.953229293232134</v>
      </c>
      <c r="AT13" s="6">
        <f t="shared" si="14"/>
        <v>17.364947543680167</v>
      </c>
      <c r="AU13" s="6">
        <f t="shared" si="14"/>
        <v>16.8224600960199</v>
      </c>
      <c r="AV13" s="6">
        <f t="shared" si="14"/>
        <v>16.645936230763965</v>
      </c>
      <c r="AW13" s="6">
        <f t="shared" si="14"/>
        <v>16.382930611190076</v>
      </c>
      <c r="AX13" s="6">
        <f t="shared" si="14"/>
        <v>16.202904270889864</v>
      </c>
      <c r="AY13" s="6">
        <f t="shared" si="14"/>
        <v>15.89233917023427</v>
      </c>
      <c r="AZ13" s="6" t="e">
        <f t="shared" si="14"/>
        <v>#VALUE!</v>
      </c>
    </row>
    <row r="14" spans="1:52" ht="12">
      <c r="A14" t="s">
        <v>5</v>
      </c>
      <c r="B14" s="7">
        <v>1507.3</v>
      </c>
      <c r="C14" s="7">
        <v>1616.3</v>
      </c>
      <c r="D14" s="7">
        <v>1656.1</v>
      </c>
      <c r="E14" s="7">
        <v>1716.3</v>
      </c>
      <c r="F14" s="7">
        <v>1774.8</v>
      </c>
      <c r="G14" s="7">
        <v>1866.5</v>
      </c>
      <c r="H14" s="7">
        <v>1894.8</v>
      </c>
      <c r="I14" s="7">
        <v>1960.7</v>
      </c>
      <c r="J14" s="7">
        <v>1966.1</v>
      </c>
      <c r="K14" s="7">
        <v>1945.3</v>
      </c>
      <c r="L14" s="7">
        <v>1911.9</v>
      </c>
      <c r="M14" s="7">
        <v>1867.6</v>
      </c>
      <c r="N14" s="7">
        <v>1778.5</v>
      </c>
      <c r="O14" s="7">
        <v>1643.1</v>
      </c>
      <c r="P14" s="7">
        <v>1578</v>
      </c>
      <c r="Q14" s="7">
        <v>1552.1</v>
      </c>
      <c r="S14" t="s">
        <v>5</v>
      </c>
      <c r="T14" s="6">
        <f t="shared" si="0"/>
        <v>7.231473495654484</v>
      </c>
      <c r="U14" s="6">
        <f t="shared" si="1"/>
        <v>2.4624141557879113</v>
      </c>
      <c r="V14" s="6">
        <f t="shared" si="2"/>
        <v>3.6350461928627595</v>
      </c>
      <c r="W14" s="6">
        <f t="shared" si="3"/>
        <v>3.4084950183534346</v>
      </c>
      <c r="X14" s="6">
        <f t="shared" si="4"/>
        <v>5.166779355420331</v>
      </c>
      <c r="Y14" s="6">
        <f t="shared" si="5"/>
        <v>1.5162068041789496</v>
      </c>
      <c r="Z14" s="6">
        <f t="shared" si="6"/>
        <v>3.4779396242347502</v>
      </c>
      <c r="AA14" s="6">
        <f t="shared" si="7"/>
        <v>0.27541184270923225</v>
      </c>
      <c r="AB14" s="6">
        <f t="shared" si="8"/>
        <v>-1.0579319464930563</v>
      </c>
      <c r="AC14" s="6">
        <f t="shared" si="9"/>
        <v>-1.7169588238318028</v>
      </c>
      <c r="AD14" s="6">
        <f t="shared" si="10"/>
        <v>-1.7169588238318028</v>
      </c>
      <c r="AE14" s="6">
        <f t="shared" si="11"/>
        <v>-2.3170667921962433</v>
      </c>
      <c r="AF14" s="6">
        <f t="shared" si="15"/>
        <v>-7.613157154905821</v>
      </c>
      <c r="AG14" s="6">
        <f t="shared" si="15"/>
        <v>-3.962023005294867</v>
      </c>
      <c r="AH14" s="6">
        <f t="shared" si="12"/>
        <v>-11.273545122294067</v>
      </c>
      <c r="AJ14" t="s">
        <v>5</v>
      </c>
      <c r="AK14" s="6">
        <f t="shared" si="13"/>
        <v>6.547414785437834</v>
      </c>
      <c r="AL14" s="6">
        <f t="shared" si="14"/>
        <v>6.8856956627317</v>
      </c>
      <c r="AM14" s="6">
        <f t="shared" si="14"/>
        <v>6.938753278530547</v>
      </c>
      <c r="AN14" s="6">
        <f t="shared" si="14"/>
        <v>7.086906792083541</v>
      </c>
      <c r="AO14" s="6">
        <f t="shared" si="14"/>
        <v>7.284338753765709</v>
      </c>
      <c r="AP14" s="6">
        <f t="shared" si="14"/>
        <v>7.61796312848706</v>
      </c>
      <c r="AQ14" s="6">
        <f t="shared" si="14"/>
        <v>7.5841145062000175</v>
      </c>
      <c r="AR14" s="6">
        <f t="shared" si="14"/>
        <v>7.751364899643801</v>
      </c>
      <c r="AS14" s="6">
        <f t="shared" si="14"/>
        <v>7.756063307717797</v>
      </c>
      <c r="AT14" s="6">
        <f t="shared" si="14"/>
        <v>7.804457282702454</v>
      </c>
      <c r="AU14" s="6">
        <f t="shared" si="14"/>
        <v>7.719951384374356</v>
      </c>
      <c r="AV14" s="6">
        <f t="shared" si="14"/>
        <v>7.51770137706449</v>
      </c>
      <c r="AW14" s="6">
        <f t="shared" si="14"/>
        <v>7.181564155575656</v>
      </c>
      <c r="AX14" s="6">
        <f t="shared" si="14"/>
        <v>6.755390004440279</v>
      </c>
      <c r="AY14" s="6">
        <f t="shared" si="14"/>
        <v>6.483315118696434</v>
      </c>
      <c r="AZ14" s="6">
        <f t="shared" si="14"/>
        <v>6.3412880319985625</v>
      </c>
    </row>
    <row r="15" spans="1:52" ht="12">
      <c r="A15" t="s">
        <v>6</v>
      </c>
      <c r="B15" s="7">
        <v>15566.7</v>
      </c>
      <c r="C15" s="7">
        <v>15912.6</v>
      </c>
      <c r="D15" s="7">
        <v>16266.2</v>
      </c>
      <c r="E15" s="7">
        <v>16571.6</v>
      </c>
      <c r="F15" s="7">
        <v>16706</v>
      </c>
      <c r="G15" s="7">
        <v>16803.1</v>
      </c>
      <c r="H15" s="7">
        <v>17188.9</v>
      </c>
      <c r="I15" s="7">
        <v>17443.1</v>
      </c>
      <c r="J15" s="7">
        <v>17563.9</v>
      </c>
      <c r="K15" s="7">
        <v>17404.8</v>
      </c>
      <c r="L15" s="7">
        <v>17424.1</v>
      </c>
      <c r="M15" s="7">
        <v>17593</v>
      </c>
      <c r="N15" s="7">
        <v>17698</v>
      </c>
      <c r="O15" s="7">
        <v>17536.4</v>
      </c>
      <c r="P15" s="7">
        <v>17691.6</v>
      </c>
      <c r="Q15" s="7">
        <v>17868</v>
      </c>
      <c r="S15" t="s">
        <v>6</v>
      </c>
      <c r="T15" s="6">
        <f t="shared" si="0"/>
        <v>2.222050916379189</v>
      </c>
      <c r="U15" s="6">
        <f t="shared" si="1"/>
        <v>2.2221384311803263</v>
      </c>
      <c r="V15" s="6">
        <f t="shared" si="2"/>
        <v>1.8775128794678295</v>
      </c>
      <c r="W15" s="6">
        <f t="shared" si="3"/>
        <v>0.8110260928335293</v>
      </c>
      <c r="X15" s="6">
        <f t="shared" si="4"/>
        <v>0.581228301209137</v>
      </c>
      <c r="Y15" s="6">
        <f t="shared" si="5"/>
        <v>2.296004903857053</v>
      </c>
      <c r="Z15" s="6">
        <f t="shared" si="6"/>
        <v>1.4788613582020673</v>
      </c>
      <c r="AA15" s="6">
        <f t="shared" si="7"/>
        <v>0.6925374503385484</v>
      </c>
      <c r="AB15" s="6">
        <f t="shared" si="8"/>
        <v>-0.9058352643775152</v>
      </c>
      <c r="AC15" s="6">
        <f t="shared" si="9"/>
        <v>0.11088895017465461</v>
      </c>
      <c r="AD15" s="6">
        <f t="shared" si="10"/>
        <v>0.11088895017465461</v>
      </c>
      <c r="AE15" s="6">
        <f t="shared" si="11"/>
        <v>0.9693470537933138</v>
      </c>
      <c r="AF15" s="6">
        <f t="shared" si="15"/>
        <v>-0.9130975251440674</v>
      </c>
      <c r="AG15" s="6">
        <f t="shared" si="15"/>
        <v>0.8850163089345386</v>
      </c>
      <c r="AH15" s="6">
        <f t="shared" si="12"/>
        <v>-0.0361622782235429</v>
      </c>
      <c r="AJ15" t="s">
        <v>6</v>
      </c>
      <c r="AK15" s="6">
        <f t="shared" si="13"/>
        <v>67.61868356695756</v>
      </c>
      <c r="AL15" s="6">
        <f t="shared" si="14"/>
        <v>67.7902127097596</v>
      </c>
      <c r="AM15" s="6">
        <f t="shared" si="14"/>
        <v>68.15237520634841</v>
      </c>
      <c r="AN15" s="6">
        <f t="shared" si="14"/>
        <v>68.42707253725548</v>
      </c>
      <c r="AO15" s="6">
        <f t="shared" si="14"/>
        <v>68.56669101893732</v>
      </c>
      <c r="AP15" s="6">
        <f t="shared" si="14"/>
        <v>68.5804426703889</v>
      </c>
      <c r="AQ15" s="6">
        <f t="shared" si="14"/>
        <v>68.80018251827185</v>
      </c>
      <c r="AR15" s="6">
        <f t="shared" si="14"/>
        <v>68.95896010658274</v>
      </c>
      <c r="AS15" s="6">
        <f t="shared" si="14"/>
        <v>69.28778817477475</v>
      </c>
      <c r="AT15" s="6">
        <f t="shared" si="14"/>
        <v>69.82728531022447</v>
      </c>
      <c r="AU15" s="6">
        <f t="shared" si="14"/>
        <v>70.35577431689795</v>
      </c>
      <c r="AV15" s="6">
        <f t="shared" si="14"/>
        <v>70.81758424003831</v>
      </c>
      <c r="AW15" s="6">
        <f t="shared" si="14"/>
        <v>71.46433647758109</v>
      </c>
      <c r="AX15" s="6">
        <f t="shared" si="14"/>
        <v>72.09860706826518</v>
      </c>
      <c r="AY15" s="6">
        <f t="shared" si="14"/>
        <v>72.68708349425211</v>
      </c>
      <c r="AZ15" s="6">
        <f t="shared" si="14"/>
        <v>73.00182627134225</v>
      </c>
    </row>
    <row r="16" spans="1:52" ht="12">
      <c r="A16" t="s">
        <v>16</v>
      </c>
      <c r="B16" s="7">
        <v>5656.3</v>
      </c>
      <c r="C16" s="7">
        <v>5797.5</v>
      </c>
      <c r="D16" s="7">
        <v>5847.5</v>
      </c>
      <c r="E16" s="7">
        <v>5942.1</v>
      </c>
      <c r="F16" s="7">
        <v>5952.3</v>
      </c>
      <c r="G16" s="7">
        <v>5961.4</v>
      </c>
      <c r="H16" s="7">
        <v>6117.3</v>
      </c>
      <c r="I16" s="7">
        <v>6223.1</v>
      </c>
      <c r="J16" s="7">
        <v>6254.2</v>
      </c>
      <c r="K16" s="7">
        <v>6150.3</v>
      </c>
      <c r="L16" s="7">
        <v>6133.1</v>
      </c>
      <c r="M16" s="7">
        <v>6187.9</v>
      </c>
      <c r="N16" s="7">
        <v>6209.7</v>
      </c>
      <c r="O16" s="7">
        <v>6113.8</v>
      </c>
      <c r="P16" s="7">
        <v>6124.8</v>
      </c>
      <c r="Q16" s="7" t="s">
        <v>47</v>
      </c>
      <c r="S16" t="s">
        <v>16</v>
      </c>
      <c r="T16" s="6">
        <f t="shared" si="0"/>
        <v>2.496331524141226</v>
      </c>
      <c r="U16" s="6">
        <f t="shared" si="1"/>
        <v>0.8624407072013867</v>
      </c>
      <c r="V16" s="6">
        <f t="shared" si="2"/>
        <v>1.6177853783668183</v>
      </c>
      <c r="W16" s="6">
        <f t="shared" si="3"/>
        <v>0.17165648508103004</v>
      </c>
      <c r="X16" s="6">
        <f t="shared" si="4"/>
        <v>0.1528820791962744</v>
      </c>
      <c r="Y16" s="6">
        <f t="shared" si="5"/>
        <v>2.6151575133358023</v>
      </c>
      <c r="Z16" s="6">
        <f t="shared" si="6"/>
        <v>1.7295211939908057</v>
      </c>
      <c r="AA16" s="6">
        <f t="shared" si="7"/>
        <v>0.4997509279940857</v>
      </c>
      <c r="AB16" s="6">
        <f t="shared" si="8"/>
        <v>-1.6612836174090972</v>
      </c>
      <c r="AC16" s="6">
        <f t="shared" si="9"/>
        <v>-0.27966115474042397</v>
      </c>
      <c r="AD16" s="6">
        <f t="shared" si="10"/>
        <v>-0.27966115474042397</v>
      </c>
      <c r="AE16" s="6">
        <f t="shared" si="11"/>
        <v>0.8935122531835447</v>
      </c>
      <c r="AF16" s="6">
        <f t="shared" si="15"/>
        <v>-1.5443580205162846</v>
      </c>
      <c r="AG16" s="6">
        <f t="shared" si="15"/>
        <v>0.17992083483267152</v>
      </c>
      <c r="AH16" s="6">
        <f t="shared" si="12"/>
        <v>-1.3672158075269323</v>
      </c>
      <c r="AJ16" t="s">
        <v>16</v>
      </c>
      <c r="AK16" s="6">
        <f t="shared" si="13"/>
        <v>24.569854873530165</v>
      </c>
      <c r="AL16" s="6">
        <f t="shared" si="14"/>
        <v>24.698274209420916</v>
      </c>
      <c r="AM16" s="6">
        <f t="shared" si="14"/>
        <v>24.499945532399842</v>
      </c>
      <c r="AN16" s="6">
        <f t="shared" si="14"/>
        <v>24.535983714525205</v>
      </c>
      <c r="AO16" s="6">
        <f t="shared" si="14"/>
        <v>24.430115823777122</v>
      </c>
      <c r="AP16" s="6">
        <f t="shared" si="14"/>
        <v>24.330953867753955</v>
      </c>
      <c r="AQ16" s="6">
        <f t="shared" si="14"/>
        <v>24.48506632297729</v>
      </c>
      <c r="AR16" s="6">
        <f t="shared" si="14"/>
        <v>24.60219253683549</v>
      </c>
      <c r="AS16" s="6">
        <f t="shared" si="14"/>
        <v>24.672179003676643</v>
      </c>
      <c r="AT16" s="6">
        <f t="shared" si="14"/>
        <v>24.674730697478484</v>
      </c>
      <c r="AU16" s="6">
        <f t="shared" si="14"/>
        <v>24.76449282677251</v>
      </c>
      <c r="AV16" s="6">
        <f t="shared" si="14"/>
        <v>24.90832316938175</v>
      </c>
      <c r="AW16" s="6">
        <f t="shared" si="14"/>
        <v>25.074702803979843</v>
      </c>
      <c r="AX16" s="6">
        <f t="shared" si="14"/>
        <v>25.136086305852945</v>
      </c>
      <c r="AY16" s="6">
        <f t="shared" si="14"/>
        <v>25.16413716032441</v>
      </c>
      <c r="AZ16" s="6" t="e">
        <f t="shared" si="14"/>
        <v>#VALUE!</v>
      </c>
    </row>
    <row r="17" spans="1:52" ht="12">
      <c r="A17" t="s">
        <v>7</v>
      </c>
      <c r="B17" s="7">
        <v>539.3</v>
      </c>
      <c r="C17" s="7">
        <v>562.9</v>
      </c>
      <c r="D17" s="7">
        <v>588.9</v>
      </c>
      <c r="E17" s="7">
        <v>590.7</v>
      </c>
      <c r="F17" s="7">
        <v>583</v>
      </c>
      <c r="G17" s="7">
        <v>584.3</v>
      </c>
      <c r="H17" s="7">
        <v>605.2</v>
      </c>
      <c r="I17" s="7">
        <v>603.2</v>
      </c>
      <c r="J17" s="7">
        <v>603.5</v>
      </c>
      <c r="K17" s="7">
        <v>609.1</v>
      </c>
      <c r="L17" s="7">
        <v>597.3</v>
      </c>
      <c r="M17" s="7">
        <v>595</v>
      </c>
      <c r="N17" s="7">
        <v>591.3</v>
      </c>
      <c r="O17" s="7">
        <v>585.4</v>
      </c>
      <c r="P17" s="7">
        <v>577.4</v>
      </c>
      <c r="Q17" s="7" t="s">
        <v>47</v>
      </c>
      <c r="S17" t="s">
        <v>7</v>
      </c>
      <c r="T17" s="6">
        <f t="shared" si="0"/>
        <v>4.376043018727984</v>
      </c>
      <c r="U17" s="6">
        <f t="shared" si="1"/>
        <v>4.618937644341813</v>
      </c>
      <c r="V17" s="6">
        <f t="shared" si="2"/>
        <v>0.30565461029038943</v>
      </c>
      <c r="W17" s="6">
        <f t="shared" si="3"/>
        <v>-1.3035381750465689</v>
      </c>
      <c r="X17" s="6">
        <f t="shared" si="4"/>
        <v>0.2229845626071949</v>
      </c>
      <c r="Y17" s="6">
        <f t="shared" si="5"/>
        <v>3.576929659421552</v>
      </c>
      <c r="Z17" s="6">
        <f t="shared" si="6"/>
        <v>-0.3304692663582216</v>
      </c>
      <c r="AA17" s="6">
        <f t="shared" si="7"/>
        <v>0.04973474801060718</v>
      </c>
      <c r="AB17" s="6">
        <f t="shared" si="8"/>
        <v>0.9279204639602341</v>
      </c>
      <c r="AC17" s="6">
        <f t="shared" si="9"/>
        <v>-1.9372845181415386</v>
      </c>
      <c r="AD17" s="6">
        <f t="shared" si="10"/>
        <v>-1.9372845181415386</v>
      </c>
      <c r="AE17" s="6">
        <f t="shared" si="11"/>
        <v>-0.3850661309224819</v>
      </c>
      <c r="AF17" s="6">
        <f t="shared" si="15"/>
        <v>-0.9978014544224578</v>
      </c>
      <c r="AG17" s="6">
        <f t="shared" si="15"/>
        <v>-1.3665869490946392</v>
      </c>
      <c r="AH17" s="6">
        <f t="shared" si="12"/>
        <v>-2.3507525790630694</v>
      </c>
      <c r="AJ17" t="s">
        <v>7</v>
      </c>
      <c r="AK17" s="6">
        <f t="shared" si="13"/>
        <v>2.3426131452176895</v>
      </c>
      <c r="AL17" s="6">
        <f t="shared" si="14"/>
        <v>2.398043734796556</v>
      </c>
      <c r="AM17" s="6">
        <f t="shared" si="14"/>
        <v>2.4673822871364286</v>
      </c>
      <c r="AN17" s="6">
        <f t="shared" si="14"/>
        <v>2.43910495955471</v>
      </c>
      <c r="AO17" s="6">
        <f t="shared" si="14"/>
        <v>2.3928158065389953</v>
      </c>
      <c r="AP17" s="6">
        <f t="shared" si="14"/>
        <v>2.384771420291984</v>
      </c>
      <c r="AQ17" s="6">
        <f t="shared" si="14"/>
        <v>2.422369695562725</v>
      </c>
      <c r="AR17" s="6">
        <f t="shared" si="14"/>
        <v>2.3846704276356103</v>
      </c>
      <c r="AS17" s="6">
        <f t="shared" si="14"/>
        <v>2.3807457434554147</v>
      </c>
      <c r="AT17" s="6">
        <f t="shared" si="14"/>
        <v>2.443682172875168</v>
      </c>
      <c r="AU17" s="6">
        <f t="shared" si="14"/>
        <v>2.4118034216678708</v>
      </c>
      <c r="AV17" s="6">
        <f t="shared" si="14"/>
        <v>2.395069779049781</v>
      </c>
      <c r="AW17" s="6">
        <f t="shared" si="14"/>
        <v>2.387663134771934</v>
      </c>
      <c r="AX17" s="6">
        <f t="shared" si="14"/>
        <v>2.406795270281382</v>
      </c>
      <c r="AY17" s="6">
        <f t="shared" si="14"/>
        <v>2.3722852658652225</v>
      </c>
      <c r="AZ17" s="6" t="e">
        <f t="shared" si="14"/>
        <v>#VALUE!</v>
      </c>
    </row>
    <row r="18" spans="1:52" ht="12">
      <c r="A18" t="s">
        <v>8</v>
      </c>
      <c r="B18" s="7">
        <v>647</v>
      </c>
      <c r="C18" s="7">
        <v>653.3</v>
      </c>
      <c r="D18" s="7">
        <v>655.5</v>
      </c>
      <c r="E18" s="7">
        <v>658.9</v>
      </c>
      <c r="F18" s="7">
        <v>667.7</v>
      </c>
      <c r="G18" s="7">
        <v>670.9</v>
      </c>
      <c r="H18" s="7">
        <v>687.1</v>
      </c>
      <c r="I18" s="7">
        <v>707.9</v>
      </c>
      <c r="J18" s="7">
        <v>710.3</v>
      </c>
      <c r="K18" s="7">
        <v>699.9</v>
      </c>
      <c r="L18" s="7">
        <v>690.3</v>
      </c>
      <c r="M18" s="7">
        <v>684.7</v>
      </c>
      <c r="N18" s="7">
        <v>681.9</v>
      </c>
      <c r="O18" s="7">
        <v>669.7</v>
      </c>
      <c r="P18" s="7">
        <v>669.1</v>
      </c>
      <c r="Q18" s="7" t="s">
        <v>47</v>
      </c>
      <c r="S18" t="s">
        <v>8</v>
      </c>
      <c r="T18" s="6">
        <f t="shared" si="0"/>
        <v>0.9737248840803545</v>
      </c>
      <c r="U18" s="6">
        <f t="shared" si="1"/>
        <v>0.33675187509567195</v>
      </c>
      <c r="V18" s="6">
        <f t="shared" si="2"/>
        <v>0.5186880244088456</v>
      </c>
      <c r="W18" s="6">
        <f t="shared" si="3"/>
        <v>1.3355592654424129</v>
      </c>
      <c r="X18" s="6">
        <f t="shared" si="4"/>
        <v>0.4792571514152968</v>
      </c>
      <c r="Y18" s="6">
        <f t="shared" si="5"/>
        <v>2.4146668654046834</v>
      </c>
      <c r="Z18" s="6">
        <f t="shared" si="6"/>
        <v>3.0272158346674445</v>
      </c>
      <c r="AA18" s="6">
        <f t="shared" si="7"/>
        <v>0.3390309365729678</v>
      </c>
      <c r="AB18" s="6">
        <f t="shared" si="8"/>
        <v>-1.4641700689849273</v>
      </c>
      <c r="AC18" s="6">
        <f t="shared" si="9"/>
        <v>-1.3716245177882485</v>
      </c>
      <c r="AD18" s="6">
        <f t="shared" si="10"/>
        <v>-1.3716245177882485</v>
      </c>
      <c r="AE18" s="6">
        <f t="shared" si="11"/>
        <v>-0.811241489207589</v>
      </c>
      <c r="AF18" s="6">
        <f t="shared" si="15"/>
        <v>-1.7891186390966425</v>
      </c>
      <c r="AG18" s="6">
        <f t="shared" si="15"/>
        <v>-0.08959235478573646</v>
      </c>
      <c r="AH18" s="6">
        <f t="shared" si="12"/>
        <v>-1.8771080803636835</v>
      </c>
      <c r="AJ18" t="s">
        <v>8</v>
      </c>
      <c r="AK18" s="6">
        <f t="shared" si="13"/>
        <v>2.8104407657256543</v>
      </c>
      <c r="AL18" s="6">
        <f t="shared" si="14"/>
        <v>2.7831621459275</v>
      </c>
      <c r="AM18" s="6">
        <f t="shared" si="14"/>
        <v>2.7464239925588876</v>
      </c>
      <c r="AN18" s="6">
        <f t="shared" si="14"/>
        <v>2.7207148431532047</v>
      </c>
      <c r="AO18" s="6">
        <f t="shared" si="14"/>
        <v>2.740451310507868</v>
      </c>
      <c r="AP18" s="6">
        <f t="shared" si="14"/>
        <v>2.7382220535236907</v>
      </c>
      <c r="AQ18" s="6">
        <f t="shared" si="14"/>
        <v>2.7501821180124724</v>
      </c>
      <c r="AR18" s="6">
        <f t="shared" si="14"/>
        <v>2.79858785763138</v>
      </c>
      <c r="AS18" s="6">
        <f t="shared" si="14"/>
        <v>2.802060814542471</v>
      </c>
      <c r="AT18" s="6">
        <f t="shared" si="14"/>
        <v>2.8079677438767527</v>
      </c>
      <c r="AU18" s="6">
        <f t="shared" si="14"/>
        <v>2.787322789180197</v>
      </c>
      <c r="AV18" s="6">
        <f t="shared" si="14"/>
        <v>2.756141643219135</v>
      </c>
      <c r="AW18" s="6">
        <f t="shared" si="14"/>
        <v>2.7535049748029463</v>
      </c>
      <c r="AX18" s="6">
        <f t="shared" si="14"/>
        <v>2.7533836564869176</v>
      </c>
      <c r="AY18" s="6">
        <f t="shared" si="14"/>
        <v>2.74904065013928</v>
      </c>
      <c r="AZ18" s="6" t="e">
        <f t="shared" si="14"/>
        <v>#VALUE!</v>
      </c>
    </row>
    <row r="19" spans="1:52" ht="12">
      <c r="A19" t="s">
        <v>9</v>
      </c>
      <c r="B19" s="7">
        <v>140.9</v>
      </c>
      <c r="C19" s="7">
        <v>149.4</v>
      </c>
      <c r="D19" s="7">
        <v>158.6</v>
      </c>
      <c r="E19" s="7">
        <v>162.1</v>
      </c>
      <c r="F19" s="7">
        <v>162</v>
      </c>
      <c r="G19" s="7">
        <v>155.7</v>
      </c>
      <c r="H19" s="7">
        <v>165.9</v>
      </c>
      <c r="I19" s="7">
        <v>175.8</v>
      </c>
      <c r="J19" s="7">
        <v>174.4</v>
      </c>
      <c r="K19" s="7">
        <v>171.5</v>
      </c>
      <c r="L19" s="7">
        <v>177.4</v>
      </c>
      <c r="M19" s="7">
        <v>180.8</v>
      </c>
      <c r="N19" s="7">
        <v>185.8</v>
      </c>
      <c r="O19" s="7">
        <v>179.5</v>
      </c>
      <c r="P19" s="7">
        <v>175.4</v>
      </c>
      <c r="Q19" s="7" t="s">
        <v>47</v>
      </c>
      <c r="S19" t="s">
        <v>9</v>
      </c>
      <c r="T19" s="6">
        <f t="shared" si="0"/>
        <v>6.03264726756565</v>
      </c>
      <c r="U19" s="6">
        <f t="shared" si="1"/>
        <v>6.157965194109764</v>
      </c>
      <c r="V19" s="6">
        <f t="shared" si="2"/>
        <v>2.206809583858771</v>
      </c>
      <c r="W19" s="6">
        <f t="shared" si="3"/>
        <v>-0.06169031462060559</v>
      </c>
      <c r="X19" s="6">
        <f t="shared" si="4"/>
        <v>-3.8888888888889</v>
      </c>
      <c r="Y19" s="6">
        <f t="shared" si="5"/>
        <v>6.551059730250486</v>
      </c>
      <c r="Z19" s="6">
        <f t="shared" si="6"/>
        <v>5.967450271247742</v>
      </c>
      <c r="AA19" s="6">
        <f t="shared" si="7"/>
        <v>-0.7963594994311762</v>
      </c>
      <c r="AB19" s="6">
        <f t="shared" si="8"/>
        <v>-1.6628440366972512</v>
      </c>
      <c r="AC19" s="6">
        <f t="shared" si="9"/>
        <v>3.440233236151599</v>
      </c>
      <c r="AD19" s="6">
        <f t="shared" si="10"/>
        <v>3.440233236151599</v>
      </c>
      <c r="AE19" s="6">
        <f t="shared" si="11"/>
        <v>1.9165727170236693</v>
      </c>
      <c r="AF19" s="6">
        <f t="shared" si="15"/>
        <v>-3.3907427341227248</v>
      </c>
      <c r="AG19" s="6">
        <f t="shared" si="15"/>
        <v>-2.2841225626740993</v>
      </c>
      <c r="AH19" s="6">
        <f t="shared" si="12"/>
        <v>-5.597416576964477</v>
      </c>
      <c r="AJ19" t="s">
        <v>9</v>
      </c>
      <c r="AK19" s="6">
        <f t="shared" si="13"/>
        <v>0.6120418916394817</v>
      </c>
      <c r="AL19" s="6">
        <f t="shared" si="14"/>
        <v>0.6364678166256982</v>
      </c>
      <c r="AM19" s="6">
        <f t="shared" si="14"/>
        <v>0.6645047219219521</v>
      </c>
      <c r="AN19" s="6">
        <f t="shared" si="14"/>
        <v>0.6693396206937843</v>
      </c>
      <c r="AO19" s="6">
        <f t="shared" si="14"/>
        <v>0.6648990748873366</v>
      </c>
      <c r="AP19" s="6">
        <f t="shared" si="14"/>
        <v>0.6354764849212082</v>
      </c>
      <c r="AQ19" s="6">
        <f t="shared" si="14"/>
        <v>0.6640302916289756</v>
      </c>
      <c r="AR19" s="6">
        <f t="shared" si="14"/>
        <v>0.6950017592479116</v>
      </c>
      <c r="AS19" s="6">
        <f t="shared" si="14"/>
        <v>0.6879901535354173</v>
      </c>
      <c r="AT19" s="6">
        <f t="shared" si="14"/>
        <v>0.6880503901626848</v>
      </c>
      <c r="AU19" s="6">
        <f t="shared" si="14"/>
        <v>0.7163132881364145</v>
      </c>
      <c r="AV19" s="6">
        <f t="shared" si="14"/>
        <v>0.7277791866423536</v>
      </c>
      <c r="AW19" s="6">
        <f t="shared" si="14"/>
        <v>0.7502584313218762</v>
      </c>
      <c r="AX19" s="6">
        <f t="shared" si="14"/>
        <v>0.7379906918611344</v>
      </c>
      <c r="AY19" s="6">
        <f t="shared" si="14"/>
        <v>0.7206422508360929</v>
      </c>
      <c r="AZ19" s="6" t="e">
        <f t="shared" si="14"/>
        <v>#VALUE!</v>
      </c>
    </row>
    <row r="20" spans="1:52" ht="12">
      <c r="A20" t="s">
        <v>12</v>
      </c>
      <c r="B20" s="7">
        <v>2054.8</v>
      </c>
      <c r="C20" s="7">
        <v>2155.5</v>
      </c>
      <c r="D20" s="7">
        <v>2270.4</v>
      </c>
      <c r="E20" s="7">
        <v>2361.6</v>
      </c>
      <c r="F20" s="7">
        <v>2436.4</v>
      </c>
      <c r="G20" s="7">
        <v>2510.2</v>
      </c>
      <c r="H20" s="7">
        <v>2570.6</v>
      </c>
      <c r="I20" s="7">
        <v>2669.9</v>
      </c>
      <c r="J20" s="7">
        <v>2724.8</v>
      </c>
      <c r="K20" s="7">
        <v>2653.9</v>
      </c>
      <c r="L20" s="7">
        <v>2700.6</v>
      </c>
      <c r="M20" s="7">
        <v>2782.3</v>
      </c>
      <c r="N20" s="7">
        <v>2825.2</v>
      </c>
      <c r="O20" s="7">
        <v>2814.4</v>
      </c>
      <c r="P20" s="7">
        <v>2867.5</v>
      </c>
      <c r="Q20" s="7" t="s">
        <v>47</v>
      </c>
      <c r="S20" t="s">
        <v>12</v>
      </c>
      <c r="T20" s="6">
        <f t="shared" si="0"/>
        <v>4.9007202647459565</v>
      </c>
      <c r="U20" s="6">
        <f t="shared" si="1"/>
        <v>5.330549756437023</v>
      </c>
      <c r="V20" s="6">
        <f t="shared" si="2"/>
        <v>4.0169133192388955</v>
      </c>
      <c r="W20" s="6">
        <f t="shared" si="3"/>
        <v>3.167344173441734</v>
      </c>
      <c r="X20" s="6">
        <f t="shared" si="4"/>
        <v>3.029059267772112</v>
      </c>
      <c r="Y20" s="6">
        <f t="shared" si="5"/>
        <v>2.4061827742809356</v>
      </c>
      <c r="Z20" s="6">
        <f t="shared" si="6"/>
        <v>3.8629113825566037</v>
      </c>
      <c r="AA20" s="6">
        <f t="shared" si="7"/>
        <v>2.056256788643765</v>
      </c>
      <c r="AB20" s="6">
        <f t="shared" si="8"/>
        <v>-2.6020258367586706</v>
      </c>
      <c r="AC20" s="6">
        <f t="shared" si="9"/>
        <v>1.7596744413881424</v>
      </c>
      <c r="AD20" s="6">
        <f t="shared" si="10"/>
        <v>1.7596744413881424</v>
      </c>
      <c r="AE20" s="6">
        <f t="shared" si="11"/>
        <v>3.0252536473376352</v>
      </c>
      <c r="AF20" s="6">
        <f t="shared" si="15"/>
        <v>-0.38227382132237153</v>
      </c>
      <c r="AG20" s="6">
        <f t="shared" si="15"/>
        <v>1.886725412166001</v>
      </c>
      <c r="AH20" s="6">
        <f t="shared" si="12"/>
        <v>1.4972391335126787</v>
      </c>
      <c r="AJ20" t="s">
        <v>12</v>
      </c>
      <c r="AK20" s="6">
        <f t="shared" si="13"/>
        <v>8.92564711810367</v>
      </c>
      <c r="AL20" s="6">
        <f t="shared" si="14"/>
        <v>9.182773619388838</v>
      </c>
      <c r="AM20" s="6">
        <f t="shared" si="14"/>
        <v>9.51255687674401</v>
      </c>
      <c r="AN20" s="6">
        <f t="shared" si="14"/>
        <v>9.7514648256042</v>
      </c>
      <c r="AO20" s="6">
        <f t="shared" si="14"/>
        <v>9.999753741083376</v>
      </c>
      <c r="AP20" s="6">
        <f t="shared" si="14"/>
        <v>10.245170664413724</v>
      </c>
      <c r="AQ20" s="6">
        <f t="shared" si="14"/>
        <v>10.289067315620523</v>
      </c>
      <c r="AR20" s="6">
        <f t="shared" si="14"/>
        <v>10.55509213319681</v>
      </c>
      <c r="AS20" s="6">
        <f t="shared" si="14"/>
        <v>10.749057169457023</v>
      </c>
      <c r="AT20" s="6">
        <f t="shared" si="14"/>
        <v>10.64732904054081</v>
      </c>
      <c r="AU20" s="6">
        <f t="shared" si="14"/>
        <v>10.904597891438561</v>
      </c>
      <c r="AV20" s="6">
        <f t="shared" si="14"/>
        <v>11.199668313025557</v>
      </c>
      <c r="AW20" s="6">
        <f t="shared" si="14"/>
        <v>11.408127665073007</v>
      </c>
      <c r="AX20" s="6">
        <f t="shared" si="14"/>
        <v>11.571036229381486</v>
      </c>
      <c r="AY20" s="6">
        <f t="shared" si="14"/>
        <v>11.781309317403057</v>
      </c>
      <c r="AZ20" s="6" t="e">
        <f t="shared" si="14"/>
        <v>#VALUE!</v>
      </c>
    </row>
    <row r="21" spans="1:52" ht="12">
      <c r="A21" t="s">
        <v>14</v>
      </c>
      <c r="B21" s="7">
        <v>4561.7</v>
      </c>
      <c r="C21" s="7">
        <v>4620.1</v>
      </c>
      <c r="D21" s="7">
        <v>4664.3</v>
      </c>
      <c r="E21" s="7">
        <v>4672.3</v>
      </c>
      <c r="F21" s="7">
        <v>4665.8</v>
      </c>
      <c r="G21" s="7">
        <v>4666.6</v>
      </c>
      <c r="H21" s="7">
        <v>4693</v>
      </c>
      <c r="I21" s="7">
        <v>4687.2</v>
      </c>
      <c r="J21" s="7">
        <v>4700.3</v>
      </c>
      <c r="K21" s="7">
        <v>4666.9</v>
      </c>
      <c r="L21" s="7">
        <v>4636</v>
      </c>
      <c r="M21" s="7">
        <v>4632.2</v>
      </c>
      <c r="N21" s="7">
        <v>4595.9</v>
      </c>
      <c r="O21" s="7">
        <v>4578</v>
      </c>
      <c r="P21" s="7">
        <v>4614.3</v>
      </c>
      <c r="Q21" s="7" t="s">
        <v>47</v>
      </c>
      <c r="S21" t="s">
        <v>14</v>
      </c>
      <c r="T21" s="6">
        <f t="shared" si="0"/>
        <v>1.2802244777166578</v>
      </c>
      <c r="U21" s="6">
        <f t="shared" si="1"/>
        <v>0.9566892491504433</v>
      </c>
      <c r="V21" s="6">
        <f t="shared" si="2"/>
        <v>0.17151555431682652</v>
      </c>
      <c r="W21" s="6">
        <f t="shared" si="3"/>
        <v>-0.1391177792521887</v>
      </c>
      <c r="X21" s="6">
        <f t="shared" si="4"/>
        <v>0.01714604140769893</v>
      </c>
      <c r="Y21" s="6">
        <f t="shared" si="5"/>
        <v>0.565722367462385</v>
      </c>
      <c r="Z21" s="6">
        <f t="shared" si="6"/>
        <v>-0.123588323034312</v>
      </c>
      <c r="AA21" s="6">
        <f t="shared" si="7"/>
        <v>0.27948455367810254</v>
      </c>
      <c r="AB21" s="6">
        <f t="shared" si="8"/>
        <v>-0.7105929408761256</v>
      </c>
      <c r="AC21" s="6">
        <f t="shared" si="9"/>
        <v>-0.6621097516552652</v>
      </c>
      <c r="AD21" s="6">
        <f t="shared" si="10"/>
        <v>-0.6621097516552652</v>
      </c>
      <c r="AE21" s="6">
        <f t="shared" si="11"/>
        <v>-0.0819672131147513</v>
      </c>
      <c r="AF21" s="6">
        <f t="shared" si="15"/>
        <v>-0.3894775778411059</v>
      </c>
      <c r="AG21" s="6">
        <f t="shared" si="15"/>
        <v>0.7929226736566193</v>
      </c>
      <c r="AH21" s="6">
        <f t="shared" si="12"/>
        <v>0.4003568397919963</v>
      </c>
      <c r="AJ21" t="s">
        <v>14</v>
      </c>
      <c r="AK21" s="6">
        <f t="shared" si="13"/>
        <v>19.81512772953743</v>
      </c>
      <c r="AL21" s="6">
        <f t="shared" si="14"/>
        <v>19.682362514005277</v>
      </c>
      <c r="AM21" s="6">
        <f t="shared" si="14"/>
        <v>19.54255595498462</v>
      </c>
      <c r="AN21" s="6">
        <f t="shared" si="14"/>
        <v>19.292754532804246</v>
      </c>
      <c r="AO21" s="6">
        <f t="shared" si="14"/>
        <v>19.14991421981071</v>
      </c>
      <c r="AP21" s="6">
        <f t="shared" si="14"/>
        <v>19.046336316848496</v>
      </c>
      <c r="AQ21" s="6">
        <f t="shared" si="14"/>
        <v>18.78417214354902</v>
      </c>
      <c r="AR21" s="6">
        <f t="shared" si="14"/>
        <v>18.53021755373613</v>
      </c>
      <c r="AS21" s="6">
        <f t="shared" si="14"/>
        <v>18.542202515266755</v>
      </c>
      <c r="AT21" s="6">
        <f t="shared" si="14"/>
        <v>18.723395719243342</v>
      </c>
      <c r="AU21" s="6">
        <f t="shared" si="14"/>
        <v>18.719438578356357</v>
      </c>
      <c r="AV21" s="6">
        <f t="shared" si="14"/>
        <v>18.646121395822515</v>
      </c>
      <c r="AW21" s="6">
        <f t="shared" si="14"/>
        <v>18.558195503294996</v>
      </c>
      <c r="AX21" s="6">
        <f t="shared" si="14"/>
        <v>18.821846169026593</v>
      </c>
      <c r="AY21" s="6">
        <f t="shared" si="14"/>
        <v>18.958150159823166</v>
      </c>
      <c r="AZ21" s="6" t="e">
        <f t="shared" si="14"/>
        <v>#VALUE!</v>
      </c>
    </row>
    <row r="22" spans="1:52" ht="12">
      <c r="A22" t="s">
        <v>13</v>
      </c>
      <c r="B22" s="7">
        <v>1966.7</v>
      </c>
      <c r="C22" s="7">
        <v>1973.9</v>
      </c>
      <c r="D22" s="7">
        <v>2081</v>
      </c>
      <c r="E22" s="7">
        <v>2183.9</v>
      </c>
      <c r="F22" s="7">
        <v>2238.8</v>
      </c>
      <c r="G22" s="7">
        <v>2254</v>
      </c>
      <c r="H22" s="7">
        <v>2349.8</v>
      </c>
      <c r="I22" s="7">
        <v>2376</v>
      </c>
      <c r="J22" s="7">
        <v>2396.4</v>
      </c>
      <c r="K22" s="7">
        <v>2453.2</v>
      </c>
      <c r="L22" s="7">
        <v>2489.4</v>
      </c>
      <c r="M22" s="7">
        <v>2530.1</v>
      </c>
      <c r="N22" s="7">
        <v>2608.2</v>
      </c>
      <c r="O22" s="7">
        <v>2595.6</v>
      </c>
      <c r="P22" s="7">
        <v>2663.1</v>
      </c>
      <c r="Q22" s="7" t="s">
        <v>47</v>
      </c>
      <c r="S22" t="s">
        <v>13</v>
      </c>
      <c r="T22" s="6">
        <f t="shared" si="0"/>
        <v>0.36609548990695373</v>
      </c>
      <c r="U22" s="6">
        <f t="shared" si="1"/>
        <v>5.4258067784588775</v>
      </c>
      <c r="V22" s="6">
        <f t="shared" si="2"/>
        <v>4.94473810667948</v>
      </c>
      <c r="W22" s="6">
        <f t="shared" si="3"/>
        <v>2.5138513668208304</v>
      </c>
      <c r="X22" s="6">
        <f t="shared" si="4"/>
        <v>0.6789351438270472</v>
      </c>
      <c r="Y22" s="6">
        <f t="shared" si="5"/>
        <v>4.250221827861594</v>
      </c>
      <c r="Z22" s="6">
        <f t="shared" si="6"/>
        <v>1.1149885096603924</v>
      </c>
      <c r="AA22" s="6">
        <f t="shared" si="7"/>
        <v>0.8585858585858546</v>
      </c>
      <c r="AB22" s="6">
        <f t="shared" si="8"/>
        <v>2.370221999666157</v>
      </c>
      <c r="AC22" s="6">
        <f t="shared" si="9"/>
        <v>1.475623675199742</v>
      </c>
      <c r="AD22" s="6">
        <f t="shared" si="10"/>
        <v>1.475623675199742</v>
      </c>
      <c r="AE22" s="6">
        <f t="shared" si="11"/>
        <v>1.6349321121555391</v>
      </c>
      <c r="AF22" s="6">
        <f t="shared" si="15"/>
        <v>-0.483091787439605</v>
      </c>
      <c r="AG22" s="6">
        <f>P22*100/O22-100</f>
        <v>2.6005547850208046</v>
      </c>
      <c r="AH22" s="6">
        <f t="shared" si="12"/>
        <v>2.104899930986889</v>
      </c>
      <c r="AJ22" t="s">
        <v>13</v>
      </c>
      <c r="AK22" s="6">
        <f t="shared" si="13"/>
        <v>8.542958043203468</v>
      </c>
      <c r="AL22" s="6">
        <f t="shared" si="14"/>
        <v>8.409128669594816</v>
      </c>
      <c r="AM22" s="6">
        <f t="shared" si="14"/>
        <v>8.719005840602662</v>
      </c>
      <c r="AN22" s="6">
        <f t="shared" si="14"/>
        <v>9.017710040920145</v>
      </c>
      <c r="AO22" s="6">
        <f t="shared" si="14"/>
        <v>9.188741042331909</v>
      </c>
      <c r="AP22" s="6">
        <f t="shared" si="14"/>
        <v>9.19951186263586</v>
      </c>
      <c r="AQ22" s="6">
        <f t="shared" si="14"/>
        <v>9.405294630920839</v>
      </c>
      <c r="AR22" s="6">
        <f t="shared" si="14"/>
        <v>9.39319783829942</v>
      </c>
      <c r="AS22" s="6">
        <f t="shared" si="14"/>
        <v>9.45355277484102</v>
      </c>
      <c r="AT22" s="6">
        <f t="shared" si="14"/>
        <v>9.84212954604722</v>
      </c>
      <c r="AU22" s="6">
        <f t="shared" si="14"/>
        <v>10.051805521346054</v>
      </c>
      <c r="AV22" s="6">
        <f t="shared" si="14"/>
        <v>10.18448075289723</v>
      </c>
      <c r="AW22" s="6">
        <f t="shared" si="14"/>
        <v>10.531883964336476</v>
      </c>
      <c r="AX22" s="6">
        <f t="shared" si="14"/>
        <v>10.67146874537471</v>
      </c>
      <c r="AY22" s="6">
        <f t="shared" si="14"/>
        <v>10.941518689860883</v>
      </c>
      <c r="AZ22" s="6" t="e">
        <f t="shared" si="14"/>
        <v>#VALUE!</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s="8" t="s">
        <v>42</v>
      </c>
    </row>
    <row r="26" spans="19:36" ht="12">
      <c r="S26" t="str">
        <f>A27</f>
        <v>Fonte: Istat (edizione dicembre 2016).</v>
      </c>
      <c r="AJ26" t="str">
        <f>A27</f>
        <v>Fonte: Istat (edizione dicembre 2016).</v>
      </c>
    </row>
    <row r="27" ht="12">
      <c r="A27" t="s">
        <v>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48</v>
      </c>
      <c r="S1" t="str">
        <f>A1</f>
        <v>Posizioni lavorative dipendenti (a).</v>
      </c>
      <c r="AJ1" t="str">
        <f>A1</f>
        <v>Posizioni lavorative dipendenti (a).</v>
      </c>
    </row>
    <row r="2" spans="1:36" ht="12">
      <c r="A2" t="s">
        <v>17</v>
      </c>
      <c r="S2" t="s">
        <v>19</v>
      </c>
      <c r="AJ2" t="s">
        <v>20</v>
      </c>
    </row>
    <row r="3" spans="1:36" ht="12">
      <c r="A3" s="10" t="s">
        <v>39</v>
      </c>
      <c r="S3" s="10" t="str">
        <f>A3</f>
        <v>ITALIA.</v>
      </c>
      <c r="AJ3" s="10" t="str">
        <f>A3</f>
        <v>ITALIA.</v>
      </c>
    </row>
    <row r="4" spans="1:36" ht="12">
      <c r="A4" t="s">
        <v>46</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s="2">
        <v>2001</v>
      </c>
      <c r="U7">
        <v>2002</v>
      </c>
      <c r="V7">
        <v>2003</v>
      </c>
      <c r="W7">
        <v>2004</v>
      </c>
      <c r="X7">
        <v>2005</v>
      </c>
      <c r="Y7">
        <v>2006</v>
      </c>
      <c r="Z7">
        <v>2007</v>
      </c>
      <c r="AA7">
        <v>2008</v>
      </c>
      <c r="AB7">
        <v>2009</v>
      </c>
      <c r="AC7">
        <v>2010</v>
      </c>
      <c r="AD7">
        <v>2011</v>
      </c>
      <c r="AE7">
        <v>2012</v>
      </c>
      <c r="AF7">
        <v>2013</v>
      </c>
      <c r="AG7">
        <v>2014</v>
      </c>
      <c r="AH7">
        <v>2015</v>
      </c>
      <c r="AJ7" s="2" t="s">
        <v>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18129.8</v>
      </c>
      <c r="C9" s="5">
        <v>18653.3</v>
      </c>
      <c r="D9" s="5">
        <v>18933.4</v>
      </c>
      <c r="E9" s="5">
        <v>19208.1</v>
      </c>
      <c r="F9" s="5">
        <v>19251.6</v>
      </c>
      <c r="G9" s="5">
        <v>19548.2</v>
      </c>
      <c r="H9" s="5">
        <v>19903.5</v>
      </c>
      <c r="I9" s="5">
        <v>20107.6</v>
      </c>
      <c r="J9" s="5">
        <v>20161.5</v>
      </c>
      <c r="K9" s="5">
        <v>19828.1</v>
      </c>
      <c r="L9" s="5">
        <v>19579</v>
      </c>
      <c r="M9" s="5">
        <v>19582.6</v>
      </c>
      <c r="N9" s="5">
        <v>19427.1</v>
      </c>
      <c r="O9" s="5">
        <v>19134.2</v>
      </c>
      <c r="P9" s="5">
        <v>19146.6</v>
      </c>
      <c r="Q9" s="5"/>
      <c r="S9" s="4" t="s">
        <v>1</v>
      </c>
      <c r="T9" s="6"/>
      <c r="U9" s="6">
        <f aca="true" t="shared" si="0" ref="U9:AC22">D9*100/C9-100</f>
        <v>1.5016109750017534</v>
      </c>
      <c r="V9" s="6">
        <f t="shared" si="0"/>
        <v>1.450875172974719</v>
      </c>
      <c r="W9" s="6">
        <f t="shared" si="0"/>
        <v>0.22646695925156735</v>
      </c>
      <c r="X9" s="6">
        <f t="shared" si="0"/>
        <v>1.5406511666562892</v>
      </c>
      <c r="Y9" s="6">
        <f t="shared" si="0"/>
        <v>1.8175586499012724</v>
      </c>
      <c r="Z9" s="6">
        <f t="shared" si="0"/>
        <v>1.0254477855653477</v>
      </c>
      <c r="AA9" s="6">
        <f t="shared" si="0"/>
        <v>0.2680578487736085</v>
      </c>
      <c r="AB9" s="6">
        <f t="shared" si="0"/>
        <v>-1.6536468020732684</v>
      </c>
      <c r="AC9" s="6">
        <f t="shared" si="0"/>
        <v>-1.2562978802810107</v>
      </c>
      <c r="AD9" s="6">
        <f aca="true" t="shared" si="1" ref="AD9:AE22">L9*100/K9-100</f>
        <v>-1.2562978802810107</v>
      </c>
      <c r="AE9" s="6">
        <f t="shared" si="1"/>
        <v>0.018387047346635654</v>
      </c>
      <c r="AF9" s="6">
        <f>O9*100/N9-100</f>
        <v>-1.5076877145842644</v>
      </c>
      <c r="AG9" s="6">
        <f>P9*100/O9-100</f>
        <v>0.06480542693186919</v>
      </c>
      <c r="AH9" s="6">
        <f aca="true" t="shared" si="2" ref="AH9:AH22">P9*100/N9-100</f>
        <v>-1.4438593511126214</v>
      </c>
      <c r="AJ9" s="4" t="s">
        <v>1</v>
      </c>
      <c r="AK9" s="6"/>
      <c r="AL9" s="6">
        <f aca="true" t="shared" si="3" ref="AL9:AZ22">C9*100/C$9</f>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t="e">
        <f t="shared" si="3"/>
        <v>#DIV/0!</v>
      </c>
    </row>
    <row r="10" spans="1:52" ht="12">
      <c r="A10" t="s">
        <v>2</v>
      </c>
      <c r="B10" s="7">
        <v>472.8</v>
      </c>
      <c r="C10" s="7">
        <v>481.9</v>
      </c>
      <c r="D10" s="7">
        <v>475.6</v>
      </c>
      <c r="E10" s="7">
        <v>424.2</v>
      </c>
      <c r="F10" s="7">
        <v>443.6</v>
      </c>
      <c r="G10" s="7">
        <v>472</v>
      </c>
      <c r="H10" s="7">
        <v>488.9</v>
      </c>
      <c r="I10" s="7">
        <v>479.3</v>
      </c>
      <c r="J10" s="7">
        <v>468.9</v>
      </c>
      <c r="K10" s="7">
        <v>456</v>
      </c>
      <c r="L10" s="7">
        <v>464.5</v>
      </c>
      <c r="M10" s="7">
        <v>468.4</v>
      </c>
      <c r="N10" s="7">
        <v>462.4</v>
      </c>
      <c r="O10" s="7">
        <v>448.6</v>
      </c>
      <c r="P10" s="7">
        <v>454.1</v>
      </c>
      <c r="Q10" s="7"/>
      <c r="S10" t="s">
        <v>2</v>
      </c>
      <c r="T10" s="6"/>
      <c r="U10" s="6">
        <f t="shared" si="0"/>
        <v>-1.3073251711973342</v>
      </c>
      <c r="V10" s="6">
        <f t="shared" si="0"/>
        <v>-10.80740117746005</v>
      </c>
      <c r="W10" s="6">
        <f t="shared" si="0"/>
        <v>4.573314474304581</v>
      </c>
      <c r="X10" s="6">
        <f t="shared" si="0"/>
        <v>6.402164111812439</v>
      </c>
      <c r="Y10" s="6">
        <f t="shared" si="0"/>
        <v>3.580508474576277</v>
      </c>
      <c r="Z10" s="6">
        <f t="shared" si="0"/>
        <v>-1.963591736551436</v>
      </c>
      <c r="AA10" s="6">
        <f t="shared" si="0"/>
        <v>-2.1698310035468467</v>
      </c>
      <c r="AB10" s="6">
        <f t="shared" si="0"/>
        <v>-2.751119641714652</v>
      </c>
      <c r="AC10" s="6">
        <f t="shared" si="0"/>
        <v>1.8640350877193015</v>
      </c>
      <c r="AD10" s="6">
        <f t="shared" si="1"/>
        <v>1.8640350877193015</v>
      </c>
      <c r="AE10" s="6">
        <f t="shared" si="1"/>
        <v>0.8396124865446666</v>
      </c>
      <c r="AF10" s="6">
        <f aca="true" t="shared" si="4" ref="AF10:AG22">O10*100/N10-100</f>
        <v>-2.9844290657439387</v>
      </c>
      <c r="AG10" s="6">
        <f t="shared" si="4"/>
        <v>1.2260365581810078</v>
      </c>
      <c r="AH10" s="6">
        <f t="shared" si="2"/>
        <v>-1.794982698961931</v>
      </c>
      <c r="AJ10" t="s">
        <v>2</v>
      </c>
      <c r="AK10" s="6"/>
      <c r="AL10" s="6">
        <f t="shared" si="3"/>
        <v>2.583457082660977</v>
      </c>
      <c r="AM10" s="6">
        <f t="shared" si="3"/>
        <v>2.5119629860458237</v>
      </c>
      <c r="AN10" s="6">
        <f t="shared" si="3"/>
        <v>2.2084433129773378</v>
      </c>
      <c r="AO10" s="6">
        <f t="shared" si="3"/>
        <v>2.304224064493341</v>
      </c>
      <c r="AP10" s="6">
        <f t="shared" si="3"/>
        <v>2.4145445616476198</v>
      </c>
      <c r="AQ10" s="6">
        <f t="shared" si="3"/>
        <v>2.4563518979074033</v>
      </c>
      <c r="AR10" s="6">
        <f t="shared" si="3"/>
        <v>2.3836758240665223</v>
      </c>
      <c r="AS10" s="6">
        <f t="shared" si="3"/>
        <v>2.3257198125139498</v>
      </c>
      <c r="AT10" s="6">
        <f t="shared" si="3"/>
        <v>2.299766493007399</v>
      </c>
      <c r="AU10" s="6">
        <f t="shared" si="3"/>
        <v>2.372439859032637</v>
      </c>
      <c r="AV10" s="6">
        <f t="shared" si="3"/>
        <v>2.3919193569801767</v>
      </c>
      <c r="AW10" s="6">
        <f t="shared" si="3"/>
        <v>2.380180263652321</v>
      </c>
      <c r="AX10" s="6">
        <f t="shared" si="3"/>
        <v>2.3444931065840224</v>
      </c>
      <c r="AY10" s="6">
        <f t="shared" si="3"/>
        <v>2.3717004585670565</v>
      </c>
      <c r="AZ10" s="6" t="e">
        <f t="shared" si="3"/>
        <v>#DIV/0!</v>
      </c>
    </row>
    <row r="11" spans="1:52" ht="12">
      <c r="A11" t="s">
        <v>3</v>
      </c>
      <c r="B11" s="7">
        <v>5220</v>
      </c>
      <c r="C11" s="7">
        <v>5294.3</v>
      </c>
      <c r="D11" s="7">
        <v>5356.1</v>
      </c>
      <c r="E11" s="7">
        <v>5402.9</v>
      </c>
      <c r="F11" s="7">
        <v>5364.1</v>
      </c>
      <c r="G11" s="7">
        <v>5418.7</v>
      </c>
      <c r="H11" s="7">
        <v>5491.7</v>
      </c>
      <c r="I11" s="7">
        <v>5547.4</v>
      </c>
      <c r="J11" s="7">
        <v>5523.1</v>
      </c>
      <c r="K11" s="7">
        <v>5308.2</v>
      </c>
      <c r="L11" s="7">
        <v>5119.5</v>
      </c>
      <c r="M11" s="7">
        <v>5057.2</v>
      </c>
      <c r="N11" s="7">
        <v>4919.6</v>
      </c>
      <c r="O11" s="7">
        <v>4715.8</v>
      </c>
      <c r="P11" s="7">
        <v>4594.9</v>
      </c>
      <c r="Q11" s="7"/>
      <c r="S11" t="s">
        <v>3</v>
      </c>
      <c r="T11" s="6"/>
      <c r="U11" s="6">
        <f t="shared" si="0"/>
        <v>1.1672931265700868</v>
      </c>
      <c r="V11" s="6">
        <f t="shared" si="0"/>
        <v>0.8737700939116024</v>
      </c>
      <c r="W11" s="6">
        <f t="shared" si="0"/>
        <v>-0.7181328545780872</v>
      </c>
      <c r="X11" s="6">
        <f t="shared" si="0"/>
        <v>1.0178781156205048</v>
      </c>
      <c r="Y11" s="6">
        <f t="shared" si="0"/>
        <v>1.3471865945706583</v>
      </c>
      <c r="Z11" s="6">
        <f t="shared" si="0"/>
        <v>1.014257880073572</v>
      </c>
      <c r="AA11" s="6">
        <f t="shared" si="0"/>
        <v>-0.43804304719327547</v>
      </c>
      <c r="AB11" s="6">
        <f t="shared" si="0"/>
        <v>-3.8909308178378126</v>
      </c>
      <c r="AC11" s="6">
        <f t="shared" si="0"/>
        <v>-3.5548773595569116</v>
      </c>
      <c r="AD11" s="6">
        <f t="shared" si="1"/>
        <v>-3.5548773595569116</v>
      </c>
      <c r="AE11" s="6">
        <f t="shared" si="1"/>
        <v>-1.216915714425241</v>
      </c>
      <c r="AF11" s="6">
        <f t="shared" si="4"/>
        <v>-4.142613220587052</v>
      </c>
      <c r="AG11" s="6">
        <f t="shared" si="4"/>
        <v>-2.5637219559777975</v>
      </c>
      <c r="AH11" s="6">
        <f t="shared" si="2"/>
        <v>-6.6001300918774035</v>
      </c>
      <c r="AJ11" t="s">
        <v>3</v>
      </c>
      <c r="AK11" s="6"/>
      <c r="AL11" s="6">
        <f t="shared" si="3"/>
        <v>28.382645430031147</v>
      </c>
      <c r="AM11" s="6">
        <f t="shared" si="3"/>
        <v>28.289160953658612</v>
      </c>
      <c r="AN11" s="6">
        <f t="shared" si="3"/>
        <v>28.128237566443325</v>
      </c>
      <c r="AO11" s="6">
        <f t="shared" si="3"/>
        <v>27.863138648216253</v>
      </c>
      <c r="AP11" s="6">
        <f t="shared" si="3"/>
        <v>27.71968774618635</v>
      </c>
      <c r="AQ11" s="6">
        <f t="shared" si="3"/>
        <v>27.591629612882155</v>
      </c>
      <c r="AR11" s="6">
        <f t="shared" si="3"/>
        <v>27.588573474706084</v>
      </c>
      <c r="AS11" s="6">
        <f t="shared" si="3"/>
        <v>27.394291099372566</v>
      </c>
      <c r="AT11" s="6">
        <f t="shared" si="3"/>
        <v>26.77109758373218</v>
      </c>
      <c r="AU11" s="6">
        <f t="shared" si="3"/>
        <v>26.14791358087747</v>
      </c>
      <c r="AV11" s="6">
        <f t="shared" si="3"/>
        <v>25.82496706259639</v>
      </c>
      <c r="AW11" s="6">
        <f t="shared" si="3"/>
        <v>25.32338846250856</v>
      </c>
      <c r="AX11" s="6">
        <f t="shared" si="3"/>
        <v>24.645921961722987</v>
      </c>
      <c r="AY11" s="6">
        <f t="shared" si="3"/>
        <v>23.998516707927255</v>
      </c>
      <c r="AZ11" s="6" t="e">
        <f t="shared" si="3"/>
        <v>#DIV/0!</v>
      </c>
    </row>
    <row r="12" spans="1:52" ht="12">
      <c r="A12" t="s">
        <v>43</v>
      </c>
      <c r="B12" s="7">
        <v>4248.4</v>
      </c>
      <c r="C12" s="7">
        <v>4256.8</v>
      </c>
      <c r="D12" s="7">
        <v>4268.4</v>
      </c>
      <c r="E12" s="7">
        <v>4275.6</v>
      </c>
      <c r="F12" s="7">
        <v>4225.7</v>
      </c>
      <c r="G12" s="7">
        <v>4217.9</v>
      </c>
      <c r="H12" s="7">
        <v>4259.4</v>
      </c>
      <c r="I12" s="7">
        <v>4278.2</v>
      </c>
      <c r="J12" s="7">
        <v>4243.6</v>
      </c>
      <c r="K12" s="7">
        <v>4066.3</v>
      </c>
      <c r="L12" s="7">
        <v>3914.8</v>
      </c>
      <c r="M12" s="7">
        <v>3891</v>
      </c>
      <c r="N12" s="7">
        <v>3822.1</v>
      </c>
      <c r="O12" s="7">
        <v>3718</v>
      </c>
      <c r="P12" s="7">
        <v>3661.8</v>
      </c>
      <c r="Q12" s="7"/>
      <c r="S12" t="s">
        <v>43</v>
      </c>
      <c r="T12" s="6"/>
      <c r="U12" s="6">
        <f t="shared" si="0"/>
        <v>0.2725051682014481</v>
      </c>
      <c r="V12" s="6">
        <f t="shared" si="0"/>
        <v>0.16868147315155113</v>
      </c>
      <c r="W12" s="6">
        <f t="shared" si="0"/>
        <v>-1.1670876602114362</v>
      </c>
      <c r="X12" s="6">
        <f t="shared" si="0"/>
        <v>-0.1845848025179322</v>
      </c>
      <c r="Y12" s="6">
        <f t="shared" si="0"/>
        <v>0.9839019417245538</v>
      </c>
      <c r="Z12" s="6">
        <f t="shared" si="0"/>
        <v>0.4413767197257954</v>
      </c>
      <c r="AA12" s="6">
        <f t="shared" si="0"/>
        <v>-0.8087513440231646</v>
      </c>
      <c r="AB12" s="6">
        <f t="shared" si="0"/>
        <v>-4.178056367235371</v>
      </c>
      <c r="AC12" s="6">
        <f t="shared" si="0"/>
        <v>-3.7257457639623226</v>
      </c>
      <c r="AD12" s="6">
        <f t="shared" si="1"/>
        <v>-3.7257457639623226</v>
      </c>
      <c r="AE12" s="6">
        <f t="shared" si="1"/>
        <v>-0.6079493205272399</v>
      </c>
      <c r="AF12" s="6">
        <f t="shared" si="4"/>
        <v>-2.7236336045629344</v>
      </c>
      <c r="AG12" s="6">
        <f t="shared" si="4"/>
        <v>-1.5115653577192063</v>
      </c>
      <c r="AH12" s="6">
        <f t="shared" si="2"/>
        <v>-4.194029460244366</v>
      </c>
      <c r="AJ12" t="s">
        <v>43</v>
      </c>
      <c r="AK12" s="6"/>
      <c r="AL12" s="6">
        <f t="shared" si="3"/>
        <v>22.820626913200346</v>
      </c>
      <c r="AM12" s="6">
        <f t="shared" si="3"/>
        <v>22.54428681589149</v>
      </c>
      <c r="AN12" s="6">
        <f t="shared" si="3"/>
        <v>22.259359332781486</v>
      </c>
      <c r="AO12" s="6">
        <f t="shared" si="3"/>
        <v>21.94986390741549</v>
      </c>
      <c r="AP12" s="6">
        <f t="shared" si="3"/>
        <v>21.576922683418417</v>
      </c>
      <c r="AQ12" s="6">
        <f t="shared" si="3"/>
        <v>21.40025623634034</v>
      </c>
      <c r="AR12" s="6">
        <f t="shared" si="3"/>
        <v>21.276532256460246</v>
      </c>
      <c r="AS12" s="6">
        <f t="shared" si="3"/>
        <v>21.04803710041416</v>
      </c>
      <c r="AT12" s="6">
        <f t="shared" si="3"/>
        <v>20.507764233587686</v>
      </c>
      <c r="AU12" s="6">
        <f t="shared" si="3"/>
        <v>19.994892486848155</v>
      </c>
      <c r="AV12" s="6">
        <f t="shared" si="3"/>
        <v>19.86968022632337</v>
      </c>
      <c r="AW12" s="6">
        <f t="shared" si="3"/>
        <v>19.674063550401247</v>
      </c>
      <c r="AX12" s="6">
        <f t="shared" si="3"/>
        <v>19.43117559134952</v>
      </c>
      <c r="AY12" s="6">
        <f t="shared" si="3"/>
        <v>19.125066591457493</v>
      </c>
      <c r="AZ12" s="6" t="e">
        <f t="shared" si="3"/>
        <v>#DIV/0!</v>
      </c>
    </row>
    <row r="13" spans="1:52" ht="12">
      <c r="A13" t="s">
        <v>4</v>
      </c>
      <c r="B13" s="7">
        <v>3958.3</v>
      </c>
      <c r="C13" s="7">
        <v>3969.7</v>
      </c>
      <c r="D13" s="7">
        <v>3980.5</v>
      </c>
      <c r="E13" s="7">
        <v>3988.8</v>
      </c>
      <c r="F13" s="7">
        <v>3944.2</v>
      </c>
      <c r="G13" s="7">
        <v>3931</v>
      </c>
      <c r="H13" s="7">
        <v>3963.2</v>
      </c>
      <c r="I13" s="7">
        <v>3984.1</v>
      </c>
      <c r="J13" s="7">
        <v>3951.6</v>
      </c>
      <c r="K13" s="7">
        <v>3773</v>
      </c>
      <c r="L13" s="7">
        <v>3621.9</v>
      </c>
      <c r="M13" s="7">
        <v>3595.9</v>
      </c>
      <c r="N13" s="7">
        <v>3520.5</v>
      </c>
      <c r="O13" s="7">
        <v>3417.8</v>
      </c>
      <c r="P13" s="7">
        <v>3360.3</v>
      </c>
      <c r="Q13" s="7"/>
      <c r="S13" t="s">
        <v>4</v>
      </c>
      <c r="T13" s="6"/>
      <c r="U13" s="6">
        <f t="shared" si="0"/>
        <v>0.27206086102225413</v>
      </c>
      <c r="V13" s="6">
        <f t="shared" si="0"/>
        <v>0.20851651802537674</v>
      </c>
      <c r="W13" s="6">
        <f t="shared" si="0"/>
        <v>-1.1181307661452138</v>
      </c>
      <c r="X13" s="6">
        <f t="shared" si="0"/>
        <v>-0.33466862735154734</v>
      </c>
      <c r="Y13" s="6">
        <f t="shared" si="0"/>
        <v>0.8191299923683601</v>
      </c>
      <c r="Z13" s="6">
        <f t="shared" si="0"/>
        <v>0.5273516350423932</v>
      </c>
      <c r="AA13" s="6">
        <f t="shared" si="0"/>
        <v>-0.8157425767425508</v>
      </c>
      <c r="AB13" s="6">
        <f t="shared" si="0"/>
        <v>-4.519688227553388</v>
      </c>
      <c r="AC13" s="6">
        <f t="shared" si="0"/>
        <v>-4.004770739464618</v>
      </c>
      <c r="AD13" s="6">
        <f t="shared" si="1"/>
        <v>-4.004770739464618</v>
      </c>
      <c r="AE13" s="6">
        <f t="shared" si="1"/>
        <v>-0.7178552693337821</v>
      </c>
      <c r="AF13" s="6">
        <f t="shared" si="4"/>
        <v>-2.9171992614685394</v>
      </c>
      <c r="AG13" s="6">
        <f t="shared" si="4"/>
        <v>-1.6823687752355312</v>
      </c>
      <c r="AH13" s="6">
        <f t="shared" si="2"/>
        <v>-4.5504899872177305</v>
      </c>
      <c r="AJ13" t="s">
        <v>4</v>
      </c>
      <c r="AK13" s="6"/>
      <c r="AL13" s="6">
        <f t="shared" si="3"/>
        <v>21.281489066277818</v>
      </c>
      <c r="AM13" s="6">
        <f t="shared" si="3"/>
        <v>21.023693578543735</v>
      </c>
      <c r="AN13" s="6">
        <f t="shared" si="3"/>
        <v>20.766239242819438</v>
      </c>
      <c r="AO13" s="6">
        <f t="shared" si="3"/>
        <v>20.48764777992479</v>
      </c>
      <c r="AP13" s="6">
        <f t="shared" si="3"/>
        <v>20.109268372535578</v>
      </c>
      <c r="AQ13" s="6">
        <f t="shared" si="3"/>
        <v>19.91207576556887</v>
      </c>
      <c r="AR13" s="6">
        <f t="shared" si="3"/>
        <v>19.81390121148223</v>
      </c>
      <c r="AS13" s="6">
        <f t="shared" si="3"/>
        <v>19.599732162785507</v>
      </c>
      <c r="AT13" s="6">
        <f t="shared" si="3"/>
        <v>19.028550390607272</v>
      </c>
      <c r="AU13" s="6">
        <f t="shared" si="3"/>
        <v>18.498901884672353</v>
      </c>
      <c r="AV13" s="6">
        <f t="shared" si="3"/>
        <v>18.36273017883223</v>
      </c>
      <c r="AW13" s="6">
        <f t="shared" si="3"/>
        <v>18.121593032413486</v>
      </c>
      <c r="AX13" s="6">
        <f t="shared" si="3"/>
        <v>17.86225711030511</v>
      </c>
      <c r="AY13" s="6">
        <f t="shared" si="3"/>
        <v>17.550374479019776</v>
      </c>
      <c r="AZ13" s="6" t="e">
        <f t="shared" si="3"/>
        <v>#DIV/0!</v>
      </c>
    </row>
    <row r="14" spans="1:52" ht="12">
      <c r="A14" t="s">
        <v>5</v>
      </c>
      <c r="B14" s="7">
        <v>971.6</v>
      </c>
      <c r="C14" s="7">
        <v>1037.5</v>
      </c>
      <c r="D14" s="7">
        <v>1087.7</v>
      </c>
      <c r="E14" s="7">
        <v>1127.3</v>
      </c>
      <c r="F14" s="7">
        <v>1138.4</v>
      </c>
      <c r="G14" s="7">
        <v>1200.8</v>
      </c>
      <c r="H14" s="7">
        <v>1232.3</v>
      </c>
      <c r="I14" s="7">
        <v>1269.2</v>
      </c>
      <c r="J14" s="7">
        <v>1279.5</v>
      </c>
      <c r="K14" s="7">
        <v>1241.9</v>
      </c>
      <c r="L14" s="7">
        <v>1204.7</v>
      </c>
      <c r="M14" s="7">
        <v>1166.2</v>
      </c>
      <c r="N14" s="7">
        <v>1097.5</v>
      </c>
      <c r="O14" s="7">
        <v>997.8</v>
      </c>
      <c r="P14" s="7">
        <v>933.1</v>
      </c>
      <c r="Q14" s="7"/>
      <c r="S14" t="s">
        <v>5</v>
      </c>
      <c r="T14" s="6"/>
      <c r="U14" s="6">
        <f t="shared" si="0"/>
        <v>4.838554216867465</v>
      </c>
      <c r="V14" s="6">
        <f t="shared" si="0"/>
        <v>3.6407097545279044</v>
      </c>
      <c r="W14" s="6">
        <f t="shared" si="0"/>
        <v>0.9846535970904142</v>
      </c>
      <c r="X14" s="6">
        <f t="shared" si="0"/>
        <v>5.481377371749815</v>
      </c>
      <c r="Y14" s="6">
        <f t="shared" si="0"/>
        <v>2.623251165889414</v>
      </c>
      <c r="Z14" s="6">
        <f t="shared" si="0"/>
        <v>2.9944007141118334</v>
      </c>
      <c r="AA14" s="6">
        <f t="shared" si="0"/>
        <v>0.8115348250866674</v>
      </c>
      <c r="AB14" s="6">
        <f t="shared" si="0"/>
        <v>-2.938647909339579</v>
      </c>
      <c r="AC14" s="6">
        <f t="shared" si="0"/>
        <v>-2.9954102584749194</v>
      </c>
      <c r="AD14" s="6">
        <f t="shared" si="1"/>
        <v>-2.9954102584749194</v>
      </c>
      <c r="AE14" s="6">
        <f t="shared" si="1"/>
        <v>-3.195816385822198</v>
      </c>
      <c r="AF14" s="6">
        <f t="shared" si="4"/>
        <v>-9.084282460136677</v>
      </c>
      <c r="AG14" s="6">
        <f t="shared" si="4"/>
        <v>-6.484265383844459</v>
      </c>
      <c r="AH14" s="6">
        <f t="shared" si="2"/>
        <v>-14.97949886104783</v>
      </c>
      <c r="AJ14" t="s">
        <v>5</v>
      </c>
      <c r="AK14" s="6"/>
      <c r="AL14" s="6">
        <f t="shared" si="3"/>
        <v>5.562018516830802</v>
      </c>
      <c r="AM14" s="6">
        <f t="shared" si="3"/>
        <v>5.74487413776712</v>
      </c>
      <c r="AN14" s="6">
        <f t="shared" si="3"/>
        <v>5.868878233661841</v>
      </c>
      <c r="AO14" s="6">
        <f t="shared" si="3"/>
        <v>5.913274740800766</v>
      </c>
      <c r="AP14" s="6">
        <f t="shared" si="3"/>
        <v>6.1427650627679276</v>
      </c>
      <c r="AQ14" s="6">
        <f t="shared" si="3"/>
        <v>6.191373376541814</v>
      </c>
      <c r="AR14" s="6">
        <f t="shared" si="3"/>
        <v>6.312041218245838</v>
      </c>
      <c r="AS14" s="6">
        <f t="shared" si="3"/>
        <v>6.346253998958411</v>
      </c>
      <c r="AT14" s="6">
        <f t="shared" si="3"/>
        <v>6.263333350144493</v>
      </c>
      <c r="AU14" s="6">
        <f t="shared" si="3"/>
        <v>6.1530210940293175</v>
      </c>
      <c r="AV14" s="6">
        <f t="shared" si="3"/>
        <v>5.955286836273018</v>
      </c>
      <c r="AW14" s="6">
        <f t="shared" si="3"/>
        <v>5.649324912107314</v>
      </c>
      <c r="AX14" s="6">
        <f t="shared" si="3"/>
        <v>5.214746370373467</v>
      </c>
      <c r="AY14" s="6">
        <f t="shared" si="3"/>
        <v>4.8734501164697654</v>
      </c>
      <c r="AZ14" s="6" t="e">
        <f t="shared" si="3"/>
        <v>#DIV/0!</v>
      </c>
    </row>
    <row r="15" spans="1:52" ht="12">
      <c r="A15" t="s">
        <v>6</v>
      </c>
      <c r="B15" s="7">
        <v>12437</v>
      </c>
      <c r="C15" s="7">
        <v>12877.1</v>
      </c>
      <c r="D15" s="7">
        <v>13101.7</v>
      </c>
      <c r="E15" s="7">
        <v>13381</v>
      </c>
      <c r="F15" s="7">
        <v>13443.9</v>
      </c>
      <c r="G15" s="7">
        <v>13657.5</v>
      </c>
      <c r="H15" s="7">
        <v>13922.9</v>
      </c>
      <c r="I15" s="7">
        <v>14080.9</v>
      </c>
      <c r="J15" s="7">
        <v>14169.5</v>
      </c>
      <c r="K15" s="7">
        <v>14063.9</v>
      </c>
      <c r="L15" s="7">
        <v>13995</v>
      </c>
      <c r="M15" s="7">
        <v>14057</v>
      </c>
      <c r="N15" s="7">
        <v>14045.1</v>
      </c>
      <c r="O15" s="7">
        <v>13969.8</v>
      </c>
      <c r="P15" s="7">
        <v>14097.6</v>
      </c>
      <c r="Q15" s="7"/>
      <c r="S15" t="s">
        <v>6</v>
      </c>
      <c r="T15" s="6"/>
      <c r="U15" s="6">
        <f t="shared" si="0"/>
        <v>1.7441815315560092</v>
      </c>
      <c r="V15" s="6">
        <f t="shared" si="0"/>
        <v>2.131784424921946</v>
      </c>
      <c r="W15" s="6">
        <f t="shared" si="0"/>
        <v>0.47006950153202354</v>
      </c>
      <c r="X15" s="6">
        <f t="shared" si="0"/>
        <v>1.5888246714123113</v>
      </c>
      <c r="Y15" s="6">
        <f t="shared" si="0"/>
        <v>1.9432546220025557</v>
      </c>
      <c r="Z15" s="6">
        <f t="shared" si="0"/>
        <v>1.1348210502122384</v>
      </c>
      <c r="AA15" s="6">
        <f t="shared" si="0"/>
        <v>0.6292211435348634</v>
      </c>
      <c r="AB15" s="6">
        <f t="shared" si="0"/>
        <v>-0.7452627121634521</v>
      </c>
      <c r="AC15" s="6">
        <f t="shared" si="0"/>
        <v>-0.4899067826136445</v>
      </c>
      <c r="AD15" s="6">
        <f t="shared" si="1"/>
        <v>-0.4899067826136445</v>
      </c>
      <c r="AE15" s="6">
        <f t="shared" si="1"/>
        <v>0.44301536262950947</v>
      </c>
      <c r="AF15" s="6">
        <f t="shared" si="4"/>
        <v>-0.5361300382339778</v>
      </c>
      <c r="AG15" s="6">
        <f t="shared" si="4"/>
        <v>0.9148305630717743</v>
      </c>
      <c r="AH15" s="6">
        <f t="shared" si="2"/>
        <v>0.3737958433902122</v>
      </c>
      <c r="AJ15" t="s">
        <v>6</v>
      </c>
      <c r="AK15" s="6"/>
      <c r="AL15" s="6">
        <f t="shared" si="3"/>
        <v>69.03389748730788</v>
      </c>
      <c r="AM15" s="6">
        <f t="shared" si="3"/>
        <v>69.19887606029556</v>
      </c>
      <c r="AN15" s="6">
        <f t="shared" si="3"/>
        <v>69.66331912057935</v>
      </c>
      <c r="AO15" s="6">
        <f t="shared" si="3"/>
        <v>69.83263728729041</v>
      </c>
      <c r="AP15" s="6">
        <f t="shared" si="3"/>
        <v>69.86576769216603</v>
      </c>
      <c r="AQ15" s="6">
        <f t="shared" si="3"/>
        <v>69.95201848921045</v>
      </c>
      <c r="AR15" s="6">
        <f t="shared" si="3"/>
        <v>70.0277507012274</v>
      </c>
      <c r="AS15" s="6">
        <f t="shared" si="3"/>
        <v>70.27998908811348</v>
      </c>
      <c r="AT15" s="6">
        <f t="shared" si="3"/>
        <v>70.92913592326043</v>
      </c>
      <c r="AU15" s="6">
        <f t="shared" si="3"/>
        <v>71.47964656008989</v>
      </c>
      <c r="AV15" s="6">
        <f t="shared" si="3"/>
        <v>71.78311358042345</v>
      </c>
      <c r="AW15" s="6">
        <f t="shared" si="3"/>
        <v>72.29643127383913</v>
      </c>
      <c r="AX15" s="6">
        <f t="shared" si="3"/>
        <v>73.00958493169298</v>
      </c>
      <c r="AY15" s="6">
        <f t="shared" si="3"/>
        <v>73.62978283350569</v>
      </c>
      <c r="AZ15" s="6" t="e">
        <f t="shared" si="3"/>
        <v>#DIV/0!</v>
      </c>
    </row>
    <row r="16" spans="1:52" ht="12">
      <c r="A16" t="s">
        <v>16</v>
      </c>
      <c r="B16" s="7">
        <v>3672.5</v>
      </c>
      <c r="C16" s="7">
        <v>3792</v>
      </c>
      <c r="D16" s="7">
        <v>3903.5</v>
      </c>
      <c r="E16" s="7">
        <v>3960.2</v>
      </c>
      <c r="F16" s="7">
        <v>3954.9</v>
      </c>
      <c r="G16" s="7">
        <v>4074.3</v>
      </c>
      <c r="H16" s="7">
        <v>4183.4</v>
      </c>
      <c r="I16" s="7">
        <v>4269.6</v>
      </c>
      <c r="J16" s="7">
        <v>4332.6</v>
      </c>
      <c r="K16" s="7">
        <v>4312.5</v>
      </c>
      <c r="L16" s="7">
        <v>4278.1</v>
      </c>
      <c r="M16" s="7">
        <v>4339</v>
      </c>
      <c r="N16" s="7">
        <v>4375.2</v>
      </c>
      <c r="O16" s="7">
        <v>4303.1</v>
      </c>
      <c r="P16" s="7">
        <v>4323.6</v>
      </c>
      <c r="Q16" s="7"/>
      <c r="S16" t="s">
        <v>16</v>
      </c>
      <c r="T16" s="6"/>
      <c r="U16" s="6">
        <f t="shared" si="0"/>
        <v>2.9404008438818607</v>
      </c>
      <c r="V16" s="6">
        <f t="shared" si="0"/>
        <v>1.4525425899833522</v>
      </c>
      <c r="W16" s="6">
        <f t="shared" si="0"/>
        <v>-0.13383162466541876</v>
      </c>
      <c r="X16" s="6">
        <f t="shared" si="0"/>
        <v>3.01903967230524</v>
      </c>
      <c r="Y16" s="6">
        <f t="shared" si="0"/>
        <v>2.6777605969123357</v>
      </c>
      <c r="Z16" s="6">
        <f t="shared" si="0"/>
        <v>2.0605249318736156</v>
      </c>
      <c r="AA16" s="6">
        <f t="shared" si="0"/>
        <v>1.4755480607082632</v>
      </c>
      <c r="AB16" s="6">
        <f t="shared" si="0"/>
        <v>-0.46392466417394473</v>
      </c>
      <c r="AC16" s="6">
        <f t="shared" si="0"/>
        <v>-0.7976811594202786</v>
      </c>
      <c r="AD16" s="6">
        <f t="shared" si="1"/>
        <v>-0.7976811594202786</v>
      </c>
      <c r="AE16" s="6">
        <f t="shared" si="1"/>
        <v>1.4235291367663194</v>
      </c>
      <c r="AF16" s="6">
        <f t="shared" si="4"/>
        <v>-1.647924666300952</v>
      </c>
      <c r="AG16" s="6">
        <f t="shared" si="4"/>
        <v>0.4764007343543142</v>
      </c>
      <c r="AH16" s="6">
        <f t="shared" si="2"/>
        <v>-1.1793746571585189</v>
      </c>
      <c r="AJ16" t="s">
        <v>16</v>
      </c>
      <c r="AK16" s="6"/>
      <c r="AL16" s="6">
        <f t="shared" si="3"/>
        <v>20.328842617660147</v>
      </c>
      <c r="AM16" s="6">
        <f t="shared" si="3"/>
        <v>20.617004869701162</v>
      </c>
      <c r="AN16" s="6">
        <f t="shared" si="3"/>
        <v>20.617343724782774</v>
      </c>
      <c r="AO16" s="6">
        <f t="shared" si="3"/>
        <v>20.543227575889798</v>
      </c>
      <c r="AP16" s="6">
        <f t="shared" si="3"/>
        <v>20.842328193900205</v>
      </c>
      <c r="AQ16" s="6">
        <f t="shared" si="3"/>
        <v>21.01841384681086</v>
      </c>
      <c r="AR16" s="6">
        <f t="shared" si="3"/>
        <v>21.233762358511214</v>
      </c>
      <c r="AS16" s="6">
        <f t="shared" si="3"/>
        <v>21.489472509485903</v>
      </c>
      <c r="AT16" s="6">
        <f t="shared" si="3"/>
        <v>21.74943640590879</v>
      </c>
      <c r="AU16" s="6">
        <f t="shared" si="3"/>
        <v>21.85045201491394</v>
      </c>
      <c r="AV16" s="6">
        <f t="shared" si="3"/>
        <v>22.1574254695495</v>
      </c>
      <c r="AW16" s="6">
        <f t="shared" si="3"/>
        <v>22.52111740815665</v>
      </c>
      <c r="AX16" s="6">
        <f t="shared" si="3"/>
        <v>22.489051018594978</v>
      </c>
      <c r="AY16" s="6">
        <f t="shared" si="3"/>
        <v>22.581554949703868</v>
      </c>
      <c r="AZ16" s="6" t="e">
        <f t="shared" si="3"/>
        <v>#DIV/0!</v>
      </c>
    </row>
    <row r="17" spans="1:52" ht="12">
      <c r="A17" t="s">
        <v>7</v>
      </c>
      <c r="B17" s="7">
        <v>420.5</v>
      </c>
      <c r="C17" s="7">
        <v>448.1</v>
      </c>
      <c r="D17" s="7">
        <v>462.9</v>
      </c>
      <c r="E17" s="7">
        <v>460.7</v>
      </c>
      <c r="F17" s="7">
        <v>454.7</v>
      </c>
      <c r="G17" s="7">
        <v>460.4</v>
      </c>
      <c r="H17" s="7">
        <v>470.6</v>
      </c>
      <c r="I17" s="7">
        <v>478.7</v>
      </c>
      <c r="J17" s="7">
        <v>482</v>
      </c>
      <c r="K17" s="7">
        <v>493.9</v>
      </c>
      <c r="L17" s="7">
        <v>482.9</v>
      </c>
      <c r="M17" s="7">
        <v>480.8</v>
      </c>
      <c r="N17" s="7">
        <v>478.9</v>
      </c>
      <c r="O17" s="7">
        <v>481.2</v>
      </c>
      <c r="P17" s="7">
        <v>472.6</v>
      </c>
      <c r="Q17" s="7"/>
      <c r="S17" t="s">
        <v>7</v>
      </c>
      <c r="T17" s="6"/>
      <c r="U17" s="6">
        <f t="shared" si="0"/>
        <v>3.302834188797135</v>
      </c>
      <c r="V17" s="6">
        <f t="shared" si="0"/>
        <v>-0.4752646359904844</v>
      </c>
      <c r="W17" s="6">
        <f t="shared" si="0"/>
        <v>-1.3023659648361132</v>
      </c>
      <c r="X17" s="6">
        <f t="shared" si="0"/>
        <v>1.2535737849131294</v>
      </c>
      <c r="Y17" s="6">
        <f t="shared" si="0"/>
        <v>2.2154648132059123</v>
      </c>
      <c r="Z17" s="6">
        <f t="shared" si="0"/>
        <v>1.7212069698257437</v>
      </c>
      <c r="AA17" s="6">
        <f t="shared" si="0"/>
        <v>0.6893670357217445</v>
      </c>
      <c r="AB17" s="6">
        <f t="shared" si="0"/>
        <v>2.4688796680497944</v>
      </c>
      <c r="AC17" s="6">
        <f t="shared" si="0"/>
        <v>-2.2271714922048886</v>
      </c>
      <c r="AD17" s="6">
        <f t="shared" si="1"/>
        <v>-2.2271714922048886</v>
      </c>
      <c r="AE17" s="6">
        <f t="shared" si="1"/>
        <v>-0.4348726444398352</v>
      </c>
      <c r="AF17" s="6">
        <f t="shared" si="4"/>
        <v>0.4802672791814615</v>
      </c>
      <c r="AG17" s="6">
        <f t="shared" si="4"/>
        <v>-1.7871986699916818</v>
      </c>
      <c r="AH17" s="6">
        <f t="shared" si="2"/>
        <v>-1.3155147212361555</v>
      </c>
      <c r="AJ17" t="s">
        <v>7</v>
      </c>
      <c r="AK17" s="6"/>
      <c r="AL17" s="6">
        <f t="shared" si="3"/>
        <v>2.4022559011006095</v>
      </c>
      <c r="AM17" s="6">
        <f t="shared" si="3"/>
        <v>2.4448857574445158</v>
      </c>
      <c r="AN17" s="6">
        <f t="shared" si="3"/>
        <v>2.3984673132688816</v>
      </c>
      <c r="AO17" s="6">
        <f t="shared" si="3"/>
        <v>2.3618816098402213</v>
      </c>
      <c r="AP17" s="6">
        <f t="shared" si="3"/>
        <v>2.3552040597088224</v>
      </c>
      <c r="AQ17" s="6">
        <f t="shared" si="3"/>
        <v>2.3644082699022784</v>
      </c>
      <c r="AR17" s="6">
        <f t="shared" si="3"/>
        <v>2.380691877697985</v>
      </c>
      <c r="AS17" s="6">
        <f t="shared" si="3"/>
        <v>2.3906951367705775</v>
      </c>
      <c r="AT17" s="6">
        <f t="shared" si="3"/>
        <v>2.490909366000777</v>
      </c>
      <c r="AU17" s="6">
        <f t="shared" si="3"/>
        <v>2.46641810102661</v>
      </c>
      <c r="AV17" s="6">
        <f t="shared" si="3"/>
        <v>2.4552408771051852</v>
      </c>
      <c r="AW17" s="6">
        <f t="shared" si="3"/>
        <v>2.465113166658946</v>
      </c>
      <c r="AX17" s="6">
        <f t="shared" si="3"/>
        <v>2.5148686644855807</v>
      </c>
      <c r="AY17" s="6">
        <f t="shared" si="3"/>
        <v>2.468323357671858</v>
      </c>
      <c r="AZ17" s="6" t="e">
        <f t="shared" si="3"/>
        <v>#DIV/0!</v>
      </c>
    </row>
    <row r="18" spans="1:52" ht="12">
      <c r="A18" t="s">
        <v>8</v>
      </c>
      <c r="B18" s="7">
        <v>553.6</v>
      </c>
      <c r="C18" s="7">
        <v>558.4</v>
      </c>
      <c r="D18" s="7">
        <v>565.9</v>
      </c>
      <c r="E18" s="7">
        <v>569.3</v>
      </c>
      <c r="F18" s="7">
        <v>573.6</v>
      </c>
      <c r="G18" s="7">
        <v>575.3</v>
      </c>
      <c r="H18" s="7">
        <v>581.1</v>
      </c>
      <c r="I18" s="7">
        <v>591.4</v>
      </c>
      <c r="J18" s="7">
        <v>594.9</v>
      </c>
      <c r="K18" s="7">
        <v>587.6</v>
      </c>
      <c r="L18" s="7">
        <v>576.1</v>
      </c>
      <c r="M18" s="7">
        <v>570.4</v>
      </c>
      <c r="N18" s="7">
        <v>566.5</v>
      </c>
      <c r="O18" s="7">
        <v>556.9</v>
      </c>
      <c r="P18" s="7">
        <v>551.7</v>
      </c>
      <c r="Q18" s="7"/>
      <c r="S18" t="s">
        <v>8</v>
      </c>
      <c r="T18" s="6"/>
      <c r="U18" s="6">
        <f t="shared" si="0"/>
        <v>1.3431232091690646</v>
      </c>
      <c r="V18" s="6">
        <f t="shared" si="0"/>
        <v>0.600812864463677</v>
      </c>
      <c r="W18" s="6">
        <f t="shared" si="0"/>
        <v>0.7553135429474906</v>
      </c>
      <c r="X18" s="6">
        <f t="shared" si="0"/>
        <v>0.29637377963736355</v>
      </c>
      <c r="Y18" s="6">
        <f t="shared" si="0"/>
        <v>1.0081696506170772</v>
      </c>
      <c r="Z18" s="6">
        <f t="shared" si="0"/>
        <v>1.7725004302185425</v>
      </c>
      <c r="AA18" s="6">
        <f t="shared" si="0"/>
        <v>0.5918160297598973</v>
      </c>
      <c r="AB18" s="6">
        <f t="shared" si="0"/>
        <v>-1.2270969910909315</v>
      </c>
      <c r="AC18" s="6">
        <f t="shared" si="0"/>
        <v>-1.957113682777404</v>
      </c>
      <c r="AD18" s="6">
        <f t="shared" si="1"/>
        <v>-1.957113682777404</v>
      </c>
      <c r="AE18" s="6">
        <f t="shared" si="1"/>
        <v>-0.9894115604929681</v>
      </c>
      <c r="AF18" s="6">
        <f t="shared" si="4"/>
        <v>-1.6946160635480965</v>
      </c>
      <c r="AG18" s="6">
        <f t="shared" si="4"/>
        <v>-0.9337403483569631</v>
      </c>
      <c r="AH18" s="6">
        <f t="shared" si="2"/>
        <v>-2.6125330979699726</v>
      </c>
      <c r="AJ18" t="s">
        <v>8</v>
      </c>
      <c r="AK18" s="6"/>
      <c r="AL18" s="6">
        <f t="shared" si="3"/>
        <v>2.9935721829381396</v>
      </c>
      <c r="AM18" s="6">
        <f t="shared" si="3"/>
        <v>2.988897926415752</v>
      </c>
      <c r="AN18" s="6">
        <f t="shared" si="3"/>
        <v>2.963853790848652</v>
      </c>
      <c r="AO18" s="6">
        <f t="shared" si="3"/>
        <v>2.979492613600948</v>
      </c>
      <c r="AP18" s="6">
        <f t="shared" si="3"/>
        <v>2.942981962533634</v>
      </c>
      <c r="AQ18" s="6">
        <f t="shared" si="3"/>
        <v>2.919587007310272</v>
      </c>
      <c r="AR18" s="6">
        <f t="shared" si="3"/>
        <v>2.9411764705882355</v>
      </c>
      <c r="AS18" s="6">
        <f t="shared" si="3"/>
        <v>2.950673312997545</v>
      </c>
      <c r="AT18" s="6">
        <f t="shared" si="3"/>
        <v>2.963471033533218</v>
      </c>
      <c r="AU18" s="6">
        <f t="shared" si="3"/>
        <v>2.9424383267786913</v>
      </c>
      <c r="AV18" s="6">
        <f t="shared" si="3"/>
        <v>2.9127899257504115</v>
      </c>
      <c r="AW18" s="6">
        <f t="shared" si="3"/>
        <v>2.916029669894117</v>
      </c>
      <c r="AX18" s="6">
        <f t="shared" si="3"/>
        <v>2.9104953434165</v>
      </c>
      <c r="AY18" s="6">
        <f t="shared" si="3"/>
        <v>2.8814515370875253</v>
      </c>
      <c r="AZ18" s="6" t="e">
        <f t="shared" si="3"/>
        <v>#DIV/0!</v>
      </c>
    </row>
    <row r="19" spans="1:52" ht="12">
      <c r="A19" t="s">
        <v>9</v>
      </c>
      <c r="B19" s="7">
        <v>55.3</v>
      </c>
      <c r="C19" s="7">
        <v>59.6</v>
      </c>
      <c r="D19" s="7">
        <v>64</v>
      </c>
      <c r="E19" s="7">
        <v>67.2</v>
      </c>
      <c r="F19" s="7">
        <v>65.6</v>
      </c>
      <c r="G19" s="7">
        <v>63.2</v>
      </c>
      <c r="H19" s="7">
        <v>67.6</v>
      </c>
      <c r="I19" s="7">
        <v>72</v>
      </c>
      <c r="J19" s="7">
        <v>70.6</v>
      </c>
      <c r="K19" s="7">
        <v>72.5</v>
      </c>
      <c r="L19" s="7">
        <v>72.7</v>
      </c>
      <c r="M19" s="7">
        <v>74.9</v>
      </c>
      <c r="N19" s="7">
        <v>75</v>
      </c>
      <c r="O19" s="7">
        <v>70.9</v>
      </c>
      <c r="P19" s="7">
        <v>69.3</v>
      </c>
      <c r="Q19" s="7"/>
      <c r="S19" t="s">
        <v>9</v>
      </c>
      <c r="T19" s="6"/>
      <c r="U19" s="6">
        <f t="shared" si="0"/>
        <v>7.382550335570471</v>
      </c>
      <c r="V19" s="6">
        <f t="shared" si="0"/>
        <v>5</v>
      </c>
      <c r="W19" s="6">
        <f t="shared" si="0"/>
        <v>-2.380952380952394</v>
      </c>
      <c r="X19" s="6">
        <f t="shared" si="0"/>
        <v>-3.6585365853658516</v>
      </c>
      <c r="Y19" s="6">
        <f t="shared" si="0"/>
        <v>6.96202531645568</v>
      </c>
      <c r="Z19" s="6">
        <f t="shared" si="0"/>
        <v>6.508875739644978</v>
      </c>
      <c r="AA19" s="6">
        <f t="shared" si="0"/>
        <v>-1.944444444444457</v>
      </c>
      <c r="AB19" s="6">
        <f t="shared" si="0"/>
        <v>2.6912181303116256</v>
      </c>
      <c r="AC19" s="6">
        <f t="shared" si="0"/>
        <v>0.2758620689655231</v>
      </c>
      <c r="AD19" s="6">
        <f t="shared" si="1"/>
        <v>0.2758620689655231</v>
      </c>
      <c r="AE19" s="6">
        <f t="shared" si="1"/>
        <v>3.02613480055021</v>
      </c>
      <c r="AF19" s="6">
        <f t="shared" si="4"/>
        <v>-5.466666666666654</v>
      </c>
      <c r="AG19" s="6">
        <f t="shared" si="4"/>
        <v>-2.25669957686884</v>
      </c>
      <c r="AH19" s="6">
        <f t="shared" si="2"/>
        <v>-7.599999999999994</v>
      </c>
      <c r="AJ19" t="s">
        <v>9</v>
      </c>
      <c r="AK19" s="6"/>
      <c r="AL19" s="6">
        <f t="shared" si="3"/>
        <v>0.3195145094969791</v>
      </c>
      <c r="AM19" s="6">
        <f t="shared" si="3"/>
        <v>0.3380269787782437</v>
      </c>
      <c r="AN19" s="6">
        <f t="shared" si="3"/>
        <v>0.3498524060162119</v>
      </c>
      <c r="AO19" s="6">
        <f t="shared" si="3"/>
        <v>0.3407508986266076</v>
      </c>
      <c r="AP19" s="6">
        <f t="shared" si="3"/>
        <v>0.3233034243562067</v>
      </c>
      <c r="AQ19" s="6">
        <f t="shared" si="3"/>
        <v>0.3396387570025372</v>
      </c>
      <c r="AR19" s="6">
        <f t="shared" si="3"/>
        <v>0.35807356422447234</v>
      </c>
      <c r="AS19" s="6">
        <f t="shared" si="3"/>
        <v>0.3501723582074746</v>
      </c>
      <c r="AT19" s="6">
        <f t="shared" si="3"/>
        <v>0.3656426989978869</v>
      </c>
      <c r="AU19" s="6">
        <f t="shared" si="3"/>
        <v>0.37131620613923083</v>
      </c>
      <c r="AV19" s="6">
        <f t="shared" si="3"/>
        <v>0.38248240785186854</v>
      </c>
      <c r="AW19" s="6">
        <f t="shared" si="3"/>
        <v>0.3860586500301126</v>
      </c>
      <c r="AX19" s="6">
        <f t="shared" si="3"/>
        <v>0.37054070721535265</v>
      </c>
      <c r="AY19" s="6">
        <f t="shared" si="3"/>
        <v>0.3619441571871769</v>
      </c>
      <c r="AZ19" s="6" t="e">
        <f t="shared" si="3"/>
        <v>#DIV/0!</v>
      </c>
    </row>
    <row r="20" spans="1:52" ht="12">
      <c r="A20" t="s">
        <v>12</v>
      </c>
      <c r="B20" s="7">
        <v>1096.6</v>
      </c>
      <c r="C20" s="7">
        <v>1200.2</v>
      </c>
      <c r="D20" s="7">
        <v>1282.1</v>
      </c>
      <c r="E20" s="7">
        <v>1341.5</v>
      </c>
      <c r="F20" s="7">
        <v>1381.9</v>
      </c>
      <c r="G20" s="7">
        <v>1439.7</v>
      </c>
      <c r="H20" s="7">
        <v>1477.1</v>
      </c>
      <c r="I20" s="7">
        <v>1559.5</v>
      </c>
      <c r="J20" s="7">
        <v>1612</v>
      </c>
      <c r="K20" s="7">
        <v>1585.8</v>
      </c>
      <c r="L20" s="7">
        <v>1610.5</v>
      </c>
      <c r="M20" s="7">
        <v>1667.2</v>
      </c>
      <c r="N20" s="7">
        <v>1666.6</v>
      </c>
      <c r="O20" s="7">
        <v>1679.3</v>
      </c>
      <c r="P20" s="7">
        <v>1712.2</v>
      </c>
      <c r="Q20" s="7"/>
      <c r="S20" t="s">
        <v>12</v>
      </c>
      <c r="T20" s="6"/>
      <c r="U20" s="6">
        <f t="shared" si="0"/>
        <v>6.823862689551731</v>
      </c>
      <c r="V20" s="6">
        <f t="shared" si="0"/>
        <v>4.633023945090088</v>
      </c>
      <c r="W20" s="6">
        <f t="shared" si="0"/>
        <v>3.011554230339172</v>
      </c>
      <c r="X20" s="6">
        <f t="shared" si="0"/>
        <v>4.182647080107088</v>
      </c>
      <c r="Y20" s="6">
        <f t="shared" si="0"/>
        <v>2.59776342293533</v>
      </c>
      <c r="Z20" s="6">
        <f t="shared" si="0"/>
        <v>5.578498409044755</v>
      </c>
      <c r="AA20" s="6">
        <f t="shared" si="0"/>
        <v>3.366463610131447</v>
      </c>
      <c r="AB20" s="6">
        <f t="shared" si="0"/>
        <v>-1.6253101736972724</v>
      </c>
      <c r="AC20" s="6">
        <f t="shared" si="0"/>
        <v>1.5575734644974233</v>
      </c>
      <c r="AD20" s="6">
        <f t="shared" si="1"/>
        <v>1.5575734644974233</v>
      </c>
      <c r="AE20" s="6">
        <f t="shared" si="1"/>
        <v>3.5206457621856515</v>
      </c>
      <c r="AF20" s="6">
        <f t="shared" si="4"/>
        <v>0.7620304812192558</v>
      </c>
      <c r="AG20" s="6">
        <f t="shared" si="4"/>
        <v>1.9591496456856987</v>
      </c>
      <c r="AH20" s="6">
        <f t="shared" si="2"/>
        <v>2.7361094443777745</v>
      </c>
      <c r="AJ20" t="s">
        <v>12</v>
      </c>
      <c r="AK20" s="6"/>
      <c r="AL20" s="6">
        <f t="shared" si="3"/>
        <v>6.434250239903932</v>
      </c>
      <c r="AM20" s="6">
        <f t="shared" si="3"/>
        <v>6.7716310858060345</v>
      </c>
      <c r="AN20" s="6">
        <f t="shared" si="3"/>
        <v>6.984032777838516</v>
      </c>
      <c r="AO20" s="6">
        <f t="shared" si="3"/>
        <v>7.1781046770138595</v>
      </c>
      <c r="AP20" s="6">
        <f t="shared" si="3"/>
        <v>7.3648724690764364</v>
      </c>
      <c r="AQ20" s="6">
        <f t="shared" si="3"/>
        <v>7.421307810184138</v>
      </c>
      <c r="AR20" s="6">
        <f t="shared" si="3"/>
        <v>7.75577393622312</v>
      </c>
      <c r="AS20" s="6">
        <f t="shared" si="3"/>
        <v>7.995436847456786</v>
      </c>
      <c r="AT20" s="6">
        <f t="shared" si="3"/>
        <v>7.997740580287572</v>
      </c>
      <c r="AU20" s="6">
        <f t="shared" si="3"/>
        <v>8.225649931048572</v>
      </c>
      <c r="AV20" s="6">
        <f t="shared" si="3"/>
        <v>8.513680512291526</v>
      </c>
      <c r="AW20" s="6">
        <f t="shared" si="3"/>
        <v>8.578737948535808</v>
      </c>
      <c r="AX20" s="6">
        <f t="shared" si="3"/>
        <v>8.776431729573224</v>
      </c>
      <c r="AY20" s="6">
        <f t="shared" si="3"/>
        <v>8.942579883634693</v>
      </c>
      <c r="AZ20" s="6" t="e">
        <f t="shared" si="3"/>
        <v>#DIV/0!</v>
      </c>
    </row>
    <row r="21" spans="1:52" ht="12">
      <c r="A21" t="s">
        <v>14</v>
      </c>
      <c r="B21" s="7">
        <v>4241.3</v>
      </c>
      <c r="C21" s="7">
        <v>4287.4</v>
      </c>
      <c r="D21" s="7">
        <v>4310.7</v>
      </c>
      <c r="E21" s="7">
        <v>4312</v>
      </c>
      <c r="F21" s="7">
        <v>4302.2</v>
      </c>
      <c r="G21" s="7">
        <v>4327.8</v>
      </c>
      <c r="H21" s="7">
        <v>4366.9</v>
      </c>
      <c r="I21" s="7">
        <v>4364.7</v>
      </c>
      <c r="J21" s="7">
        <v>4369.6</v>
      </c>
      <c r="K21" s="7">
        <v>4344.2</v>
      </c>
      <c r="L21" s="7">
        <v>4307</v>
      </c>
      <c r="M21" s="7">
        <v>4300</v>
      </c>
      <c r="N21" s="7">
        <v>4253.5</v>
      </c>
      <c r="O21" s="7">
        <v>4240.7</v>
      </c>
      <c r="P21" s="7">
        <v>4248.6</v>
      </c>
      <c r="Q21" s="7"/>
      <c r="S21" t="s">
        <v>14</v>
      </c>
      <c r="T21" s="6"/>
      <c r="U21" s="6">
        <f t="shared" si="0"/>
        <v>0.5434529085226529</v>
      </c>
      <c r="V21" s="6">
        <f t="shared" si="0"/>
        <v>0.03015751502076114</v>
      </c>
      <c r="W21" s="6">
        <f t="shared" si="0"/>
        <v>-0.22727272727273373</v>
      </c>
      <c r="X21" s="6">
        <f t="shared" si="0"/>
        <v>0.5950443958904827</v>
      </c>
      <c r="Y21" s="6">
        <f t="shared" si="0"/>
        <v>0.9034613429455902</v>
      </c>
      <c r="Z21" s="6">
        <f t="shared" si="0"/>
        <v>-0.05037898738234503</v>
      </c>
      <c r="AA21" s="6">
        <f t="shared" si="0"/>
        <v>0.11226430224300543</v>
      </c>
      <c r="AB21" s="6">
        <f t="shared" si="0"/>
        <v>-0.5812889051629497</v>
      </c>
      <c r="AC21" s="6">
        <f t="shared" si="0"/>
        <v>-0.8563141660144566</v>
      </c>
      <c r="AD21" s="6">
        <f t="shared" si="1"/>
        <v>-0.8563141660144566</v>
      </c>
      <c r="AE21" s="6">
        <f t="shared" si="1"/>
        <v>-0.16252612026933377</v>
      </c>
      <c r="AF21" s="6">
        <f t="shared" si="4"/>
        <v>-0.3009286469965957</v>
      </c>
      <c r="AG21" s="6">
        <f t="shared" si="4"/>
        <v>0.18628999929258327</v>
      </c>
      <c r="AH21" s="6">
        <f t="shared" si="2"/>
        <v>-0.11519924767836187</v>
      </c>
      <c r="AJ21" t="s">
        <v>14</v>
      </c>
      <c r="AK21" s="6"/>
      <c r="AL21" s="6">
        <f t="shared" si="3"/>
        <v>22.984672953311208</v>
      </c>
      <c r="AM21" s="6">
        <f t="shared" si="3"/>
        <v>22.767701522177738</v>
      </c>
      <c r="AN21" s="6">
        <f t="shared" si="3"/>
        <v>22.4488627193736</v>
      </c>
      <c r="AO21" s="6">
        <f t="shared" si="3"/>
        <v>22.347233476698044</v>
      </c>
      <c r="AP21" s="6">
        <f t="shared" si="3"/>
        <v>22.13912278368341</v>
      </c>
      <c r="AQ21" s="6">
        <f t="shared" si="3"/>
        <v>21.940362247845854</v>
      </c>
      <c r="AR21" s="6">
        <f t="shared" si="3"/>
        <v>21.706717857924367</v>
      </c>
      <c r="AS21" s="6">
        <f t="shared" si="3"/>
        <v>21.672990600897755</v>
      </c>
      <c r="AT21" s="6">
        <f t="shared" si="3"/>
        <v>21.90931052395338</v>
      </c>
      <c r="AU21" s="6">
        <f t="shared" si="3"/>
        <v>21.998059145002298</v>
      </c>
      <c r="AV21" s="6">
        <f t="shared" si="3"/>
        <v>21.95826907560794</v>
      </c>
      <c r="AW21" s="6">
        <f t="shared" si="3"/>
        <v>21.894672905374453</v>
      </c>
      <c r="AX21" s="6">
        <f t="shared" si="3"/>
        <v>22.162933386292607</v>
      </c>
      <c r="AY21" s="6">
        <f t="shared" si="3"/>
        <v>22.18984049387359</v>
      </c>
      <c r="AZ21" s="6" t="e">
        <f t="shared" si="3"/>
        <v>#DIV/0!</v>
      </c>
    </row>
    <row r="22" spans="1:52" ht="12">
      <c r="A22" t="s">
        <v>13</v>
      </c>
      <c r="B22" s="7">
        <v>2397.2</v>
      </c>
      <c r="C22" s="7">
        <v>2531.4</v>
      </c>
      <c r="D22" s="7">
        <v>2512.6</v>
      </c>
      <c r="E22" s="7">
        <v>2670.1</v>
      </c>
      <c r="F22" s="7">
        <v>2711</v>
      </c>
      <c r="G22" s="7">
        <v>2716.8</v>
      </c>
      <c r="H22" s="7">
        <v>2776.2</v>
      </c>
      <c r="I22" s="7">
        <v>2745</v>
      </c>
      <c r="J22" s="7">
        <v>2707.8</v>
      </c>
      <c r="K22" s="7">
        <v>2667.4</v>
      </c>
      <c r="L22" s="7">
        <v>2667.7</v>
      </c>
      <c r="M22" s="7">
        <v>2624.7</v>
      </c>
      <c r="N22" s="7">
        <v>2629.4</v>
      </c>
      <c r="O22" s="7">
        <v>2637.7</v>
      </c>
      <c r="P22" s="7">
        <v>2719.6</v>
      </c>
      <c r="Q22" s="7"/>
      <c r="S22" t="s">
        <v>13</v>
      </c>
      <c r="T22" s="6"/>
      <c r="U22" s="6">
        <f t="shared" si="0"/>
        <v>-0.7426720391878092</v>
      </c>
      <c r="V22" s="6">
        <f t="shared" si="0"/>
        <v>6.268407227573036</v>
      </c>
      <c r="W22" s="6">
        <f t="shared" si="0"/>
        <v>1.5317778360361132</v>
      </c>
      <c r="X22" s="6">
        <f t="shared" si="0"/>
        <v>0.21394319439320952</v>
      </c>
      <c r="Y22" s="6">
        <f t="shared" si="0"/>
        <v>2.186395759717314</v>
      </c>
      <c r="Z22" s="6">
        <f t="shared" si="0"/>
        <v>-1.1238383401772154</v>
      </c>
      <c r="AA22" s="6">
        <f t="shared" si="0"/>
        <v>-1.355191256830608</v>
      </c>
      <c r="AB22" s="6">
        <f t="shared" si="0"/>
        <v>-1.4919861141886486</v>
      </c>
      <c r="AC22" s="6">
        <f t="shared" si="0"/>
        <v>0.011246907100542103</v>
      </c>
      <c r="AD22" s="6">
        <f t="shared" si="1"/>
        <v>0.011246907100542103</v>
      </c>
      <c r="AE22" s="6">
        <f t="shared" si="1"/>
        <v>-1.6118753982831606</v>
      </c>
      <c r="AF22" s="6">
        <f t="shared" si="4"/>
        <v>0.3156613676123783</v>
      </c>
      <c r="AG22" s="6">
        <f>P22*100/O22-100</f>
        <v>3.104977821586999</v>
      </c>
      <c r="AH22" s="6">
        <f t="shared" si="2"/>
        <v>3.4304404046550445</v>
      </c>
      <c r="AJ22" t="s">
        <v>13</v>
      </c>
      <c r="AK22" s="6"/>
      <c r="AL22" s="6">
        <f t="shared" si="3"/>
        <v>13.57078908289686</v>
      </c>
      <c r="AM22" s="6">
        <f t="shared" si="3"/>
        <v>13.270727919972112</v>
      </c>
      <c r="AN22" s="6">
        <f t="shared" si="3"/>
        <v>13.900906388450707</v>
      </c>
      <c r="AO22" s="6">
        <f t="shared" si="3"/>
        <v>14.081946435620937</v>
      </c>
      <c r="AP22" s="6">
        <f t="shared" si="3"/>
        <v>13.897954798907316</v>
      </c>
      <c r="AQ22" s="6">
        <f t="shared" si="3"/>
        <v>13.948300550154496</v>
      </c>
      <c r="AR22" s="6">
        <f t="shared" si="3"/>
        <v>13.651554636058009</v>
      </c>
      <c r="AS22" s="6">
        <f t="shared" si="3"/>
        <v>13.430548322297447</v>
      </c>
      <c r="AT22" s="6">
        <f t="shared" si="3"/>
        <v>13.452625314578805</v>
      </c>
      <c r="AU22" s="6">
        <f t="shared" si="3"/>
        <v>13.625312835180551</v>
      </c>
      <c r="AV22" s="6">
        <f t="shared" si="3"/>
        <v>13.403225312267013</v>
      </c>
      <c r="AW22" s="6">
        <f t="shared" si="3"/>
        <v>13.53470152518904</v>
      </c>
      <c r="AX22" s="6">
        <f t="shared" si="3"/>
        <v>13.785264082114747</v>
      </c>
      <c r="AY22" s="6">
        <f t="shared" si="3"/>
        <v>14.204088454346987</v>
      </c>
      <c r="AZ22" s="6" t="e">
        <f t="shared" si="3"/>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9" t="s">
        <v>10</v>
      </c>
      <c r="S24" s="8" t="s">
        <v>10</v>
      </c>
      <c r="AJ24" s="8" t="s">
        <v>10</v>
      </c>
    </row>
    <row r="25" ht="12">
      <c r="A25" s="8" t="s">
        <v>49</v>
      </c>
    </row>
    <row r="26" spans="1:36" ht="12">
      <c r="A26" s="2" t="s">
        <v>50</v>
      </c>
      <c r="S26">
        <f>A27</f>
        <v>0</v>
      </c>
      <c r="AJ26">
        <f>A27</f>
        <v>0</v>
      </c>
    </row>
    <row r="28" ht="12">
      <c r="A28" t="s">
        <v>58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20" width="10.8515625" style="0" bestFit="1" customWidth="1"/>
    <col min="21" max="35" width="9.140625" style="0" customWidth="1"/>
    <col min="36" max="36" width="83.8515625" style="0" customWidth="1"/>
    <col min="37" max="241" width="9.140625" style="0" customWidth="1"/>
    <col min="242" max="242" width="75.7109375" style="0" customWidth="1"/>
  </cols>
  <sheetData>
    <row r="1" spans="1:36" ht="12">
      <c r="A1" t="s">
        <v>51</v>
      </c>
      <c r="S1" t="str">
        <f>A1</f>
        <v>Posizioni lavorative indipendenti (a).</v>
      </c>
      <c r="AJ1" t="str">
        <f>A1</f>
        <v>Posizioni lavorative indipendenti (a).</v>
      </c>
    </row>
    <row r="2" spans="1:36" ht="12">
      <c r="A2" t="s">
        <v>17</v>
      </c>
      <c r="S2" t="s">
        <v>19</v>
      </c>
      <c r="AJ2" t="s">
        <v>20</v>
      </c>
    </row>
    <row r="3" spans="1:36" ht="12">
      <c r="A3" s="10" t="s">
        <v>39</v>
      </c>
      <c r="S3" s="10" t="str">
        <f>A3</f>
        <v>ITALIA.</v>
      </c>
      <c r="AJ3" s="10" t="str">
        <f>A3</f>
        <v>ITALIA.</v>
      </c>
    </row>
    <row r="4" spans="1:36" ht="12">
      <c r="A4" t="s">
        <v>46</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s="2">
        <v>2001</v>
      </c>
      <c r="U7">
        <v>2002</v>
      </c>
      <c r="V7">
        <v>2003</v>
      </c>
      <c r="W7">
        <v>2004</v>
      </c>
      <c r="X7">
        <v>2005</v>
      </c>
      <c r="Y7">
        <v>2006</v>
      </c>
      <c r="Z7">
        <v>2007</v>
      </c>
      <c r="AA7">
        <v>2008</v>
      </c>
      <c r="AB7">
        <v>2009</v>
      </c>
      <c r="AC7">
        <v>2010</v>
      </c>
      <c r="AD7">
        <v>2011</v>
      </c>
      <c r="AE7">
        <v>2012</v>
      </c>
      <c r="AF7">
        <v>2013</v>
      </c>
      <c r="AG7">
        <v>2014</v>
      </c>
      <c r="AH7">
        <v>2015</v>
      </c>
      <c r="AJ7" s="2" t="s">
        <v>0</v>
      </c>
      <c r="AK7" s="2">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9146.3</v>
      </c>
      <c r="C9" s="5">
        <v>9158.7</v>
      </c>
      <c r="D9" s="5">
        <v>9211.2</v>
      </c>
      <c r="E9" s="5">
        <v>9437</v>
      </c>
      <c r="F9" s="5">
        <v>9524.2</v>
      </c>
      <c r="G9" s="5">
        <v>9269.5</v>
      </c>
      <c r="H9" s="5">
        <v>9396.9</v>
      </c>
      <c r="I9" s="5">
        <v>9413.2</v>
      </c>
      <c r="J9" s="5">
        <v>9315.8</v>
      </c>
      <c r="K9" s="5">
        <v>9105.2</v>
      </c>
      <c r="L9" s="5">
        <v>9166.2</v>
      </c>
      <c r="M9" s="5">
        <v>9141.8</v>
      </c>
      <c r="N9" s="5">
        <v>9132.7</v>
      </c>
      <c r="O9" s="5">
        <v>8878.5</v>
      </c>
      <c r="P9" s="5">
        <v>8804.2</v>
      </c>
      <c r="Q9" s="5"/>
      <c r="S9" s="4" t="s">
        <v>1</v>
      </c>
      <c r="T9" s="5"/>
      <c r="U9" s="6">
        <f aca="true" t="shared" si="0" ref="U9:AC22">D9*100/C9-100</f>
        <v>0.573225457761481</v>
      </c>
      <c r="V9" s="6">
        <f t="shared" si="0"/>
        <v>2.4513635574083708</v>
      </c>
      <c r="W9" s="6">
        <f t="shared" si="0"/>
        <v>0.9240224647663524</v>
      </c>
      <c r="X9" s="6">
        <f t="shared" si="0"/>
        <v>-2.674240356145404</v>
      </c>
      <c r="Y9" s="6">
        <f t="shared" si="0"/>
        <v>1.3743999136954557</v>
      </c>
      <c r="Z9" s="6">
        <f t="shared" si="0"/>
        <v>0.1734614606944973</v>
      </c>
      <c r="AA9" s="6">
        <f t="shared" si="0"/>
        <v>-1.0347172056261655</v>
      </c>
      <c r="AB9" s="6">
        <f t="shared" si="0"/>
        <v>-2.2606754116661847</v>
      </c>
      <c r="AC9" s="6">
        <f t="shared" si="0"/>
        <v>0.6699468435619309</v>
      </c>
      <c r="AD9" s="6">
        <f aca="true" t="shared" si="1" ref="AD9:AE22">L9*100/K9-100</f>
        <v>0.6699468435619309</v>
      </c>
      <c r="AE9" s="6">
        <f t="shared" si="1"/>
        <v>-0.26619536994613213</v>
      </c>
      <c r="AF9" s="6">
        <f>O9*100/N9-100</f>
        <v>-2.7834046886463</v>
      </c>
      <c r="AG9" s="6">
        <f>P9*100/O9-100</f>
        <v>-0.836853072027921</v>
      </c>
      <c r="AH9" s="6">
        <f aca="true" t="shared" si="2" ref="AH9:AH22">P9*100/N9-100</f>
        <v>-3.5969647530303206</v>
      </c>
      <c r="AJ9" s="4" t="s">
        <v>1</v>
      </c>
      <c r="AK9" s="6"/>
      <c r="AL9" s="6">
        <f aca="true" t="shared" si="3" ref="AL9:AZ22">C9*100/C$9</f>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t="e">
        <f t="shared" si="3"/>
        <v>#DIV/0!</v>
      </c>
    </row>
    <row r="10" spans="1:52" ht="12">
      <c r="A10" t="s">
        <v>2</v>
      </c>
      <c r="B10" s="7">
        <v>1593.1</v>
      </c>
      <c r="C10" s="7">
        <v>1588</v>
      </c>
      <c r="D10" s="7">
        <v>1519.7</v>
      </c>
      <c r="E10" s="7">
        <v>1550.4</v>
      </c>
      <c r="F10" s="7">
        <v>1502</v>
      </c>
      <c r="G10" s="7">
        <v>1384.5</v>
      </c>
      <c r="H10" s="7">
        <v>1395.7</v>
      </c>
      <c r="I10" s="7">
        <v>1334.5</v>
      </c>
      <c r="J10" s="7">
        <v>1299.9</v>
      </c>
      <c r="K10" s="7">
        <v>1283.3</v>
      </c>
      <c r="L10" s="7">
        <v>1304.7</v>
      </c>
      <c r="M10" s="7">
        <v>1253.2</v>
      </c>
      <c r="N10" s="7">
        <v>1227.6</v>
      </c>
      <c r="O10" s="7">
        <v>1215.1</v>
      </c>
      <c r="P10" s="7">
        <v>1193.1</v>
      </c>
      <c r="Q10" s="7"/>
      <c r="S10" t="s">
        <v>2</v>
      </c>
      <c r="T10" s="7"/>
      <c r="U10" s="6">
        <f t="shared" si="0"/>
        <v>-4.30100755667506</v>
      </c>
      <c r="V10" s="6">
        <f t="shared" si="0"/>
        <v>2.0201355530696787</v>
      </c>
      <c r="W10" s="6">
        <f t="shared" si="0"/>
        <v>-3.1217750257998063</v>
      </c>
      <c r="X10" s="6">
        <f t="shared" si="0"/>
        <v>-7.822902796271634</v>
      </c>
      <c r="Y10" s="6">
        <f t="shared" si="0"/>
        <v>0.8089563019140513</v>
      </c>
      <c r="Z10" s="6">
        <f t="shared" si="0"/>
        <v>-4.3848964677222995</v>
      </c>
      <c r="AA10" s="6">
        <f t="shared" si="0"/>
        <v>-2.5927313600599433</v>
      </c>
      <c r="AB10" s="6">
        <f t="shared" si="0"/>
        <v>-1.277021309331488</v>
      </c>
      <c r="AC10" s="6">
        <f t="shared" si="0"/>
        <v>1.6675757811891287</v>
      </c>
      <c r="AD10" s="6">
        <f t="shared" si="1"/>
        <v>1.6675757811891287</v>
      </c>
      <c r="AE10" s="6">
        <f t="shared" si="1"/>
        <v>-3.9472675710891423</v>
      </c>
      <c r="AF10" s="6">
        <f aca="true" t="shared" si="4" ref="AF10:AG22">O10*100/N10-100</f>
        <v>-1.0182469859889238</v>
      </c>
      <c r="AG10" s="6">
        <f t="shared" si="4"/>
        <v>-1.8105505719693866</v>
      </c>
      <c r="AH10" s="6">
        <f t="shared" si="2"/>
        <v>-2.810361681329425</v>
      </c>
      <c r="AJ10" t="s">
        <v>2</v>
      </c>
      <c r="AK10" s="6"/>
      <c r="AL10" s="6">
        <f t="shared" si="3"/>
        <v>17.338705274766067</v>
      </c>
      <c r="AM10" s="6">
        <f t="shared" si="3"/>
        <v>16.49839326037867</v>
      </c>
      <c r="AN10" s="6">
        <f t="shared" si="3"/>
        <v>16.42894987813924</v>
      </c>
      <c r="AO10" s="6">
        <f t="shared" si="3"/>
        <v>15.770353415509963</v>
      </c>
      <c r="AP10" s="6">
        <f t="shared" si="3"/>
        <v>14.936080694751604</v>
      </c>
      <c r="AQ10" s="6">
        <f t="shared" si="3"/>
        <v>14.85277059455778</v>
      </c>
      <c r="AR10" s="6">
        <f t="shared" si="3"/>
        <v>14.17690052267029</v>
      </c>
      <c r="AS10" s="6">
        <f t="shared" si="3"/>
        <v>13.953713046651927</v>
      </c>
      <c r="AT10" s="6">
        <f t="shared" si="3"/>
        <v>14.094144005623159</v>
      </c>
      <c r="AU10" s="6">
        <f t="shared" si="3"/>
        <v>14.233815539700203</v>
      </c>
      <c r="AV10" s="6">
        <f t="shared" si="3"/>
        <v>13.708460040692206</v>
      </c>
      <c r="AW10" s="6">
        <f t="shared" si="3"/>
        <v>13.441808008584534</v>
      </c>
      <c r="AX10" s="6">
        <f t="shared" si="3"/>
        <v>13.6858703609844</v>
      </c>
      <c r="AY10" s="6">
        <f t="shared" si="3"/>
        <v>13.55148679039549</v>
      </c>
      <c r="AZ10" s="6" t="e">
        <f t="shared" si="3"/>
        <v>#DIV/0!</v>
      </c>
    </row>
    <row r="11" spans="1:52" ht="12">
      <c r="A11" t="s">
        <v>3</v>
      </c>
      <c r="B11" s="7">
        <v>1579.8</v>
      </c>
      <c r="C11" s="7">
        <v>1589.2</v>
      </c>
      <c r="D11" s="7">
        <v>1603.3</v>
      </c>
      <c r="E11" s="7">
        <v>1648.9</v>
      </c>
      <c r="F11" s="7">
        <v>1675.3</v>
      </c>
      <c r="G11" s="7">
        <v>1662.1</v>
      </c>
      <c r="H11" s="7">
        <v>1656.8</v>
      </c>
      <c r="I11" s="7">
        <v>1697.6</v>
      </c>
      <c r="J11" s="7">
        <v>1677</v>
      </c>
      <c r="K11" s="7">
        <v>1641.2</v>
      </c>
      <c r="L11" s="7">
        <v>1631.2</v>
      </c>
      <c r="M11" s="7">
        <v>1612.7</v>
      </c>
      <c r="N11" s="7">
        <v>1580.5</v>
      </c>
      <c r="O11" s="7">
        <v>1498.1</v>
      </c>
      <c r="P11" s="7">
        <v>1450.2</v>
      </c>
      <c r="Q11" s="7"/>
      <c r="S11" t="s">
        <v>3</v>
      </c>
      <c r="T11" s="7"/>
      <c r="U11" s="6">
        <f t="shared" si="0"/>
        <v>0.8872388623206575</v>
      </c>
      <c r="V11" s="6">
        <f t="shared" si="0"/>
        <v>2.844133973679291</v>
      </c>
      <c r="W11" s="6">
        <f t="shared" si="0"/>
        <v>1.6010673782521678</v>
      </c>
      <c r="X11" s="6">
        <f t="shared" si="0"/>
        <v>-0.7879185817465526</v>
      </c>
      <c r="Y11" s="6">
        <f t="shared" si="0"/>
        <v>-0.31887371397628783</v>
      </c>
      <c r="Z11" s="6">
        <f t="shared" si="0"/>
        <v>2.462578464509903</v>
      </c>
      <c r="AA11" s="6">
        <f t="shared" si="0"/>
        <v>-1.21347785108388</v>
      </c>
      <c r="AB11" s="6">
        <f t="shared" si="0"/>
        <v>-2.134764460345849</v>
      </c>
      <c r="AC11" s="6">
        <f t="shared" si="0"/>
        <v>-0.6093102607847953</v>
      </c>
      <c r="AD11" s="6">
        <f t="shared" si="1"/>
        <v>-0.6093102607847953</v>
      </c>
      <c r="AE11" s="6">
        <f t="shared" si="1"/>
        <v>-1.134134379597839</v>
      </c>
      <c r="AF11" s="6">
        <f t="shared" si="4"/>
        <v>-5.213540018981334</v>
      </c>
      <c r="AG11" s="6">
        <f t="shared" si="4"/>
        <v>-3.1973833522461774</v>
      </c>
      <c r="AH11" s="6">
        <f t="shared" si="2"/>
        <v>-8.244226510597912</v>
      </c>
      <c r="AJ11" t="s">
        <v>3</v>
      </c>
      <c r="AK11" s="6"/>
      <c r="AL11" s="6">
        <f t="shared" si="3"/>
        <v>17.351807570943475</v>
      </c>
      <c r="AM11" s="6">
        <f t="shared" si="3"/>
        <v>17.405984019454575</v>
      </c>
      <c r="AN11" s="6">
        <f t="shared" si="3"/>
        <v>17.472713786160856</v>
      </c>
      <c r="AO11" s="6">
        <f t="shared" si="3"/>
        <v>17.589928812918668</v>
      </c>
      <c r="AP11" s="6">
        <f t="shared" si="3"/>
        <v>17.930848481579375</v>
      </c>
      <c r="AQ11" s="6">
        <f t="shared" si="3"/>
        <v>17.6313465078909</v>
      </c>
      <c r="AR11" s="6">
        <f t="shared" si="3"/>
        <v>18.03424977690902</v>
      </c>
      <c r="AS11" s="6">
        <f t="shared" si="3"/>
        <v>18.001674574379013</v>
      </c>
      <c r="AT11" s="6">
        <f t="shared" si="3"/>
        <v>18.02486491235777</v>
      </c>
      <c r="AU11" s="6">
        <f t="shared" si="3"/>
        <v>17.795815059675764</v>
      </c>
      <c r="AV11" s="6">
        <f t="shared" si="3"/>
        <v>17.640945984379446</v>
      </c>
      <c r="AW11" s="6">
        <f t="shared" si="3"/>
        <v>17.305944572798843</v>
      </c>
      <c r="AX11" s="6">
        <f t="shared" si="3"/>
        <v>16.87334572281354</v>
      </c>
      <c r="AY11" s="6">
        <f t="shared" si="3"/>
        <v>16.471683969014787</v>
      </c>
      <c r="AZ11" s="6" t="e">
        <f t="shared" si="3"/>
        <v>#DIV/0!</v>
      </c>
    </row>
    <row r="12" spans="1:52" ht="12">
      <c r="A12" t="s">
        <v>43</v>
      </c>
      <c r="B12" s="7">
        <v>798.2</v>
      </c>
      <c r="C12" s="7">
        <v>776.1</v>
      </c>
      <c r="D12" s="7">
        <v>790.4</v>
      </c>
      <c r="E12" s="7">
        <v>811</v>
      </c>
      <c r="F12" s="7">
        <v>806.6</v>
      </c>
      <c r="G12" s="7">
        <v>773.7</v>
      </c>
      <c r="H12" s="7">
        <v>784.5</v>
      </c>
      <c r="I12" s="7">
        <v>792.6</v>
      </c>
      <c r="J12" s="7">
        <v>773.8</v>
      </c>
      <c r="K12" s="7">
        <v>721.9</v>
      </c>
      <c r="L12" s="7">
        <v>707.5</v>
      </c>
      <c r="M12" s="7">
        <v>700.3</v>
      </c>
      <c r="N12" s="7">
        <v>671.5</v>
      </c>
      <c r="O12" s="7">
        <v>657.4</v>
      </c>
      <c r="P12" s="7">
        <v>632.4</v>
      </c>
      <c r="Q12" s="7"/>
      <c r="S12" t="s">
        <v>43</v>
      </c>
      <c r="T12" s="7"/>
      <c r="U12" s="6">
        <f t="shared" si="0"/>
        <v>1.8425460636515822</v>
      </c>
      <c r="V12" s="6">
        <f t="shared" si="0"/>
        <v>2.606275303643727</v>
      </c>
      <c r="W12" s="6">
        <f t="shared" si="0"/>
        <v>-0.5425400739827353</v>
      </c>
      <c r="X12" s="6">
        <f t="shared" si="0"/>
        <v>-4.078849491693532</v>
      </c>
      <c r="Y12" s="6">
        <f t="shared" si="0"/>
        <v>1.3958898797983608</v>
      </c>
      <c r="Z12" s="6">
        <f t="shared" si="0"/>
        <v>1.0325047801147207</v>
      </c>
      <c r="AA12" s="6">
        <f t="shared" si="0"/>
        <v>-2.3719404491546783</v>
      </c>
      <c r="AB12" s="6">
        <f t="shared" si="0"/>
        <v>-6.707159472731973</v>
      </c>
      <c r="AC12" s="6">
        <f t="shared" si="0"/>
        <v>-1.9947361130350458</v>
      </c>
      <c r="AD12" s="6">
        <f t="shared" si="1"/>
        <v>-1.9947361130350458</v>
      </c>
      <c r="AE12" s="6">
        <f t="shared" si="1"/>
        <v>-1.0176678445229612</v>
      </c>
      <c r="AF12" s="6">
        <f t="shared" si="4"/>
        <v>-2.0997766195085603</v>
      </c>
      <c r="AG12" s="6">
        <f t="shared" si="4"/>
        <v>-3.8028597505323916</v>
      </c>
      <c r="AH12" s="6">
        <f t="shared" si="2"/>
        <v>-5.822784810126578</v>
      </c>
      <c r="AJ12" t="s">
        <v>43</v>
      </c>
      <c r="AK12" s="6"/>
      <c r="AL12" s="6">
        <f t="shared" si="3"/>
        <v>8.473910052736741</v>
      </c>
      <c r="AM12" s="6">
        <f t="shared" si="3"/>
        <v>8.58085808580858</v>
      </c>
      <c r="AN12" s="6">
        <f t="shared" si="3"/>
        <v>8.593832785842958</v>
      </c>
      <c r="AO12" s="6">
        <f t="shared" si="3"/>
        <v>8.468952772936309</v>
      </c>
      <c r="AP12" s="6">
        <f t="shared" si="3"/>
        <v>8.346728518258805</v>
      </c>
      <c r="AQ12" s="6">
        <f t="shared" si="3"/>
        <v>8.348497908884845</v>
      </c>
      <c r="AR12" s="6">
        <f t="shared" si="3"/>
        <v>8.420090936132238</v>
      </c>
      <c r="AS12" s="6">
        <f t="shared" si="3"/>
        <v>8.306318297945428</v>
      </c>
      <c r="AT12" s="6">
        <f t="shared" si="3"/>
        <v>7.928436497825418</v>
      </c>
      <c r="AU12" s="6">
        <f t="shared" si="3"/>
        <v>7.718574763806156</v>
      </c>
      <c r="AV12" s="6">
        <f t="shared" si="3"/>
        <v>7.660416985713974</v>
      </c>
      <c r="AW12" s="6">
        <f t="shared" si="3"/>
        <v>7.3526996397560405</v>
      </c>
      <c r="AX12" s="6">
        <f t="shared" si="3"/>
        <v>7.404403897054682</v>
      </c>
      <c r="AY12" s="6">
        <f t="shared" si="3"/>
        <v>7.182935417187251</v>
      </c>
      <c r="AZ12" s="6" t="e">
        <f t="shared" si="3"/>
        <v>#DIV/0!</v>
      </c>
    </row>
    <row r="13" spans="1:52" ht="12">
      <c r="A13" t="s">
        <v>4</v>
      </c>
      <c r="B13" s="7">
        <v>769.4</v>
      </c>
      <c r="C13" s="7">
        <v>749</v>
      </c>
      <c r="D13" s="7">
        <v>763.7</v>
      </c>
      <c r="E13" s="7">
        <v>785.1</v>
      </c>
      <c r="F13" s="7">
        <v>781.6</v>
      </c>
      <c r="G13" s="7">
        <v>749.7</v>
      </c>
      <c r="H13" s="7">
        <v>761.3</v>
      </c>
      <c r="I13" s="7">
        <v>770.6</v>
      </c>
      <c r="J13" s="7">
        <v>752.5</v>
      </c>
      <c r="K13" s="7">
        <v>702.3</v>
      </c>
      <c r="L13" s="7">
        <v>688.6</v>
      </c>
      <c r="M13" s="7">
        <v>683</v>
      </c>
      <c r="N13" s="7">
        <v>653.3</v>
      </c>
      <c r="O13" s="7">
        <v>638.8</v>
      </c>
      <c r="P13" s="7">
        <v>614.6</v>
      </c>
      <c r="Q13" s="7"/>
      <c r="S13" t="s">
        <v>4</v>
      </c>
      <c r="T13" s="7"/>
      <c r="U13" s="6">
        <f t="shared" si="0"/>
        <v>1.9626168224299079</v>
      </c>
      <c r="V13" s="6">
        <f t="shared" si="0"/>
        <v>2.8021474400942736</v>
      </c>
      <c r="W13" s="6">
        <f t="shared" si="0"/>
        <v>-0.4458030824098813</v>
      </c>
      <c r="X13" s="6">
        <f t="shared" si="0"/>
        <v>-4.081371545547597</v>
      </c>
      <c r="Y13" s="6">
        <f t="shared" si="0"/>
        <v>1.5472855808990147</v>
      </c>
      <c r="Z13" s="6">
        <f t="shared" si="0"/>
        <v>1.2215946407461047</v>
      </c>
      <c r="AA13" s="6">
        <f t="shared" si="0"/>
        <v>-2.348819101998444</v>
      </c>
      <c r="AB13" s="6">
        <f t="shared" si="0"/>
        <v>-6.671096345514954</v>
      </c>
      <c r="AC13" s="6">
        <f t="shared" si="0"/>
        <v>-1.9507333048554756</v>
      </c>
      <c r="AD13" s="6">
        <f t="shared" si="1"/>
        <v>-1.9507333048554756</v>
      </c>
      <c r="AE13" s="6">
        <f t="shared" si="1"/>
        <v>-0.8132442637235044</v>
      </c>
      <c r="AF13" s="6">
        <f t="shared" si="4"/>
        <v>-2.2195009949487314</v>
      </c>
      <c r="AG13" s="6">
        <f t="shared" si="4"/>
        <v>-3.788353162179078</v>
      </c>
      <c r="AH13" s="6">
        <f t="shared" si="2"/>
        <v>-5.923771621001066</v>
      </c>
      <c r="AJ13" t="s">
        <v>4</v>
      </c>
      <c r="AK13" s="6"/>
      <c r="AL13" s="6">
        <f t="shared" si="3"/>
        <v>8.178016530730343</v>
      </c>
      <c r="AM13" s="6">
        <f t="shared" si="3"/>
        <v>8.290993573041513</v>
      </c>
      <c r="AN13" s="6">
        <f t="shared" si="3"/>
        <v>8.319381159266715</v>
      </c>
      <c r="AO13" s="6">
        <f t="shared" si="3"/>
        <v>8.206463534995065</v>
      </c>
      <c r="AP13" s="6">
        <f t="shared" si="3"/>
        <v>8.087814876746318</v>
      </c>
      <c r="AQ13" s="6">
        <f t="shared" si="3"/>
        <v>8.101607977098832</v>
      </c>
      <c r="AR13" s="6">
        <f t="shared" si="3"/>
        <v>8.18637657757192</v>
      </c>
      <c r="AS13" s="6">
        <f t="shared" si="3"/>
        <v>8.077674488503403</v>
      </c>
      <c r="AT13" s="6">
        <f t="shared" si="3"/>
        <v>7.7131748890743745</v>
      </c>
      <c r="AU13" s="6">
        <f t="shared" si="3"/>
        <v>7.512382448561017</v>
      </c>
      <c r="AV13" s="6">
        <f t="shared" si="3"/>
        <v>7.471176354766021</v>
      </c>
      <c r="AW13" s="6">
        <f t="shared" si="3"/>
        <v>7.153415747807328</v>
      </c>
      <c r="AX13" s="6">
        <f t="shared" si="3"/>
        <v>7.19490904995213</v>
      </c>
      <c r="AY13" s="6">
        <f t="shared" si="3"/>
        <v>6.980759183117148</v>
      </c>
      <c r="AZ13" s="6" t="e">
        <f t="shared" si="3"/>
        <v>#DIV/0!</v>
      </c>
    </row>
    <row r="14" spans="1:52" ht="12">
      <c r="A14" t="s">
        <v>5</v>
      </c>
      <c r="B14" s="7">
        <v>781.6</v>
      </c>
      <c r="C14" s="7">
        <v>813.1</v>
      </c>
      <c r="D14" s="7">
        <v>812.9</v>
      </c>
      <c r="E14" s="7">
        <v>837.9</v>
      </c>
      <c r="F14" s="7">
        <v>868.7</v>
      </c>
      <c r="G14" s="7">
        <v>888.4</v>
      </c>
      <c r="H14" s="7">
        <v>872.3</v>
      </c>
      <c r="I14" s="7">
        <v>905</v>
      </c>
      <c r="J14" s="7">
        <v>903.2</v>
      </c>
      <c r="K14" s="7">
        <v>919.3</v>
      </c>
      <c r="L14" s="7">
        <v>923.7</v>
      </c>
      <c r="M14" s="7">
        <v>912.4</v>
      </c>
      <c r="N14" s="7">
        <v>909</v>
      </c>
      <c r="O14" s="7">
        <v>840.7</v>
      </c>
      <c r="P14" s="7">
        <v>817.8</v>
      </c>
      <c r="Q14" s="7"/>
      <c r="S14" t="s">
        <v>5</v>
      </c>
      <c r="T14" s="7"/>
      <c r="U14" s="6">
        <f t="shared" si="0"/>
        <v>-0.02459722051408164</v>
      </c>
      <c r="V14" s="6">
        <f t="shared" si="0"/>
        <v>3.075409029400916</v>
      </c>
      <c r="W14" s="6">
        <f t="shared" si="0"/>
        <v>3.6758563074352537</v>
      </c>
      <c r="X14" s="6">
        <f t="shared" si="0"/>
        <v>2.267756417635539</v>
      </c>
      <c r="Y14" s="6">
        <f t="shared" si="0"/>
        <v>-1.8122467357046332</v>
      </c>
      <c r="Z14" s="6">
        <f t="shared" si="0"/>
        <v>3.7487103060873608</v>
      </c>
      <c r="AA14" s="6">
        <f t="shared" si="0"/>
        <v>-0.1988950276243031</v>
      </c>
      <c r="AB14" s="6">
        <f t="shared" si="0"/>
        <v>1.7825509300265736</v>
      </c>
      <c r="AC14" s="6">
        <f t="shared" si="0"/>
        <v>0.47862504079191126</v>
      </c>
      <c r="AD14" s="6">
        <f t="shared" si="1"/>
        <v>0.47862504079191126</v>
      </c>
      <c r="AE14" s="6">
        <f t="shared" si="1"/>
        <v>-1.2233409115513751</v>
      </c>
      <c r="AF14" s="6">
        <f t="shared" si="4"/>
        <v>-7.513751375137517</v>
      </c>
      <c r="AG14" s="6">
        <f t="shared" si="4"/>
        <v>-2.723920542405139</v>
      </c>
      <c r="AH14" s="6">
        <f t="shared" si="2"/>
        <v>-10.033003300330037</v>
      </c>
      <c r="AJ14" t="s">
        <v>5</v>
      </c>
      <c r="AK14" s="6"/>
      <c r="AL14" s="6">
        <f t="shared" si="3"/>
        <v>8.877897518206732</v>
      </c>
      <c r="AM14" s="6">
        <f t="shared" si="3"/>
        <v>8.825125933645996</v>
      </c>
      <c r="AN14" s="6">
        <f t="shared" si="3"/>
        <v>8.878881000317898</v>
      </c>
      <c r="AO14" s="6">
        <f t="shared" si="3"/>
        <v>9.12097603998236</v>
      </c>
      <c r="AP14" s="6">
        <f t="shared" si="3"/>
        <v>9.584119963320568</v>
      </c>
      <c r="AQ14" s="6">
        <f t="shared" si="3"/>
        <v>9.282848599006055</v>
      </c>
      <c r="AR14" s="6">
        <f t="shared" si="3"/>
        <v>9.614158840776781</v>
      </c>
      <c r="AS14" s="6">
        <f t="shared" si="3"/>
        <v>9.695356276433587</v>
      </c>
      <c r="AT14" s="6">
        <f t="shared" si="3"/>
        <v>10.096428414532355</v>
      </c>
      <c r="AU14" s="6">
        <f t="shared" si="3"/>
        <v>10.077240295869608</v>
      </c>
      <c r="AV14" s="6">
        <f t="shared" si="3"/>
        <v>9.980528998665472</v>
      </c>
      <c r="AW14" s="6">
        <f t="shared" si="3"/>
        <v>9.953244933042802</v>
      </c>
      <c r="AX14" s="6">
        <f t="shared" si="3"/>
        <v>9.468941825758856</v>
      </c>
      <c r="AY14" s="6">
        <f t="shared" si="3"/>
        <v>9.288748551827537</v>
      </c>
      <c r="AZ14" s="6" t="e">
        <f t="shared" si="3"/>
        <v>#DIV/0!</v>
      </c>
    </row>
    <row r="15" spans="1:52" ht="12">
      <c r="A15" t="s">
        <v>6</v>
      </c>
      <c r="B15" s="7">
        <v>5973.4</v>
      </c>
      <c r="C15" s="7">
        <v>5981.5</v>
      </c>
      <c r="D15" s="7">
        <v>6088.2</v>
      </c>
      <c r="E15" s="7">
        <v>6237.7</v>
      </c>
      <c r="F15" s="7">
        <v>6346.9</v>
      </c>
      <c r="G15" s="7">
        <v>6222.9</v>
      </c>
      <c r="H15" s="7">
        <v>6344.4</v>
      </c>
      <c r="I15" s="7">
        <v>6381.1</v>
      </c>
      <c r="J15" s="7">
        <v>6338.9</v>
      </c>
      <c r="K15" s="7">
        <v>6180.7</v>
      </c>
      <c r="L15" s="7">
        <v>6230.3</v>
      </c>
      <c r="M15" s="7">
        <v>6275.9</v>
      </c>
      <c r="N15" s="7">
        <v>6324.6</v>
      </c>
      <c r="O15" s="7">
        <v>6165.3</v>
      </c>
      <c r="P15" s="7">
        <v>6160.9</v>
      </c>
      <c r="Q15" s="7"/>
      <c r="S15" t="s">
        <v>6</v>
      </c>
      <c r="T15" s="7"/>
      <c r="U15" s="6">
        <f t="shared" si="0"/>
        <v>1.7838334865836316</v>
      </c>
      <c r="V15" s="6">
        <f t="shared" si="0"/>
        <v>2.455569790742757</v>
      </c>
      <c r="W15" s="6">
        <f t="shared" si="0"/>
        <v>1.7506452698911517</v>
      </c>
      <c r="X15" s="6">
        <f t="shared" si="0"/>
        <v>-1.95370968504308</v>
      </c>
      <c r="Y15" s="6">
        <f t="shared" si="0"/>
        <v>1.9524658921081937</v>
      </c>
      <c r="Z15" s="6">
        <f t="shared" si="0"/>
        <v>0.5784628964125886</v>
      </c>
      <c r="AA15" s="6">
        <f t="shared" si="0"/>
        <v>-0.6613279842033535</v>
      </c>
      <c r="AB15" s="6">
        <f t="shared" si="0"/>
        <v>-2.495701146886674</v>
      </c>
      <c r="AC15" s="6">
        <f t="shared" si="0"/>
        <v>0.8024980989208359</v>
      </c>
      <c r="AD15" s="6">
        <f t="shared" si="1"/>
        <v>0.8024980989208359</v>
      </c>
      <c r="AE15" s="6">
        <f t="shared" si="1"/>
        <v>0.7319069707718739</v>
      </c>
      <c r="AF15" s="6">
        <f t="shared" si="4"/>
        <v>-2.518736362773936</v>
      </c>
      <c r="AG15" s="6">
        <f t="shared" si="4"/>
        <v>-0.07136716785882413</v>
      </c>
      <c r="AH15" s="6">
        <f t="shared" si="2"/>
        <v>-2.58830597982481</v>
      </c>
      <c r="AJ15" t="s">
        <v>6</v>
      </c>
      <c r="AK15" s="6"/>
      <c r="AL15" s="6">
        <f t="shared" si="3"/>
        <v>65.30948715429045</v>
      </c>
      <c r="AM15" s="6">
        <f t="shared" si="3"/>
        <v>66.09562272016674</v>
      </c>
      <c r="AN15" s="6">
        <f t="shared" si="3"/>
        <v>66.0983363356999</v>
      </c>
      <c r="AO15" s="6">
        <f t="shared" si="3"/>
        <v>66.63971777157136</v>
      </c>
      <c r="AP15" s="6">
        <f t="shared" si="3"/>
        <v>67.13307082366902</v>
      </c>
      <c r="AQ15" s="6">
        <f t="shared" si="3"/>
        <v>67.51588289755132</v>
      </c>
      <c r="AR15" s="6">
        <f t="shared" si="3"/>
        <v>67.78884970042068</v>
      </c>
      <c r="AS15" s="6">
        <f t="shared" si="3"/>
        <v>68.04461237896906</v>
      </c>
      <c r="AT15" s="6">
        <f t="shared" si="3"/>
        <v>67.88099108201907</v>
      </c>
      <c r="AU15" s="6">
        <f t="shared" si="3"/>
        <v>67.97036940062402</v>
      </c>
      <c r="AV15" s="6">
        <f t="shared" si="3"/>
        <v>68.65059397492836</v>
      </c>
      <c r="AW15" s="6">
        <f t="shared" si="3"/>
        <v>69.25224741861662</v>
      </c>
      <c r="AX15" s="6">
        <f t="shared" si="3"/>
        <v>69.44078391620207</v>
      </c>
      <c r="AY15" s="6">
        <f t="shared" si="3"/>
        <v>69.97682924058971</v>
      </c>
      <c r="AZ15" s="6" t="e">
        <f t="shared" si="3"/>
        <v>#DIV/0!</v>
      </c>
    </row>
    <row r="16" spans="1:52" ht="12">
      <c r="A16" t="s">
        <v>16</v>
      </c>
      <c r="B16" s="7">
        <v>3057.7</v>
      </c>
      <c r="C16" s="7">
        <v>3050.9</v>
      </c>
      <c r="D16" s="7">
        <v>3051.6</v>
      </c>
      <c r="E16" s="7">
        <v>3140.4</v>
      </c>
      <c r="F16" s="7">
        <v>3185.6</v>
      </c>
      <c r="G16" s="7">
        <v>3090.7</v>
      </c>
      <c r="H16" s="7">
        <v>3118.3</v>
      </c>
      <c r="I16" s="7">
        <v>3119.5</v>
      </c>
      <c r="J16" s="7">
        <v>3075.8</v>
      </c>
      <c r="K16" s="7">
        <v>3005.1</v>
      </c>
      <c r="L16" s="7">
        <v>3001.8</v>
      </c>
      <c r="M16" s="7">
        <v>3010.2</v>
      </c>
      <c r="N16" s="7">
        <v>2983.5</v>
      </c>
      <c r="O16" s="7">
        <v>2944</v>
      </c>
      <c r="P16" s="7">
        <v>2922.2</v>
      </c>
      <c r="Q16" s="7"/>
      <c r="S16" t="s">
        <v>16</v>
      </c>
      <c r="T16" s="7"/>
      <c r="U16" s="6">
        <f t="shared" si="0"/>
        <v>0.022944049296924618</v>
      </c>
      <c r="V16" s="6">
        <f t="shared" si="0"/>
        <v>2.909948879276442</v>
      </c>
      <c r="W16" s="6">
        <f t="shared" si="0"/>
        <v>1.439307094637627</v>
      </c>
      <c r="X16" s="6">
        <f t="shared" si="0"/>
        <v>-2.979030637870409</v>
      </c>
      <c r="Y16" s="6">
        <f t="shared" si="0"/>
        <v>0.8930015854013647</v>
      </c>
      <c r="Z16" s="6">
        <f t="shared" si="0"/>
        <v>0.03848250649392071</v>
      </c>
      <c r="AA16" s="6">
        <f t="shared" si="0"/>
        <v>-1.4008655233210447</v>
      </c>
      <c r="AB16" s="6">
        <f t="shared" si="0"/>
        <v>-2.298588984979517</v>
      </c>
      <c r="AC16" s="6">
        <f t="shared" si="0"/>
        <v>-0.10981331736049071</v>
      </c>
      <c r="AD16" s="6">
        <f t="shared" si="1"/>
        <v>-0.10981331736049071</v>
      </c>
      <c r="AE16" s="6">
        <f t="shared" si="1"/>
        <v>0.27983210073955433</v>
      </c>
      <c r="AF16" s="6">
        <f t="shared" si="4"/>
        <v>-1.323948382771917</v>
      </c>
      <c r="AG16" s="6">
        <f t="shared" si="4"/>
        <v>-0.7404891304347814</v>
      </c>
      <c r="AH16" s="6">
        <f t="shared" si="2"/>
        <v>-2.054633819339699</v>
      </c>
      <c r="AJ16" t="s">
        <v>16</v>
      </c>
      <c r="AK16" s="6"/>
      <c r="AL16" s="6">
        <f t="shared" si="3"/>
        <v>33.31149617303765</v>
      </c>
      <c r="AM16" s="6">
        <f t="shared" si="3"/>
        <v>33.12923397602918</v>
      </c>
      <c r="AN16" s="6">
        <f t="shared" si="3"/>
        <v>33.27752463706686</v>
      </c>
      <c r="AO16" s="6">
        <f t="shared" si="3"/>
        <v>33.44742865542513</v>
      </c>
      <c r="AP16" s="6">
        <f t="shared" si="3"/>
        <v>33.34268299261017</v>
      </c>
      <c r="AQ16" s="6">
        <f t="shared" si="3"/>
        <v>33.18434802966936</v>
      </c>
      <c r="AR16" s="6">
        <f t="shared" si="3"/>
        <v>33.13963370585985</v>
      </c>
      <c r="AS16" s="6">
        <f t="shared" si="3"/>
        <v>33.017024839519955</v>
      </c>
      <c r="AT16" s="6">
        <f t="shared" si="3"/>
        <v>33.004217370293894</v>
      </c>
      <c r="AU16" s="6">
        <f t="shared" si="3"/>
        <v>32.74857629115664</v>
      </c>
      <c r="AV16" s="6">
        <f t="shared" si="3"/>
        <v>32.92786978494389</v>
      </c>
      <c r="AW16" s="6">
        <f t="shared" si="3"/>
        <v>32.6683237158781</v>
      </c>
      <c r="AX16" s="6">
        <f t="shared" si="3"/>
        <v>33.158754294081206</v>
      </c>
      <c r="AY16" s="6">
        <f t="shared" si="3"/>
        <v>33.19097703368846</v>
      </c>
      <c r="AZ16" s="6" t="e">
        <f t="shared" si="3"/>
        <v>#DIV/0!</v>
      </c>
    </row>
    <row r="17" spans="1:52" ht="12">
      <c r="A17" t="s">
        <v>7</v>
      </c>
      <c r="B17" s="7">
        <v>200.8</v>
      </c>
      <c r="C17" s="7">
        <v>191.6</v>
      </c>
      <c r="D17" s="7">
        <v>205.6</v>
      </c>
      <c r="E17" s="7">
        <v>207.6</v>
      </c>
      <c r="F17" s="7">
        <v>203.9</v>
      </c>
      <c r="G17" s="7">
        <v>195.3</v>
      </c>
      <c r="H17" s="7">
        <v>209.9</v>
      </c>
      <c r="I17" s="7">
        <v>190.8</v>
      </c>
      <c r="J17" s="7">
        <v>187.2</v>
      </c>
      <c r="K17" s="7">
        <v>179</v>
      </c>
      <c r="L17" s="7">
        <v>175.6</v>
      </c>
      <c r="M17" s="7">
        <v>174</v>
      </c>
      <c r="N17" s="7">
        <v>175.8</v>
      </c>
      <c r="O17" s="7">
        <v>159.7</v>
      </c>
      <c r="P17" s="7">
        <v>157.5</v>
      </c>
      <c r="Q17" s="7"/>
      <c r="S17" t="s">
        <v>7</v>
      </c>
      <c r="T17" s="7"/>
      <c r="U17" s="6">
        <f t="shared" si="0"/>
        <v>7.306889352818374</v>
      </c>
      <c r="V17" s="6">
        <f t="shared" si="0"/>
        <v>0.9727626459144005</v>
      </c>
      <c r="W17" s="6">
        <f t="shared" si="0"/>
        <v>-1.7822736030828423</v>
      </c>
      <c r="X17" s="6">
        <f t="shared" si="0"/>
        <v>-4.2177538008827895</v>
      </c>
      <c r="Y17" s="6">
        <f t="shared" si="0"/>
        <v>7.475678443420378</v>
      </c>
      <c r="Z17" s="6">
        <f t="shared" si="0"/>
        <v>-9.099571224392577</v>
      </c>
      <c r="AA17" s="6">
        <f t="shared" si="0"/>
        <v>-1.8867924528301927</v>
      </c>
      <c r="AB17" s="6">
        <f t="shared" si="0"/>
        <v>-4.380341880341874</v>
      </c>
      <c r="AC17" s="6">
        <f t="shared" si="0"/>
        <v>-1.8994413407821185</v>
      </c>
      <c r="AD17" s="6">
        <f t="shared" si="1"/>
        <v>-1.8994413407821185</v>
      </c>
      <c r="AE17" s="6">
        <f t="shared" si="1"/>
        <v>-0.9111617312072866</v>
      </c>
      <c r="AF17" s="6">
        <f t="shared" si="4"/>
        <v>-9.158134243458491</v>
      </c>
      <c r="AG17" s="6">
        <f t="shared" si="4"/>
        <v>-1.3775829680651128</v>
      </c>
      <c r="AH17" s="6">
        <f t="shared" si="2"/>
        <v>-10.409556313993178</v>
      </c>
      <c r="AJ17" t="s">
        <v>7</v>
      </c>
      <c r="AK17" s="6"/>
      <c r="AL17" s="6">
        <f t="shared" si="3"/>
        <v>2.091999956325679</v>
      </c>
      <c r="AM17" s="6">
        <f t="shared" si="3"/>
        <v>2.232065311794337</v>
      </c>
      <c r="AN17" s="6">
        <f t="shared" si="3"/>
        <v>2.1998516477694183</v>
      </c>
      <c r="AO17" s="6">
        <f t="shared" si="3"/>
        <v>2.140862224648789</v>
      </c>
      <c r="AP17" s="6">
        <f t="shared" si="3"/>
        <v>2.1069097578078644</v>
      </c>
      <c r="AQ17" s="6">
        <f t="shared" si="3"/>
        <v>2.2337153742191576</v>
      </c>
      <c r="AR17" s="6">
        <f t="shared" si="3"/>
        <v>2.026940891514044</v>
      </c>
      <c r="AS17" s="6">
        <f t="shared" si="3"/>
        <v>2.0094892548144014</v>
      </c>
      <c r="AT17" s="6">
        <f t="shared" si="3"/>
        <v>1.9659095901243244</v>
      </c>
      <c r="AU17" s="6">
        <f t="shared" si="3"/>
        <v>1.9157338919072242</v>
      </c>
      <c r="AV17" s="6">
        <f t="shared" si="3"/>
        <v>1.903345074274213</v>
      </c>
      <c r="AW17" s="6">
        <f t="shared" si="3"/>
        <v>1.9249510002518422</v>
      </c>
      <c r="AX17" s="6">
        <f t="shared" si="3"/>
        <v>1.7987272624880326</v>
      </c>
      <c r="AY17" s="6">
        <f t="shared" si="3"/>
        <v>1.7889189250584947</v>
      </c>
      <c r="AZ17" s="6" t="e">
        <f t="shared" si="3"/>
        <v>#DIV/0!</v>
      </c>
    </row>
    <row r="18" spans="1:52" ht="12">
      <c r="A18" t="s">
        <v>8</v>
      </c>
      <c r="B18" s="7">
        <v>136.1</v>
      </c>
      <c r="C18" s="7">
        <v>137.2</v>
      </c>
      <c r="D18" s="7">
        <v>129.7</v>
      </c>
      <c r="E18" s="7">
        <v>128.5</v>
      </c>
      <c r="F18" s="7">
        <v>134.9</v>
      </c>
      <c r="G18" s="7">
        <v>136.6</v>
      </c>
      <c r="H18" s="7">
        <v>152.2</v>
      </c>
      <c r="I18" s="7">
        <v>165.7</v>
      </c>
      <c r="J18" s="7">
        <v>164.1</v>
      </c>
      <c r="K18" s="7">
        <v>159.7</v>
      </c>
      <c r="L18" s="7">
        <v>160.9</v>
      </c>
      <c r="M18" s="7">
        <v>158.8</v>
      </c>
      <c r="N18" s="7">
        <v>157.5</v>
      </c>
      <c r="O18" s="7">
        <v>151</v>
      </c>
      <c r="P18" s="7">
        <v>154.7</v>
      </c>
      <c r="Q18" s="7"/>
      <c r="S18" t="s">
        <v>8</v>
      </c>
      <c r="T18" s="7"/>
      <c r="U18" s="6">
        <f t="shared" si="0"/>
        <v>-5.466472303206999</v>
      </c>
      <c r="V18" s="6">
        <f t="shared" si="0"/>
        <v>-0.9252120277563591</v>
      </c>
      <c r="W18" s="6">
        <f t="shared" si="0"/>
        <v>4.980544747081709</v>
      </c>
      <c r="X18" s="6">
        <f t="shared" si="0"/>
        <v>1.2601927353595244</v>
      </c>
      <c r="Y18" s="6">
        <f t="shared" si="0"/>
        <v>11.420204978038058</v>
      </c>
      <c r="Z18" s="6">
        <f t="shared" si="0"/>
        <v>8.86990801576873</v>
      </c>
      <c r="AA18" s="6">
        <f t="shared" si="0"/>
        <v>-0.9656004828002409</v>
      </c>
      <c r="AB18" s="6">
        <f t="shared" si="0"/>
        <v>-2.681291895185865</v>
      </c>
      <c r="AC18" s="6">
        <f t="shared" si="0"/>
        <v>0.7514088916718862</v>
      </c>
      <c r="AD18" s="6">
        <f t="shared" si="1"/>
        <v>0.7514088916718862</v>
      </c>
      <c r="AE18" s="6">
        <f t="shared" si="1"/>
        <v>-1.3051584835301355</v>
      </c>
      <c r="AF18" s="6">
        <f t="shared" si="4"/>
        <v>-4.1269841269841265</v>
      </c>
      <c r="AG18" s="6">
        <f t="shared" si="4"/>
        <v>2.4503311258278018</v>
      </c>
      <c r="AH18" s="6">
        <f t="shared" si="2"/>
        <v>-1.7777777777777857</v>
      </c>
      <c r="AJ18" t="s">
        <v>8</v>
      </c>
      <c r="AK18" s="6"/>
      <c r="AL18" s="6">
        <f t="shared" si="3"/>
        <v>1.498029196283315</v>
      </c>
      <c r="AM18" s="6">
        <f t="shared" si="3"/>
        <v>1.4080684384227893</v>
      </c>
      <c r="AN18" s="6">
        <f t="shared" si="3"/>
        <v>1.3616615449825156</v>
      </c>
      <c r="AO18" s="6">
        <f t="shared" si="3"/>
        <v>1.4163919279309547</v>
      </c>
      <c r="AP18" s="6">
        <f t="shared" si="3"/>
        <v>1.4736501429419062</v>
      </c>
      <c r="AQ18" s="6">
        <f t="shared" si="3"/>
        <v>1.6196830869754917</v>
      </c>
      <c r="AR18" s="6">
        <f t="shared" si="3"/>
        <v>1.7602940551565884</v>
      </c>
      <c r="AS18" s="6">
        <f t="shared" si="3"/>
        <v>1.7615234333068552</v>
      </c>
      <c r="AT18" s="6">
        <f t="shared" si="3"/>
        <v>1.7539428019153886</v>
      </c>
      <c r="AU18" s="6">
        <f t="shared" si="3"/>
        <v>1.7553620911610044</v>
      </c>
      <c r="AV18" s="6">
        <f t="shared" si="3"/>
        <v>1.7370758493950866</v>
      </c>
      <c r="AW18" s="6">
        <f t="shared" si="3"/>
        <v>1.7245721418638518</v>
      </c>
      <c r="AX18" s="6">
        <f t="shared" si="3"/>
        <v>1.700737737230388</v>
      </c>
      <c r="AY18" s="6">
        <f t="shared" si="3"/>
        <v>1.7571159219463435</v>
      </c>
      <c r="AZ18" s="6" t="e">
        <f t="shared" si="3"/>
        <v>#DIV/0!</v>
      </c>
    </row>
    <row r="19" spans="1:52" ht="12">
      <c r="A19" t="s">
        <v>9</v>
      </c>
      <c r="B19" s="7">
        <v>207.4</v>
      </c>
      <c r="C19" s="7">
        <v>210.4</v>
      </c>
      <c r="D19" s="7">
        <v>224.7</v>
      </c>
      <c r="E19" s="7">
        <v>227</v>
      </c>
      <c r="F19" s="7">
        <v>230.2</v>
      </c>
      <c r="G19" s="7">
        <v>217.2</v>
      </c>
      <c r="H19" s="7">
        <v>234.2</v>
      </c>
      <c r="I19" s="7">
        <v>250.6</v>
      </c>
      <c r="J19" s="7">
        <v>253.6</v>
      </c>
      <c r="K19" s="7">
        <v>241.9</v>
      </c>
      <c r="L19" s="7">
        <v>255.4</v>
      </c>
      <c r="M19" s="7">
        <v>258.5</v>
      </c>
      <c r="N19" s="7">
        <v>264.8</v>
      </c>
      <c r="O19" s="7">
        <v>266.9</v>
      </c>
      <c r="P19" s="7">
        <v>258.9</v>
      </c>
      <c r="Q19" s="7"/>
      <c r="S19" t="s">
        <v>9</v>
      </c>
      <c r="T19" s="7"/>
      <c r="U19" s="6">
        <f t="shared" si="0"/>
        <v>6.796577946768053</v>
      </c>
      <c r="V19" s="6">
        <f t="shared" si="0"/>
        <v>1.0235870048954183</v>
      </c>
      <c r="W19" s="6">
        <f t="shared" si="0"/>
        <v>1.4096916299559439</v>
      </c>
      <c r="X19" s="6">
        <f t="shared" si="0"/>
        <v>-5.647263249348384</v>
      </c>
      <c r="Y19" s="6">
        <f t="shared" si="0"/>
        <v>7.826887661141811</v>
      </c>
      <c r="Z19" s="6">
        <f t="shared" si="0"/>
        <v>7.002561912894961</v>
      </c>
      <c r="AA19" s="6">
        <f t="shared" si="0"/>
        <v>1.1971268954509213</v>
      </c>
      <c r="AB19" s="6">
        <f t="shared" si="0"/>
        <v>-4.613564668769712</v>
      </c>
      <c r="AC19" s="6">
        <f t="shared" si="0"/>
        <v>5.580818520049604</v>
      </c>
      <c r="AD19" s="6">
        <f t="shared" si="1"/>
        <v>5.580818520049604</v>
      </c>
      <c r="AE19" s="6">
        <f t="shared" si="1"/>
        <v>1.2137823022709426</v>
      </c>
      <c r="AF19" s="6">
        <f t="shared" si="4"/>
        <v>0.7930513595165962</v>
      </c>
      <c r="AG19" s="6">
        <f t="shared" si="4"/>
        <v>-2.9973772948669932</v>
      </c>
      <c r="AH19" s="6">
        <f t="shared" si="2"/>
        <v>-2.228096676737181</v>
      </c>
      <c r="AJ19" t="s">
        <v>9</v>
      </c>
      <c r="AK19" s="6"/>
      <c r="AL19" s="6">
        <f t="shared" si="3"/>
        <v>2.2972692631050258</v>
      </c>
      <c r="AM19" s="6">
        <f t="shared" si="3"/>
        <v>2.439421573736321</v>
      </c>
      <c r="AN19" s="6">
        <f t="shared" si="3"/>
        <v>2.4054254530041326</v>
      </c>
      <c r="AO19" s="6">
        <f t="shared" si="3"/>
        <v>2.4170009029629784</v>
      </c>
      <c r="AP19" s="6">
        <f t="shared" si="3"/>
        <v>2.343168455688009</v>
      </c>
      <c r="AQ19" s="6">
        <f t="shared" si="3"/>
        <v>2.4923112941501984</v>
      </c>
      <c r="AR19" s="6">
        <f t="shared" si="3"/>
        <v>2.6622190116007305</v>
      </c>
      <c r="AS19" s="6">
        <f t="shared" si="3"/>
        <v>2.7222568110092533</v>
      </c>
      <c r="AT19" s="6">
        <f t="shared" si="3"/>
        <v>2.6567236304529276</v>
      </c>
      <c r="AU19" s="6">
        <f t="shared" si="3"/>
        <v>2.786323667386703</v>
      </c>
      <c r="AV19" s="6">
        <f t="shared" si="3"/>
        <v>2.8276706994246212</v>
      </c>
      <c r="AW19" s="6">
        <f t="shared" si="3"/>
        <v>2.899471131209828</v>
      </c>
      <c r="AX19" s="6">
        <f t="shared" si="3"/>
        <v>3.006138424283381</v>
      </c>
      <c r="AY19" s="6">
        <f t="shared" si="3"/>
        <v>2.940641966334249</v>
      </c>
      <c r="AZ19" s="6" t="e">
        <f t="shared" si="3"/>
        <v>#DIV/0!</v>
      </c>
    </row>
    <row r="20" spans="1:52" ht="12">
      <c r="A20" t="s">
        <v>12</v>
      </c>
      <c r="B20" s="7">
        <v>1376.8</v>
      </c>
      <c r="C20" s="7">
        <v>1370.9</v>
      </c>
      <c r="D20" s="7">
        <v>1419.8</v>
      </c>
      <c r="E20" s="7">
        <v>1465.4</v>
      </c>
      <c r="F20" s="7">
        <v>1511.6</v>
      </c>
      <c r="G20" s="7">
        <v>1540.3</v>
      </c>
      <c r="H20" s="7">
        <v>1570.9</v>
      </c>
      <c r="I20" s="7">
        <v>1600.8</v>
      </c>
      <c r="J20" s="7">
        <v>1605.6</v>
      </c>
      <c r="K20" s="7">
        <v>1550.9</v>
      </c>
      <c r="L20" s="7">
        <v>1566.2</v>
      </c>
      <c r="M20" s="7">
        <v>1602.4</v>
      </c>
      <c r="N20" s="7">
        <v>1645.8</v>
      </c>
      <c r="O20" s="7">
        <v>1571</v>
      </c>
      <c r="P20" s="7">
        <v>1581.6</v>
      </c>
      <c r="Q20" s="7"/>
      <c r="S20" t="s">
        <v>12</v>
      </c>
      <c r="T20" s="7"/>
      <c r="U20" s="6">
        <f t="shared" si="0"/>
        <v>3.5669997811656486</v>
      </c>
      <c r="V20" s="6">
        <f t="shared" si="0"/>
        <v>3.2117199605578293</v>
      </c>
      <c r="W20" s="6">
        <f t="shared" si="0"/>
        <v>3.1527228060597707</v>
      </c>
      <c r="X20" s="6">
        <f t="shared" si="0"/>
        <v>1.8986504366234556</v>
      </c>
      <c r="Y20" s="6">
        <f t="shared" si="0"/>
        <v>1.9866259819515761</v>
      </c>
      <c r="Z20" s="6">
        <f t="shared" si="0"/>
        <v>1.9033674963396692</v>
      </c>
      <c r="AA20" s="6">
        <f t="shared" si="0"/>
        <v>0.2998500749625208</v>
      </c>
      <c r="AB20" s="6">
        <f t="shared" si="0"/>
        <v>-3.406826108619825</v>
      </c>
      <c r="AC20" s="6">
        <f t="shared" si="0"/>
        <v>0.986523953833256</v>
      </c>
      <c r="AD20" s="6">
        <f t="shared" si="1"/>
        <v>0.986523953833256</v>
      </c>
      <c r="AE20" s="6">
        <f t="shared" si="1"/>
        <v>2.3113267781892404</v>
      </c>
      <c r="AF20" s="6">
        <f t="shared" si="4"/>
        <v>-4.544902175233929</v>
      </c>
      <c r="AG20" s="6">
        <f t="shared" si="4"/>
        <v>0.6747294716740981</v>
      </c>
      <c r="AH20" s="6">
        <f t="shared" si="2"/>
        <v>-3.900838497994897</v>
      </c>
      <c r="AJ20" t="s">
        <v>12</v>
      </c>
      <c r="AK20" s="6"/>
      <c r="AL20" s="6">
        <f t="shared" si="3"/>
        <v>14.96828152467053</v>
      </c>
      <c r="AM20" s="6">
        <f t="shared" si="3"/>
        <v>15.413844015980544</v>
      </c>
      <c r="AN20" s="6">
        <f t="shared" si="3"/>
        <v>15.528239906750027</v>
      </c>
      <c r="AO20" s="6">
        <f t="shared" si="3"/>
        <v>15.8711492828794</v>
      </c>
      <c r="AP20" s="6">
        <f t="shared" si="3"/>
        <v>16.6168617509035</v>
      </c>
      <c r="AQ20" s="6">
        <f t="shared" si="3"/>
        <v>16.717215251838372</v>
      </c>
      <c r="AR20" s="6">
        <f t="shared" si="3"/>
        <v>17.005906599243612</v>
      </c>
      <c r="AS20" s="6">
        <f t="shared" si="3"/>
        <v>17.2352347624466</v>
      </c>
      <c r="AT20" s="6">
        <f t="shared" si="3"/>
        <v>17.033123929183322</v>
      </c>
      <c r="AU20" s="6">
        <f t="shared" si="3"/>
        <v>17.086688049573432</v>
      </c>
      <c r="AV20" s="6">
        <f t="shared" si="3"/>
        <v>17.528276706994248</v>
      </c>
      <c r="AW20" s="6">
        <f t="shared" si="3"/>
        <v>18.02095765764779</v>
      </c>
      <c r="AX20" s="6">
        <f t="shared" si="3"/>
        <v>17.694430365489666</v>
      </c>
      <c r="AY20" s="6">
        <f t="shared" si="3"/>
        <v>17.964153472206444</v>
      </c>
      <c r="AZ20" s="6" t="e">
        <f t="shared" si="3"/>
        <v>#DIV/0!</v>
      </c>
    </row>
    <row r="21" spans="1:52" ht="12">
      <c r="A21" t="s">
        <v>14</v>
      </c>
      <c r="B21" s="7">
        <v>489</v>
      </c>
      <c r="C21" s="7">
        <v>508.7</v>
      </c>
      <c r="D21" s="7">
        <v>532.2</v>
      </c>
      <c r="E21" s="7">
        <v>538.6</v>
      </c>
      <c r="F21" s="7">
        <v>539.7</v>
      </c>
      <c r="G21" s="7">
        <v>505.4</v>
      </c>
      <c r="H21" s="7">
        <v>494.4</v>
      </c>
      <c r="I21" s="7">
        <v>491.9</v>
      </c>
      <c r="J21" s="7">
        <v>502.6</v>
      </c>
      <c r="K21" s="7">
        <v>503.4</v>
      </c>
      <c r="L21" s="7">
        <v>515.1</v>
      </c>
      <c r="M21" s="7">
        <v>524.8</v>
      </c>
      <c r="N21" s="7">
        <v>548.1</v>
      </c>
      <c r="O21" s="7">
        <v>537</v>
      </c>
      <c r="P21" s="7">
        <v>556.5</v>
      </c>
      <c r="Q21" s="7"/>
      <c r="S21" t="s">
        <v>14</v>
      </c>
      <c r="T21" s="7"/>
      <c r="U21" s="6">
        <f t="shared" si="0"/>
        <v>4.619618635738178</v>
      </c>
      <c r="V21" s="6">
        <f t="shared" si="0"/>
        <v>1.202555430289351</v>
      </c>
      <c r="W21" s="6">
        <f t="shared" si="0"/>
        <v>0.2042331971778708</v>
      </c>
      <c r="X21" s="6">
        <f t="shared" si="0"/>
        <v>-6.3553826199740655</v>
      </c>
      <c r="Y21" s="6">
        <f t="shared" si="0"/>
        <v>-2.176493866244556</v>
      </c>
      <c r="Z21" s="6">
        <f t="shared" si="0"/>
        <v>-0.5056634304207108</v>
      </c>
      <c r="AA21" s="6">
        <f t="shared" si="0"/>
        <v>2.175238869688968</v>
      </c>
      <c r="AB21" s="6">
        <f t="shared" si="0"/>
        <v>0.1591723040190942</v>
      </c>
      <c r="AC21" s="6">
        <f t="shared" si="0"/>
        <v>2.3241954707985713</v>
      </c>
      <c r="AD21" s="6">
        <f t="shared" si="1"/>
        <v>2.3241954707985713</v>
      </c>
      <c r="AE21" s="6">
        <f t="shared" si="1"/>
        <v>1.8831294894195167</v>
      </c>
      <c r="AF21" s="6">
        <f t="shared" si="4"/>
        <v>-2.025177887246855</v>
      </c>
      <c r="AG21" s="6">
        <f t="shared" si="4"/>
        <v>3.6312849162011105</v>
      </c>
      <c r="AH21" s="6">
        <f t="shared" si="2"/>
        <v>1.5325670498084207</v>
      </c>
      <c r="AJ21" t="s">
        <v>14</v>
      </c>
      <c r="AK21" s="6"/>
      <c r="AL21" s="6">
        <f t="shared" si="3"/>
        <v>5.554281721204974</v>
      </c>
      <c r="AM21" s="6">
        <f t="shared" si="3"/>
        <v>5.777748827514331</v>
      </c>
      <c r="AN21" s="6">
        <f t="shared" si="3"/>
        <v>5.707322242237999</v>
      </c>
      <c r="AO21" s="6">
        <f t="shared" si="3"/>
        <v>5.666617668675585</v>
      </c>
      <c r="AP21" s="6">
        <f t="shared" si="3"/>
        <v>5.452289767517126</v>
      </c>
      <c r="AQ21" s="6">
        <f t="shared" si="3"/>
        <v>5.261309580819207</v>
      </c>
      <c r="AR21" s="6">
        <f t="shared" si="3"/>
        <v>5.2256405898100535</v>
      </c>
      <c r="AS21" s="6">
        <f t="shared" si="3"/>
        <v>5.395135146739948</v>
      </c>
      <c r="AT21" s="6">
        <f t="shared" si="3"/>
        <v>5.528708869656899</v>
      </c>
      <c r="AU21" s="6">
        <f t="shared" si="3"/>
        <v>5.619558813903253</v>
      </c>
      <c r="AV21" s="6">
        <f t="shared" si="3"/>
        <v>5.740663764247741</v>
      </c>
      <c r="AW21" s="6">
        <f t="shared" si="3"/>
        <v>6.001511053686204</v>
      </c>
      <c r="AX21" s="6">
        <f t="shared" si="3"/>
        <v>6.04831897279946</v>
      </c>
      <c r="AY21" s="6">
        <f t="shared" si="3"/>
        <v>6.3208468685400145</v>
      </c>
      <c r="AZ21" s="6" t="e">
        <f t="shared" si="3"/>
        <v>#DIV/0!</v>
      </c>
    </row>
    <row r="22" spans="1:52" ht="12">
      <c r="A22" t="s">
        <v>13</v>
      </c>
      <c r="B22" s="7">
        <v>505.6</v>
      </c>
      <c r="C22" s="7">
        <v>511.8</v>
      </c>
      <c r="D22" s="7">
        <v>524.6</v>
      </c>
      <c r="E22" s="7">
        <v>530.2</v>
      </c>
      <c r="F22" s="7">
        <v>541</v>
      </c>
      <c r="G22" s="7">
        <v>537.4</v>
      </c>
      <c r="H22" s="7">
        <v>564.5</v>
      </c>
      <c r="I22" s="7">
        <v>561.8</v>
      </c>
      <c r="J22" s="7">
        <v>550</v>
      </c>
      <c r="K22" s="7">
        <v>540.7</v>
      </c>
      <c r="L22" s="7">
        <v>555.3</v>
      </c>
      <c r="M22" s="7">
        <v>547.2</v>
      </c>
      <c r="N22" s="7">
        <v>549.1</v>
      </c>
      <c r="O22" s="7">
        <v>535.7</v>
      </c>
      <c r="P22" s="7">
        <v>529.5</v>
      </c>
      <c r="Q22" s="7"/>
      <c r="S22" t="s">
        <v>13</v>
      </c>
      <c r="T22" s="7"/>
      <c r="U22" s="6">
        <f t="shared" si="0"/>
        <v>2.50097694411879</v>
      </c>
      <c r="V22" s="6">
        <f t="shared" si="0"/>
        <v>1.0674799847502925</v>
      </c>
      <c r="W22" s="6">
        <f t="shared" si="0"/>
        <v>2.036967182195383</v>
      </c>
      <c r="X22" s="6">
        <f t="shared" si="0"/>
        <v>-0.6654343807763468</v>
      </c>
      <c r="Y22" s="6">
        <f t="shared" si="0"/>
        <v>5.042798660215865</v>
      </c>
      <c r="Z22" s="6">
        <f t="shared" si="0"/>
        <v>-0.4782993799823032</v>
      </c>
      <c r="AA22" s="6">
        <f t="shared" si="0"/>
        <v>-2.1003915984336032</v>
      </c>
      <c r="AB22" s="6">
        <f t="shared" si="0"/>
        <v>-1.6909090909090736</v>
      </c>
      <c r="AC22" s="6">
        <f t="shared" si="0"/>
        <v>2.700203439985188</v>
      </c>
      <c r="AD22" s="6">
        <f t="shared" si="1"/>
        <v>2.700203439985188</v>
      </c>
      <c r="AE22" s="6">
        <f t="shared" si="1"/>
        <v>-1.4586709886547595</v>
      </c>
      <c r="AF22" s="6">
        <f t="shared" si="4"/>
        <v>-2.4403569477326386</v>
      </c>
      <c r="AG22" s="6">
        <f>P22*100/O22-100</f>
        <v>-1.1573641963785803</v>
      </c>
      <c r="AH22" s="6">
        <f t="shared" si="2"/>
        <v>-3.569477326534326</v>
      </c>
      <c r="AJ22" t="s">
        <v>13</v>
      </c>
      <c r="AK22" s="6"/>
      <c r="AL22" s="6">
        <f t="shared" si="3"/>
        <v>5.58812931966327</v>
      </c>
      <c r="AM22" s="6">
        <f t="shared" si="3"/>
        <v>5.6952405766892475</v>
      </c>
      <c r="AN22" s="6">
        <f t="shared" si="3"/>
        <v>5.618310903888949</v>
      </c>
      <c r="AO22" s="6">
        <f t="shared" si="3"/>
        <v>5.680267109048528</v>
      </c>
      <c r="AP22" s="6">
        <f t="shared" si="3"/>
        <v>5.797507956200442</v>
      </c>
      <c r="AQ22" s="6">
        <f t="shared" si="3"/>
        <v>6.007300279879535</v>
      </c>
      <c r="AR22" s="6">
        <f t="shared" si="3"/>
        <v>5.968214847235795</v>
      </c>
      <c r="AS22" s="6">
        <f t="shared" si="3"/>
        <v>5.903948131132056</v>
      </c>
      <c r="AT22" s="6">
        <f t="shared" si="3"/>
        <v>5.938364890392304</v>
      </c>
      <c r="AU22" s="6">
        <f t="shared" si="3"/>
        <v>6.0581265955357715</v>
      </c>
      <c r="AV22" s="6">
        <f t="shared" si="3"/>
        <v>5.98569209564856</v>
      </c>
      <c r="AW22" s="6">
        <f t="shared" si="3"/>
        <v>6.01246071807899</v>
      </c>
      <c r="AX22" s="6">
        <f t="shared" si="3"/>
        <v>6.033676859829927</v>
      </c>
      <c r="AY22" s="6">
        <f t="shared" si="3"/>
        <v>6.014175052815701</v>
      </c>
      <c r="AZ22" s="6" t="e">
        <f t="shared" si="3"/>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9" t="s">
        <v>10</v>
      </c>
      <c r="S24" s="8" t="s">
        <v>10</v>
      </c>
      <c r="AJ24" s="8" t="s">
        <v>10</v>
      </c>
    </row>
    <row r="25" ht="12">
      <c r="A25" s="8" t="s">
        <v>49</v>
      </c>
    </row>
    <row r="26" spans="1:36" ht="12">
      <c r="A26" s="2" t="s">
        <v>50</v>
      </c>
      <c r="S26">
        <f>A27</f>
        <v>0</v>
      </c>
      <c r="AJ26">
        <f>A27</f>
        <v>0</v>
      </c>
    </row>
    <row r="28" ht="12">
      <c r="A28" t="s">
        <v>58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20" width="10.8515625" style="0" bestFit="1" customWidth="1"/>
    <col min="21" max="35" width="9.140625" style="0" customWidth="1"/>
    <col min="36" max="36" width="83.8515625" style="0" customWidth="1"/>
    <col min="37" max="241" width="9.140625" style="0" customWidth="1"/>
    <col min="242" max="242" width="75.7109375" style="0" customWidth="1"/>
  </cols>
  <sheetData>
    <row r="1" spans="1:36" ht="12">
      <c r="A1" t="s">
        <v>52</v>
      </c>
      <c r="S1" t="str">
        <f>A1</f>
        <v>Posizioni lavorative totali (a).</v>
      </c>
      <c r="AJ1" t="str">
        <f>A1</f>
        <v>Posizioni lavorative totali (a).</v>
      </c>
    </row>
    <row r="2" spans="1:36" ht="12">
      <c r="A2" t="s">
        <v>17</v>
      </c>
      <c r="S2" t="s">
        <v>19</v>
      </c>
      <c r="AJ2" t="s">
        <v>20</v>
      </c>
    </row>
    <row r="3" spans="1:36" ht="12">
      <c r="A3" s="10" t="s">
        <v>39</v>
      </c>
      <c r="S3" s="10" t="str">
        <f>A3</f>
        <v>ITALIA.</v>
      </c>
      <c r="AJ3" s="10" t="str">
        <f>A3</f>
        <v>ITALIA.</v>
      </c>
    </row>
    <row r="4" spans="1:36" ht="12">
      <c r="A4" t="s">
        <v>46</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s="2">
        <v>2001</v>
      </c>
      <c r="U7">
        <v>2002</v>
      </c>
      <c r="V7">
        <v>2003</v>
      </c>
      <c r="W7">
        <v>2004</v>
      </c>
      <c r="X7">
        <v>2005</v>
      </c>
      <c r="Y7">
        <v>2006</v>
      </c>
      <c r="Z7">
        <v>2007</v>
      </c>
      <c r="AA7">
        <v>2008</v>
      </c>
      <c r="AB7">
        <v>2009</v>
      </c>
      <c r="AC7">
        <v>2010</v>
      </c>
      <c r="AD7">
        <v>2011</v>
      </c>
      <c r="AE7">
        <v>2012</v>
      </c>
      <c r="AF7">
        <v>2013</v>
      </c>
      <c r="AG7">
        <v>2014</v>
      </c>
      <c r="AH7">
        <v>2015</v>
      </c>
      <c r="AJ7" s="2" t="s">
        <v>0</v>
      </c>
      <c r="AK7" s="2">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27276.1</v>
      </c>
      <c r="C9" s="5">
        <v>27812</v>
      </c>
      <c r="D9" s="5">
        <v>28144.6</v>
      </c>
      <c r="E9" s="5">
        <v>28645.1</v>
      </c>
      <c r="F9" s="5">
        <v>28775.8</v>
      </c>
      <c r="G9" s="5">
        <v>28817.7</v>
      </c>
      <c r="H9" s="5">
        <v>29300.4</v>
      </c>
      <c r="I9" s="5">
        <v>29520.8</v>
      </c>
      <c r="J9" s="5">
        <v>29477.3</v>
      </c>
      <c r="K9" s="5">
        <v>28933.3</v>
      </c>
      <c r="L9" s="5">
        <v>28745.2</v>
      </c>
      <c r="M9" s="5">
        <v>28724.4</v>
      </c>
      <c r="N9" s="5">
        <v>28559.8</v>
      </c>
      <c r="O9" s="5">
        <v>28012.7</v>
      </c>
      <c r="P9" s="5">
        <v>27950.8</v>
      </c>
      <c r="Q9" s="5"/>
      <c r="S9" s="4" t="s">
        <v>1</v>
      </c>
      <c r="T9" s="6">
        <f aca="true" t="shared" si="0" ref="T9:AC22">C9*100/B9-100</f>
        <v>1.964723695836284</v>
      </c>
      <c r="U9" s="6">
        <f t="shared" si="0"/>
        <v>1.1958866676254871</v>
      </c>
      <c r="V9" s="6">
        <f t="shared" si="0"/>
        <v>1.7783162667083587</v>
      </c>
      <c r="W9" s="6">
        <f t="shared" si="0"/>
        <v>0.4562734987833892</v>
      </c>
      <c r="X9" s="6">
        <f t="shared" si="0"/>
        <v>0.14560846266654437</v>
      </c>
      <c r="Y9" s="6">
        <f t="shared" si="0"/>
        <v>1.6750122320657113</v>
      </c>
      <c r="Z9" s="6">
        <f t="shared" si="0"/>
        <v>0.7522081609807287</v>
      </c>
      <c r="AA9" s="6">
        <f t="shared" si="0"/>
        <v>-0.14735373025121135</v>
      </c>
      <c r="AB9" s="6">
        <f t="shared" si="0"/>
        <v>-1.8454878838970927</v>
      </c>
      <c r="AC9" s="6">
        <f t="shared" si="0"/>
        <v>-0.6501159563547816</v>
      </c>
      <c r="AD9" s="6">
        <f aca="true" t="shared" si="1" ref="AD9:AE22">L9*100/K9-100</f>
        <v>-0.6501159563547816</v>
      </c>
      <c r="AE9" s="6">
        <f t="shared" si="1"/>
        <v>-0.07235990704535311</v>
      </c>
      <c r="AF9" s="6">
        <f>O9*100/N9-100</f>
        <v>-1.9156296612721349</v>
      </c>
      <c r="AG9" s="6">
        <f>P9*100/O9-100</f>
        <v>-0.22097120234751344</v>
      </c>
      <c r="AH9" s="6">
        <f aca="true" t="shared" si="2" ref="AH9:AH22">P9*100/N9-100</f>
        <v>-2.132367873724604</v>
      </c>
      <c r="AJ9" s="4" t="s">
        <v>1</v>
      </c>
      <c r="AK9" s="6">
        <f aca="true" t="shared" si="3" ref="AK9:AZ22">B9*100/B$9</f>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f t="shared" si="3"/>
        <v>100</v>
      </c>
      <c r="AX9" s="6">
        <f t="shared" si="3"/>
        <v>100</v>
      </c>
      <c r="AY9" s="6">
        <f t="shared" si="3"/>
        <v>100</v>
      </c>
      <c r="AZ9" s="6" t="e">
        <f t="shared" si="3"/>
        <v>#DIV/0!</v>
      </c>
    </row>
    <row r="10" spans="1:52" ht="12">
      <c r="A10" t="s">
        <v>2</v>
      </c>
      <c r="B10" s="7">
        <v>2065.9</v>
      </c>
      <c r="C10" s="7">
        <v>2069.9</v>
      </c>
      <c r="D10" s="7">
        <v>1995.3</v>
      </c>
      <c r="E10" s="7">
        <v>1974.6</v>
      </c>
      <c r="F10" s="7">
        <v>1945.6</v>
      </c>
      <c r="G10" s="7">
        <v>1856.5</v>
      </c>
      <c r="H10" s="7">
        <v>1884.6</v>
      </c>
      <c r="I10" s="7">
        <v>1813.8</v>
      </c>
      <c r="J10" s="7">
        <v>1768.8</v>
      </c>
      <c r="K10" s="7">
        <v>1739.3</v>
      </c>
      <c r="L10" s="7">
        <v>1769.2</v>
      </c>
      <c r="M10" s="7">
        <v>1721.6</v>
      </c>
      <c r="N10" s="7">
        <v>1690</v>
      </c>
      <c r="O10" s="7">
        <v>1663.7</v>
      </c>
      <c r="P10" s="7">
        <v>1647.2</v>
      </c>
      <c r="Q10" s="7"/>
      <c r="S10" t="s">
        <v>2</v>
      </c>
      <c r="T10" s="6">
        <f t="shared" si="0"/>
        <v>0.19362021395032514</v>
      </c>
      <c r="U10" s="6">
        <f t="shared" si="0"/>
        <v>-3.6040388424561627</v>
      </c>
      <c r="V10" s="6">
        <f t="shared" si="0"/>
        <v>-1.0374379792512372</v>
      </c>
      <c r="W10" s="6">
        <f t="shared" si="0"/>
        <v>-1.468651878861536</v>
      </c>
      <c r="X10" s="6">
        <f t="shared" si="0"/>
        <v>-4.579564144736835</v>
      </c>
      <c r="Y10" s="6">
        <f t="shared" si="0"/>
        <v>1.5136008618367924</v>
      </c>
      <c r="Z10" s="6">
        <f t="shared" si="0"/>
        <v>-3.7567653613498777</v>
      </c>
      <c r="AA10" s="6">
        <f t="shared" si="0"/>
        <v>-2.4809791597750603</v>
      </c>
      <c r="AB10" s="6">
        <f t="shared" si="0"/>
        <v>-1.6677973767526026</v>
      </c>
      <c r="AC10" s="6">
        <f t="shared" si="0"/>
        <v>1.719082389467033</v>
      </c>
      <c r="AD10" s="6">
        <f t="shared" si="1"/>
        <v>1.719082389467033</v>
      </c>
      <c r="AE10" s="6">
        <f t="shared" si="1"/>
        <v>-2.690481573592592</v>
      </c>
      <c r="AF10" s="6">
        <f aca="true" t="shared" si="4" ref="AF10:AG22">O10*100/N10-100</f>
        <v>-1.5562130177514746</v>
      </c>
      <c r="AG10" s="6">
        <f t="shared" si="4"/>
        <v>-0.9917653423093071</v>
      </c>
      <c r="AH10" s="6">
        <f t="shared" si="2"/>
        <v>-2.532544378698219</v>
      </c>
      <c r="AJ10" t="s">
        <v>2</v>
      </c>
      <c r="AK10" s="6">
        <f t="shared" si="3"/>
        <v>7.574030011621897</v>
      </c>
      <c r="AL10" s="6">
        <f t="shared" si="3"/>
        <v>7.442470875880915</v>
      </c>
      <c r="AM10" s="6">
        <f t="shared" si="3"/>
        <v>7.089459434491874</v>
      </c>
      <c r="AN10" s="6">
        <f t="shared" si="3"/>
        <v>6.8933255600434284</v>
      </c>
      <c r="AO10" s="6">
        <f t="shared" si="3"/>
        <v>6.761236872649935</v>
      </c>
      <c r="AP10" s="6">
        <f t="shared" si="3"/>
        <v>6.442221273731075</v>
      </c>
      <c r="AQ10" s="6">
        <f t="shared" si="3"/>
        <v>6.431994102469591</v>
      </c>
      <c r="AR10" s="6">
        <f t="shared" si="3"/>
        <v>6.144142435164359</v>
      </c>
      <c r="AS10" s="6">
        <f t="shared" si="3"/>
        <v>6.000549575436014</v>
      </c>
      <c r="AT10" s="6">
        <f t="shared" si="3"/>
        <v>6.011412455544304</v>
      </c>
      <c r="AU10" s="6">
        <f t="shared" si="3"/>
        <v>6.154766708876612</v>
      </c>
      <c r="AV10" s="6">
        <f t="shared" si="3"/>
        <v>5.993510743479411</v>
      </c>
      <c r="AW10" s="6">
        <f t="shared" si="3"/>
        <v>5.917408385212782</v>
      </c>
      <c r="AX10" s="6">
        <f t="shared" si="3"/>
        <v>5.939091911882825</v>
      </c>
      <c r="AY10" s="6">
        <f t="shared" si="3"/>
        <v>5.893212358859138</v>
      </c>
      <c r="AZ10" s="6" t="e">
        <f t="shared" si="3"/>
        <v>#DIV/0!</v>
      </c>
    </row>
    <row r="11" spans="1:52" ht="12">
      <c r="A11" t="s">
        <v>3</v>
      </c>
      <c r="B11" s="7">
        <v>6799.8</v>
      </c>
      <c r="C11" s="7">
        <v>6883.5</v>
      </c>
      <c r="D11" s="7">
        <v>6959.4</v>
      </c>
      <c r="E11" s="7">
        <v>7051.8</v>
      </c>
      <c r="F11" s="7">
        <v>7039.4</v>
      </c>
      <c r="G11" s="7">
        <v>7080.8</v>
      </c>
      <c r="H11" s="7">
        <v>7148.5</v>
      </c>
      <c r="I11" s="7">
        <v>7245</v>
      </c>
      <c r="J11" s="7">
        <v>7200.1</v>
      </c>
      <c r="K11" s="7">
        <v>6949.4</v>
      </c>
      <c r="L11" s="7">
        <v>6750.7</v>
      </c>
      <c r="M11" s="7">
        <v>6669.9</v>
      </c>
      <c r="N11" s="7">
        <v>6500.1</v>
      </c>
      <c r="O11" s="7">
        <v>6213.9</v>
      </c>
      <c r="P11" s="7">
        <v>6045.1</v>
      </c>
      <c r="Q11" s="7"/>
      <c r="S11" t="s">
        <v>3</v>
      </c>
      <c r="T11" s="6">
        <f t="shared" si="0"/>
        <v>1.2309185564281222</v>
      </c>
      <c r="U11" s="6">
        <f t="shared" si="0"/>
        <v>1.1026367400305048</v>
      </c>
      <c r="V11" s="6">
        <f t="shared" si="0"/>
        <v>1.3277006638503366</v>
      </c>
      <c r="W11" s="6">
        <f t="shared" si="0"/>
        <v>-0.17584162908761414</v>
      </c>
      <c r="X11" s="6">
        <f t="shared" si="0"/>
        <v>0.5881183055374066</v>
      </c>
      <c r="Y11" s="6">
        <f t="shared" si="0"/>
        <v>0.9561066546152972</v>
      </c>
      <c r="Z11" s="6">
        <f t="shared" si="0"/>
        <v>1.3499335524935248</v>
      </c>
      <c r="AA11" s="6">
        <f t="shared" si="0"/>
        <v>-0.6197377501725327</v>
      </c>
      <c r="AB11" s="6">
        <f t="shared" si="0"/>
        <v>-3.481896084776608</v>
      </c>
      <c r="AC11" s="6">
        <f t="shared" si="0"/>
        <v>-2.8592396465881933</v>
      </c>
      <c r="AD11" s="6">
        <f t="shared" si="1"/>
        <v>-2.8592396465881933</v>
      </c>
      <c r="AE11" s="6">
        <f t="shared" si="1"/>
        <v>-1.1969129127349731</v>
      </c>
      <c r="AF11" s="6">
        <f t="shared" si="4"/>
        <v>-4.403009184474087</v>
      </c>
      <c r="AG11" s="6">
        <f t="shared" si="4"/>
        <v>-2.7164904488324453</v>
      </c>
      <c r="AH11" s="6">
        <f t="shared" si="2"/>
        <v>-6.999892309349093</v>
      </c>
      <c r="AJ11" t="s">
        <v>3</v>
      </c>
      <c r="AK11" s="6">
        <f t="shared" si="3"/>
        <v>24.92951704972485</v>
      </c>
      <c r="AL11" s="6">
        <f t="shared" si="3"/>
        <v>24.750107867107722</v>
      </c>
      <c r="AM11" s="6">
        <f t="shared" si="3"/>
        <v>24.72730115190836</v>
      </c>
      <c r="AN11" s="6">
        <f t="shared" si="3"/>
        <v>24.617822943540084</v>
      </c>
      <c r="AO11" s="6">
        <f t="shared" si="3"/>
        <v>24.462916756441178</v>
      </c>
      <c r="AP11" s="6">
        <f t="shared" si="3"/>
        <v>24.57101017777269</v>
      </c>
      <c r="AQ11" s="6">
        <f t="shared" si="3"/>
        <v>24.397277852862075</v>
      </c>
      <c r="AR11" s="6">
        <f t="shared" si="3"/>
        <v>24.54201783149508</v>
      </c>
      <c r="AS11" s="6">
        <f t="shared" si="3"/>
        <v>24.425914178028517</v>
      </c>
      <c r="AT11" s="6">
        <f t="shared" si="3"/>
        <v>24.01869126577335</v>
      </c>
      <c r="AU11" s="6">
        <f t="shared" si="3"/>
        <v>23.484616562069494</v>
      </c>
      <c r="AV11" s="6">
        <f t="shared" si="3"/>
        <v>23.220328361950116</v>
      </c>
      <c r="AW11" s="6">
        <f t="shared" si="3"/>
        <v>22.759613162557162</v>
      </c>
      <c r="AX11" s="6">
        <f t="shared" si="3"/>
        <v>22.182438679598896</v>
      </c>
      <c r="AY11" s="6">
        <f t="shared" si="3"/>
        <v>21.627645720337163</v>
      </c>
      <c r="AZ11" s="6" t="e">
        <f t="shared" si="3"/>
        <v>#DIV/0!</v>
      </c>
    </row>
    <row r="12" spans="1:52" ht="12">
      <c r="A12" t="s">
        <v>43</v>
      </c>
      <c r="B12" s="7">
        <v>5046.6</v>
      </c>
      <c r="C12" s="7">
        <v>5032.9</v>
      </c>
      <c r="D12" s="7">
        <v>5058.8</v>
      </c>
      <c r="E12" s="7">
        <v>5086.6</v>
      </c>
      <c r="F12" s="7">
        <v>5032.3</v>
      </c>
      <c r="G12" s="7">
        <v>4991.6</v>
      </c>
      <c r="H12" s="7">
        <v>5043.9</v>
      </c>
      <c r="I12" s="7">
        <v>5070.8</v>
      </c>
      <c r="J12" s="7">
        <v>5017.4</v>
      </c>
      <c r="K12" s="7">
        <v>4788.2</v>
      </c>
      <c r="L12" s="7">
        <v>4622.3</v>
      </c>
      <c r="M12" s="7">
        <v>4591.3</v>
      </c>
      <c r="N12" s="7">
        <v>4493.6</v>
      </c>
      <c r="O12" s="7">
        <v>4375.4</v>
      </c>
      <c r="P12" s="7">
        <v>4294.2</v>
      </c>
      <c r="Q12" s="7"/>
      <c r="S12" t="s">
        <v>43</v>
      </c>
      <c r="T12" s="6">
        <f t="shared" si="0"/>
        <v>-0.2714699005271086</v>
      </c>
      <c r="U12" s="6">
        <f t="shared" si="0"/>
        <v>0.5146138409267138</v>
      </c>
      <c r="V12" s="6">
        <f t="shared" si="0"/>
        <v>0.5495374397090274</v>
      </c>
      <c r="W12" s="6">
        <f t="shared" si="0"/>
        <v>-1.0675107144261489</v>
      </c>
      <c r="X12" s="6">
        <f t="shared" si="0"/>
        <v>-0.8087753114877785</v>
      </c>
      <c r="Y12" s="6">
        <f t="shared" si="0"/>
        <v>1.0477602371984744</v>
      </c>
      <c r="Z12" s="6">
        <f t="shared" si="0"/>
        <v>0.5333174725906673</v>
      </c>
      <c r="AA12" s="6">
        <f t="shared" si="0"/>
        <v>-1.0530882700954578</v>
      </c>
      <c r="AB12" s="6">
        <f t="shared" si="0"/>
        <v>-4.56810300155459</v>
      </c>
      <c r="AC12" s="6">
        <f t="shared" si="0"/>
        <v>-3.464767553569189</v>
      </c>
      <c r="AD12" s="6">
        <f t="shared" si="1"/>
        <v>-3.464767553569189</v>
      </c>
      <c r="AE12" s="6">
        <f t="shared" si="1"/>
        <v>-0.6706617917486994</v>
      </c>
      <c r="AF12" s="6">
        <f t="shared" si="4"/>
        <v>-2.6304076909382417</v>
      </c>
      <c r="AG12" s="6">
        <f t="shared" si="4"/>
        <v>-1.8558303240846499</v>
      </c>
      <c r="AH12" s="6">
        <f t="shared" si="2"/>
        <v>-4.437422111447404</v>
      </c>
      <c r="AJ12" t="s">
        <v>43</v>
      </c>
      <c r="AK12" s="6">
        <f t="shared" si="3"/>
        <v>18.501911930224633</v>
      </c>
      <c r="AL12" s="6">
        <f t="shared" si="3"/>
        <v>18.09614554868402</v>
      </c>
      <c r="AM12" s="6">
        <f t="shared" si="3"/>
        <v>17.97431834170676</v>
      </c>
      <c r="AN12" s="6">
        <f t="shared" si="3"/>
        <v>17.75731276902507</v>
      </c>
      <c r="AO12" s="6">
        <f t="shared" si="3"/>
        <v>17.487958631905975</v>
      </c>
      <c r="AP12" s="6">
        <f t="shared" si="3"/>
        <v>17.321299062728812</v>
      </c>
      <c r="AQ12" s="6">
        <f t="shared" si="3"/>
        <v>17.214440758487935</v>
      </c>
      <c r="AR12" s="6">
        <f t="shared" si="3"/>
        <v>17.177041272594238</v>
      </c>
      <c r="AS12" s="6">
        <f t="shared" si="3"/>
        <v>17.021233287987705</v>
      </c>
      <c r="AT12" s="6">
        <f t="shared" si="3"/>
        <v>16.54909740679425</v>
      </c>
      <c r="AU12" s="6">
        <f t="shared" si="3"/>
        <v>16.08024991998664</v>
      </c>
      <c r="AV12" s="6">
        <f t="shared" si="3"/>
        <v>15.983971814903008</v>
      </c>
      <c r="AW12" s="6">
        <f t="shared" si="3"/>
        <v>15.734003739521988</v>
      </c>
      <c r="AX12" s="6">
        <f t="shared" si="3"/>
        <v>15.619344083219394</v>
      </c>
      <c r="AY12" s="6">
        <f t="shared" si="3"/>
        <v>15.363424302703322</v>
      </c>
      <c r="AZ12" s="6" t="e">
        <f t="shared" si="3"/>
        <v>#DIV/0!</v>
      </c>
    </row>
    <row r="13" spans="1:52" ht="12">
      <c r="A13" t="s">
        <v>4</v>
      </c>
      <c r="B13" s="7">
        <v>4727.7</v>
      </c>
      <c r="C13" s="7">
        <v>4718.7</v>
      </c>
      <c r="D13" s="7">
        <v>4744.2</v>
      </c>
      <c r="E13" s="7">
        <v>4773.9</v>
      </c>
      <c r="F13" s="7">
        <v>4725.8</v>
      </c>
      <c r="G13" s="7">
        <v>4680.7</v>
      </c>
      <c r="H13" s="7">
        <v>4724.5</v>
      </c>
      <c r="I13" s="7">
        <v>4754.7</v>
      </c>
      <c r="J13" s="7">
        <v>4704.1</v>
      </c>
      <c r="K13" s="7">
        <v>4475.3</v>
      </c>
      <c r="L13" s="7">
        <v>4310.5</v>
      </c>
      <c r="M13" s="7">
        <v>4278.9</v>
      </c>
      <c r="N13" s="7">
        <v>4173.8</v>
      </c>
      <c r="O13" s="7">
        <v>4056.6</v>
      </c>
      <c r="P13" s="7">
        <v>3974.9</v>
      </c>
      <c r="Q13" s="7"/>
      <c r="S13" t="s">
        <v>4</v>
      </c>
      <c r="T13" s="6">
        <f t="shared" si="0"/>
        <v>-0.19036740909956507</v>
      </c>
      <c r="U13" s="6">
        <f t="shared" si="0"/>
        <v>0.5404030771186967</v>
      </c>
      <c r="V13" s="6">
        <f t="shared" si="0"/>
        <v>0.6260275705071336</v>
      </c>
      <c r="W13" s="6">
        <f t="shared" si="0"/>
        <v>-1.007561951444302</v>
      </c>
      <c r="X13" s="6">
        <f t="shared" si="0"/>
        <v>-0.9543357738372436</v>
      </c>
      <c r="Y13" s="6">
        <f t="shared" si="0"/>
        <v>0.9357574721729662</v>
      </c>
      <c r="Z13" s="6">
        <f t="shared" si="0"/>
        <v>0.6392210815959345</v>
      </c>
      <c r="AA13" s="6">
        <f t="shared" si="0"/>
        <v>-1.064210149956864</v>
      </c>
      <c r="AB13" s="6">
        <f t="shared" si="0"/>
        <v>-4.863842180225774</v>
      </c>
      <c r="AC13" s="6">
        <f t="shared" si="0"/>
        <v>-3.6824346971152835</v>
      </c>
      <c r="AD13" s="6">
        <f t="shared" si="1"/>
        <v>-3.6824346971152835</v>
      </c>
      <c r="AE13" s="6">
        <f t="shared" si="1"/>
        <v>-0.7330936086300994</v>
      </c>
      <c r="AF13" s="6">
        <f t="shared" si="4"/>
        <v>-2.807992716469414</v>
      </c>
      <c r="AG13" s="6">
        <f t="shared" si="4"/>
        <v>-2.014001873490116</v>
      </c>
      <c r="AH13" s="6">
        <f t="shared" si="2"/>
        <v>-4.765441564042362</v>
      </c>
      <c r="AJ13" t="s">
        <v>4</v>
      </c>
      <c r="AK13" s="6">
        <f t="shared" si="3"/>
        <v>17.33275651577755</v>
      </c>
      <c r="AL13" s="6">
        <f t="shared" si="3"/>
        <v>16.966417373795483</v>
      </c>
      <c r="AM13" s="6">
        <f t="shared" si="3"/>
        <v>16.856519545490077</v>
      </c>
      <c r="AN13" s="6">
        <f t="shared" si="3"/>
        <v>16.6656775504362</v>
      </c>
      <c r="AO13" s="6">
        <f t="shared" si="3"/>
        <v>16.422827514786732</v>
      </c>
      <c r="AP13" s="6">
        <f t="shared" si="3"/>
        <v>16.242448217588496</v>
      </c>
      <c r="AQ13" s="6">
        <f t="shared" si="3"/>
        <v>16.124353251150154</v>
      </c>
      <c r="AR13" s="6">
        <f t="shared" si="3"/>
        <v>16.10627083276876</v>
      </c>
      <c r="AS13" s="6">
        <f t="shared" si="3"/>
        <v>15.958381534265353</v>
      </c>
      <c r="AT13" s="6">
        <f t="shared" si="3"/>
        <v>15.46764454797759</v>
      </c>
      <c r="AU13" s="6">
        <f t="shared" si="3"/>
        <v>14.995547082643363</v>
      </c>
      <c r="AV13" s="6">
        <f t="shared" si="3"/>
        <v>14.896394702761413</v>
      </c>
      <c r="AW13" s="6">
        <f t="shared" si="3"/>
        <v>14.614247998935568</v>
      </c>
      <c r="AX13" s="6">
        <f t="shared" si="3"/>
        <v>14.481288843988619</v>
      </c>
      <c r="AY13" s="6">
        <f t="shared" si="3"/>
        <v>14.221059862329522</v>
      </c>
      <c r="AZ13" s="6" t="e">
        <f t="shared" si="3"/>
        <v>#DIV/0!</v>
      </c>
    </row>
    <row r="14" spans="1:52" ht="12">
      <c r="A14" t="s">
        <v>5</v>
      </c>
      <c r="B14" s="7">
        <v>1753.2</v>
      </c>
      <c r="C14" s="7">
        <v>1850.6</v>
      </c>
      <c r="D14" s="7">
        <v>1900.6</v>
      </c>
      <c r="E14" s="7">
        <v>1965.2</v>
      </c>
      <c r="F14" s="7">
        <v>2007.1</v>
      </c>
      <c r="G14" s="7">
        <v>2089.2</v>
      </c>
      <c r="H14" s="7">
        <v>2104.6</v>
      </c>
      <c r="I14" s="7">
        <v>2174.2</v>
      </c>
      <c r="J14" s="7">
        <v>2182.7</v>
      </c>
      <c r="K14" s="7">
        <v>2161.2</v>
      </c>
      <c r="L14" s="7">
        <v>2128.4</v>
      </c>
      <c r="M14" s="7">
        <v>2078.6</v>
      </c>
      <c r="N14" s="7">
        <v>2006.5</v>
      </c>
      <c r="O14" s="7">
        <v>1838.5</v>
      </c>
      <c r="P14" s="7">
        <v>1750.9</v>
      </c>
      <c r="Q14" s="7"/>
      <c r="S14" t="s">
        <v>5</v>
      </c>
      <c r="T14" s="6">
        <f t="shared" si="0"/>
        <v>5.555555555555557</v>
      </c>
      <c r="U14" s="6">
        <f t="shared" si="0"/>
        <v>2.70182643466984</v>
      </c>
      <c r="V14" s="6">
        <f t="shared" si="0"/>
        <v>3.3989266547406203</v>
      </c>
      <c r="W14" s="6">
        <f t="shared" si="0"/>
        <v>2.1320985141461364</v>
      </c>
      <c r="X14" s="6">
        <f t="shared" si="0"/>
        <v>4.0904788002590635</v>
      </c>
      <c r="Y14" s="6">
        <f t="shared" si="0"/>
        <v>0.7371242580892243</v>
      </c>
      <c r="Z14" s="6">
        <f t="shared" si="0"/>
        <v>3.307041718141207</v>
      </c>
      <c r="AA14" s="6">
        <f t="shared" si="0"/>
        <v>0.39094839481188615</v>
      </c>
      <c r="AB14" s="6">
        <f t="shared" si="0"/>
        <v>-0.9850185550006927</v>
      </c>
      <c r="AC14" s="6">
        <f t="shared" si="0"/>
        <v>-1.5176753655376558</v>
      </c>
      <c r="AD14" s="6">
        <f t="shared" si="1"/>
        <v>-1.5176753655376558</v>
      </c>
      <c r="AE14" s="6">
        <f t="shared" si="1"/>
        <v>-2.3397857545574112</v>
      </c>
      <c r="AF14" s="6">
        <f t="shared" si="4"/>
        <v>-8.372788437577867</v>
      </c>
      <c r="AG14" s="6">
        <f t="shared" si="4"/>
        <v>-4.76475387544194</v>
      </c>
      <c r="AH14" s="6">
        <f t="shared" si="2"/>
        <v>-12.738599551457767</v>
      </c>
      <c r="AJ14" t="s">
        <v>5</v>
      </c>
      <c r="AK14" s="6">
        <f t="shared" si="3"/>
        <v>6.427605119500222</v>
      </c>
      <c r="AL14" s="6">
        <f t="shared" si="3"/>
        <v>6.653962318423702</v>
      </c>
      <c r="AM14" s="6">
        <f t="shared" si="3"/>
        <v>6.752982810201602</v>
      </c>
      <c r="AN14" s="6">
        <f t="shared" si="3"/>
        <v>6.860510174515014</v>
      </c>
      <c r="AO14" s="6">
        <f t="shared" si="3"/>
        <v>6.9749581245352</v>
      </c>
      <c r="AP14" s="6">
        <f t="shared" si="3"/>
        <v>7.249711115043878</v>
      </c>
      <c r="AQ14" s="6">
        <f t="shared" si="3"/>
        <v>7.182837094374138</v>
      </c>
      <c r="AR14" s="6">
        <f t="shared" si="3"/>
        <v>7.364976558900842</v>
      </c>
      <c r="AS14" s="6">
        <f t="shared" si="3"/>
        <v>7.40468089004081</v>
      </c>
      <c r="AT14" s="6">
        <f t="shared" si="3"/>
        <v>7.469593858979099</v>
      </c>
      <c r="AU14" s="6">
        <f t="shared" si="3"/>
        <v>7.404366642082852</v>
      </c>
      <c r="AV14" s="6">
        <f t="shared" si="3"/>
        <v>7.23635654704711</v>
      </c>
      <c r="AW14" s="6">
        <f t="shared" si="3"/>
        <v>7.025609423035175</v>
      </c>
      <c r="AX14" s="6">
        <f t="shared" si="3"/>
        <v>6.563094596379499</v>
      </c>
      <c r="AY14" s="6">
        <f t="shared" si="3"/>
        <v>6.264221417633842</v>
      </c>
      <c r="AZ14" s="6" t="e">
        <f t="shared" si="3"/>
        <v>#DIV/0!</v>
      </c>
    </row>
    <row r="15" spans="1:52" ht="12">
      <c r="A15" t="s">
        <v>6</v>
      </c>
      <c r="B15" s="7">
        <v>18410.4</v>
      </c>
      <c r="C15" s="7">
        <v>18858.6</v>
      </c>
      <c r="D15" s="7">
        <v>19189.9</v>
      </c>
      <c r="E15" s="7">
        <v>19618.7</v>
      </c>
      <c r="F15" s="7">
        <v>19790.8</v>
      </c>
      <c r="G15" s="7">
        <v>19880.4</v>
      </c>
      <c r="H15" s="7">
        <v>20267.3</v>
      </c>
      <c r="I15" s="7">
        <v>20462</v>
      </c>
      <c r="J15" s="7">
        <v>20508.4</v>
      </c>
      <c r="K15" s="7">
        <v>20244.6</v>
      </c>
      <c r="L15" s="7">
        <v>20225.3</v>
      </c>
      <c r="M15" s="7">
        <v>20332.9</v>
      </c>
      <c r="N15" s="7">
        <v>20369.7</v>
      </c>
      <c r="O15" s="7">
        <v>20135.1</v>
      </c>
      <c r="P15" s="7">
        <v>20258.5</v>
      </c>
      <c r="Q15" s="7"/>
      <c r="S15" t="s">
        <v>6</v>
      </c>
      <c r="T15" s="6">
        <f t="shared" si="0"/>
        <v>2.4344935471255127</v>
      </c>
      <c r="U15" s="6">
        <f t="shared" si="0"/>
        <v>1.756758189897468</v>
      </c>
      <c r="V15" s="6">
        <f t="shared" si="0"/>
        <v>2.2345087780551154</v>
      </c>
      <c r="W15" s="6">
        <f t="shared" si="0"/>
        <v>0.8772242809156552</v>
      </c>
      <c r="X15" s="6">
        <f t="shared" si="0"/>
        <v>0.45273561452798106</v>
      </c>
      <c r="Y15" s="6">
        <f t="shared" si="0"/>
        <v>1.946137904669925</v>
      </c>
      <c r="Z15" s="6">
        <f t="shared" si="0"/>
        <v>0.9606607688246669</v>
      </c>
      <c r="AA15" s="6">
        <f t="shared" si="0"/>
        <v>0.2267618023653739</v>
      </c>
      <c r="AB15" s="6">
        <f t="shared" si="0"/>
        <v>-1.286302198123721</v>
      </c>
      <c r="AC15" s="6">
        <f t="shared" si="0"/>
        <v>-0.09533406439247472</v>
      </c>
      <c r="AD15" s="6">
        <f t="shared" si="1"/>
        <v>-0.09533406439247472</v>
      </c>
      <c r="AE15" s="6">
        <f t="shared" si="1"/>
        <v>0.5320069418006312</v>
      </c>
      <c r="AF15" s="6">
        <f t="shared" si="4"/>
        <v>-1.1517106290225314</v>
      </c>
      <c r="AG15" s="6">
        <f t="shared" si="4"/>
        <v>0.6128601298230478</v>
      </c>
      <c r="AH15" s="6">
        <f t="shared" si="2"/>
        <v>-0.5459088744556908</v>
      </c>
      <c r="AJ15" t="s">
        <v>6</v>
      </c>
      <c r="AK15" s="6">
        <f t="shared" si="3"/>
        <v>67.49645293865326</v>
      </c>
      <c r="AL15" s="6">
        <f t="shared" si="3"/>
        <v>67.80742125701136</v>
      </c>
      <c r="AM15" s="6">
        <f t="shared" si="3"/>
        <v>68.18323941359978</v>
      </c>
      <c r="AN15" s="6">
        <f t="shared" si="3"/>
        <v>68.48885149641649</v>
      </c>
      <c r="AO15" s="6">
        <f t="shared" si="3"/>
        <v>68.7758463709089</v>
      </c>
      <c r="AP15" s="6">
        <f t="shared" si="3"/>
        <v>68.98676854849624</v>
      </c>
      <c r="AQ15" s="6">
        <f t="shared" si="3"/>
        <v>69.17072804466832</v>
      </c>
      <c r="AR15" s="6">
        <f t="shared" si="3"/>
        <v>69.31383973334056</v>
      </c>
      <c r="AS15" s="6">
        <f t="shared" si="3"/>
        <v>69.57353624653548</v>
      </c>
      <c r="AT15" s="6">
        <f t="shared" si="3"/>
        <v>69.96989627868234</v>
      </c>
      <c r="AU15" s="6">
        <f t="shared" si="3"/>
        <v>70.36061672905389</v>
      </c>
      <c r="AV15" s="6">
        <f t="shared" si="3"/>
        <v>70.78616089457047</v>
      </c>
      <c r="AW15" s="6">
        <f t="shared" si="3"/>
        <v>71.32297845223006</v>
      </c>
      <c r="AX15" s="6">
        <f t="shared" si="3"/>
        <v>71.87846940851827</v>
      </c>
      <c r="AY15" s="6">
        <f t="shared" si="3"/>
        <v>72.4791419208037</v>
      </c>
      <c r="AZ15" s="6" t="e">
        <f t="shared" si="3"/>
        <v>#DIV/0!</v>
      </c>
    </row>
    <row r="16" spans="1:52" ht="12">
      <c r="A16" t="s">
        <v>16</v>
      </c>
      <c r="B16" s="7">
        <v>6730.2</v>
      </c>
      <c r="C16" s="7">
        <v>6842.9</v>
      </c>
      <c r="D16" s="7">
        <v>6955.1</v>
      </c>
      <c r="E16" s="7">
        <v>7100.6</v>
      </c>
      <c r="F16" s="7">
        <v>7140.5</v>
      </c>
      <c r="G16" s="7">
        <v>7165</v>
      </c>
      <c r="H16" s="7">
        <v>7301.7</v>
      </c>
      <c r="I16" s="7">
        <v>7389.1</v>
      </c>
      <c r="J16" s="7">
        <v>7408.4</v>
      </c>
      <c r="K16" s="7">
        <v>7317.6</v>
      </c>
      <c r="L16" s="7">
        <v>7279.9</v>
      </c>
      <c r="M16" s="7">
        <v>7349.2</v>
      </c>
      <c r="N16" s="7">
        <v>7358.7</v>
      </c>
      <c r="O16" s="7">
        <v>7247.1</v>
      </c>
      <c r="P16" s="7">
        <v>7245.8</v>
      </c>
      <c r="Q16" s="7"/>
      <c r="S16" t="s">
        <v>16</v>
      </c>
      <c r="T16" s="6">
        <f t="shared" si="0"/>
        <v>1.6745416183768782</v>
      </c>
      <c r="U16" s="6">
        <f t="shared" si="0"/>
        <v>1.6396557015300601</v>
      </c>
      <c r="V16" s="6">
        <f t="shared" si="0"/>
        <v>2.0919900504665634</v>
      </c>
      <c r="W16" s="6">
        <f t="shared" si="0"/>
        <v>0.5619243444215982</v>
      </c>
      <c r="X16" s="6">
        <f t="shared" si="0"/>
        <v>0.3431132273650235</v>
      </c>
      <c r="Y16" s="6">
        <f t="shared" si="0"/>
        <v>1.9078855547801794</v>
      </c>
      <c r="Z16" s="6">
        <f t="shared" si="0"/>
        <v>1.1969815248503863</v>
      </c>
      <c r="AA16" s="6">
        <f t="shared" si="0"/>
        <v>0.26119554478894713</v>
      </c>
      <c r="AB16" s="6">
        <f t="shared" si="0"/>
        <v>-1.2256357648075067</v>
      </c>
      <c r="AC16" s="6">
        <f t="shared" si="0"/>
        <v>-0.5151962392041156</v>
      </c>
      <c r="AD16" s="6">
        <f t="shared" si="1"/>
        <v>-0.5151962392041156</v>
      </c>
      <c r="AE16" s="6">
        <f t="shared" si="1"/>
        <v>0.9519361529691395</v>
      </c>
      <c r="AF16" s="6">
        <f t="shared" si="4"/>
        <v>-1.5165722206367889</v>
      </c>
      <c r="AG16" s="6">
        <f t="shared" si="4"/>
        <v>-0.017938209766668933</v>
      </c>
      <c r="AH16" s="6">
        <f t="shared" si="2"/>
        <v>-1.5342383844972574</v>
      </c>
      <c r="AJ16" t="s">
        <v>16</v>
      </c>
      <c r="AK16" s="6">
        <f t="shared" si="3"/>
        <v>24.67434860555578</v>
      </c>
      <c r="AL16" s="6">
        <f t="shared" si="3"/>
        <v>24.604127714655544</v>
      </c>
      <c r="AM16" s="6">
        <f t="shared" si="3"/>
        <v>24.71202291025632</v>
      </c>
      <c r="AN16" s="6">
        <f t="shared" si="3"/>
        <v>24.788183668411005</v>
      </c>
      <c r="AO16" s="6">
        <f t="shared" si="3"/>
        <v>24.81425364368671</v>
      </c>
      <c r="AP16" s="6">
        <f t="shared" si="3"/>
        <v>24.863191718978268</v>
      </c>
      <c r="AQ16" s="6">
        <f t="shared" si="3"/>
        <v>24.92013760904288</v>
      </c>
      <c r="AR16" s="6">
        <f t="shared" si="3"/>
        <v>25.03014823446519</v>
      </c>
      <c r="AS16" s="6">
        <f t="shared" si="3"/>
        <v>25.13255963063103</v>
      </c>
      <c r="AT16" s="6">
        <f t="shared" si="3"/>
        <v>25.291273377043062</v>
      </c>
      <c r="AU16" s="6">
        <f t="shared" si="3"/>
        <v>25.325619581704075</v>
      </c>
      <c r="AV16" s="6">
        <f t="shared" si="3"/>
        <v>25.585216749523052</v>
      </c>
      <c r="AW16" s="6">
        <f t="shared" si="3"/>
        <v>25.765936736251653</v>
      </c>
      <c r="AX16" s="6">
        <f t="shared" si="3"/>
        <v>25.870765759816084</v>
      </c>
      <c r="AY16" s="6">
        <f t="shared" si="3"/>
        <v>25.92340827453955</v>
      </c>
      <c r="AZ16" s="6" t="e">
        <f t="shared" si="3"/>
        <v>#DIV/0!</v>
      </c>
    </row>
    <row r="17" spans="1:52" ht="12">
      <c r="A17" t="s">
        <v>7</v>
      </c>
      <c r="B17" s="7">
        <v>621.3</v>
      </c>
      <c r="C17" s="7">
        <v>639.7</v>
      </c>
      <c r="D17" s="7">
        <v>668.5</v>
      </c>
      <c r="E17" s="7">
        <v>668.3</v>
      </c>
      <c r="F17" s="7">
        <v>658.6</v>
      </c>
      <c r="G17" s="7">
        <v>655.7</v>
      </c>
      <c r="H17" s="7">
        <v>680.5</v>
      </c>
      <c r="I17" s="7">
        <v>669.5</v>
      </c>
      <c r="J17" s="7">
        <v>669.2</v>
      </c>
      <c r="K17" s="7">
        <v>672.9</v>
      </c>
      <c r="L17" s="7">
        <v>658.5</v>
      </c>
      <c r="M17" s="7">
        <v>654.8</v>
      </c>
      <c r="N17" s="7">
        <v>654.7</v>
      </c>
      <c r="O17" s="7">
        <v>640.9</v>
      </c>
      <c r="P17" s="7">
        <v>630.1</v>
      </c>
      <c r="Q17" s="7"/>
      <c r="S17" t="s">
        <v>7</v>
      </c>
      <c r="T17" s="6">
        <f t="shared" si="0"/>
        <v>2.9615322710446037</v>
      </c>
      <c r="U17" s="6">
        <f t="shared" si="0"/>
        <v>4.502110364233232</v>
      </c>
      <c r="V17" s="6">
        <f t="shared" si="0"/>
        <v>-0.029917726252804755</v>
      </c>
      <c r="W17" s="6">
        <f t="shared" si="0"/>
        <v>-1.4514439622923732</v>
      </c>
      <c r="X17" s="6">
        <f t="shared" si="0"/>
        <v>-0.44032796841786137</v>
      </c>
      <c r="Y17" s="6">
        <f t="shared" si="0"/>
        <v>3.7822174775049433</v>
      </c>
      <c r="Z17" s="6">
        <f t="shared" si="0"/>
        <v>-1.6164584864070548</v>
      </c>
      <c r="AA17" s="6">
        <f t="shared" si="0"/>
        <v>-0.044809559372666286</v>
      </c>
      <c r="AB17" s="6">
        <f t="shared" si="0"/>
        <v>0.5528989838613256</v>
      </c>
      <c r="AC17" s="6">
        <f t="shared" si="0"/>
        <v>-2.1399910833704894</v>
      </c>
      <c r="AD17" s="6">
        <f t="shared" si="1"/>
        <v>-2.1399910833704894</v>
      </c>
      <c r="AE17" s="6">
        <f t="shared" si="1"/>
        <v>-0.5618830675778383</v>
      </c>
      <c r="AF17" s="6">
        <f t="shared" si="4"/>
        <v>-2.107835649915998</v>
      </c>
      <c r="AG17" s="6">
        <f t="shared" si="4"/>
        <v>-1.685130285535962</v>
      </c>
      <c r="AH17" s="6">
        <f t="shared" si="2"/>
        <v>-3.7574461585459034</v>
      </c>
      <c r="AJ17" t="s">
        <v>7</v>
      </c>
      <c r="AK17" s="6">
        <f t="shared" si="3"/>
        <v>2.2778183098023543</v>
      </c>
      <c r="AL17" s="6">
        <f t="shared" si="3"/>
        <v>2.300086293686179</v>
      </c>
      <c r="AM17" s="6">
        <f t="shared" si="3"/>
        <v>2.375233614974098</v>
      </c>
      <c r="AN17" s="6">
        <f t="shared" si="3"/>
        <v>2.3330342711318863</v>
      </c>
      <c r="AO17" s="6">
        <f t="shared" si="3"/>
        <v>2.288728723441225</v>
      </c>
      <c r="AP17" s="6">
        <f t="shared" si="3"/>
        <v>2.27533772646672</v>
      </c>
      <c r="AQ17" s="6">
        <f t="shared" si="3"/>
        <v>2.322493890868384</v>
      </c>
      <c r="AR17" s="6">
        <f t="shared" si="3"/>
        <v>2.2678924690387796</v>
      </c>
      <c r="AS17" s="6">
        <f t="shared" si="3"/>
        <v>2.2702214924704776</v>
      </c>
      <c r="AT17" s="6">
        <f t="shared" si="3"/>
        <v>2.325693923610511</v>
      </c>
      <c r="AU17" s="6">
        <f t="shared" si="3"/>
        <v>2.2908172494886103</v>
      </c>
      <c r="AV17" s="6">
        <f t="shared" si="3"/>
        <v>2.2795950481124057</v>
      </c>
      <c r="AW17" s="6">
        <f t="shared" si="3"/>
        <v>2.2923829998809517</v>
      </c>
      <c r="AX17" s="6">
        <f t="shared" si="3"/>
        <v>2.2878908495075447</v>
      </c>
      <c r="AY17" s="6">
        <f t="shared" si="3"/>
        <v>2.254318302159509</v>
      </c>
      <c r="AZ17" s="6" t="e">
        <f t="shared" si="3"/>
        <v>#DIV/0!</v>
      </c>
    </row>
    <row r="18" spans="1:52" ht="12">
      <c r="A18" t="s">
        <v>8</v>
      </c>
      <c r="B18" s="7">
        <v>689.7</v>
      </c>
      <c r="C18" s="7">
        <v>695.6</v>
      </c>
      <c r="D18" s="7">
        <v>695.6</v>
      </c>
      <c r="E18" s="7">
        <v>697.8</v>
      </c>
      <c r="F18" s="7">
        <v>708.5</v>
      </c>
      <c r="G18" s="7">
        <v>711.9</v>
      </c>
      <c r="H18" s="7">
        <v>733.3</v>
      </c>
      <c r="I18" s="7">
        <v>757.1</v>
      </c>
      <c r="J18" s="7">
        <v>759</v>
      </c>
      <c r="K18" s="7">
        <v>747.3</v>
      </c>
      <c r="L18" s="7">
        <v>737</v>
      </c>
      <c r="M18" s="7">
        <v>729.2</v>
      </c>
      <c r="N18" s="7">
        <v>724</v>
      </c>
      <c r="O18" s="7">
        <v>707.9</v>
      </c>
      <c r="P18" s="7">
        <v>706.4</v>
      </c>
      <c r="Q18" s="7"/>
      <c r="S18" t="s">
        <v>8</v>
      </c>
      <c r="T18" s="6">
        <f t="shared" si="0"/>
        <v>0.855444396114251</v>
      </c>
      <c r="U18" s="6">
        <f t="shared" si="0"/>
        <v>0</v>
      </c>
      <c r="V18" s="6">
        <f t="shared" si="0"/>
        <v>0.3162737205290398</v>
      </c>
      <c r="W18" s="6">
        <f t="shared" si="0"/>
        <v>1.53339065634853</v>
      </c>
      <c r="X18" s="6">
        <f t="shared" si="0"/>
        <v>0.4798870853916668</v>
      </c>
      <c r="Y18" s="6">
        <f t="shared" si="0"/>
        <v>3.006040174181777</v>
      </c>
      <c r="Z18" s="6">
        <f t="shared" si="0"/>
        <v>3.245602072821498</v>
      </c>
      <c r="AA18" s="6">
        <f t="shared" si="0"/>
        <v>0.2509576013736563</v>
      </c>
      <c r="AB18" s="6">
        <f t="shared" si="0"/>
        <v>-1.5415019762845787</v>
      </c>
      <c r="AC18" s="6">
        <f t="shared" si="0"/>
        <v>-1.378295196039062</v>
      </c>
      <c r="AD18" s="6">
        <f t="shared" si="1"/>
        <v>-1.378295196039062</v>
      </c>
      <c r="AE18" s="6">
        <f t="shared" si="1"/>
        <v>-1.0583446404341856</v>
      </c>
      <c r="AF18" s="6">
        <f t="shared" si="4"/>
        <v>-2.223756906077341</v>
      </c>
      <c r="AG18" s="6">
        <f t="shared" si="4"/>
        <v>-0.211894335358096</v>
      </c>
      <c r="AH18" s="6">
        <f t="shared" si="2"/>
        <v>-2.4309392265193424</v>
      </c>
      <c r="AJ18" t="s">
        <v>8</v>
      </c>
      <c r="AK18" s="6">
        <f t="shared" si="3"/>
        <v>2.528587298037476</v>
      </c>
      <c r="AL18" s="6">
        <f t="shared" si="3"/>
        <v>2.501078671077233</v>
      </c>
      <c r="AM18" s="6">
        <f t="shared" si="3"/>
        <v>2.4715220681764887</v>
      </c>
      <c r="AN18" s="6">
        <f t="shared" si="3"/>
        <v>2.436018725715742</v>
      </c>
      <c r="AO18" s="6">
        <f t="shared" si="3"/>
        <v>2.462138324564391</v>
      </c>
      <c r="AP18" s="6">
        <f t="shared" si="3"/>
        <v>2.470356759907973</v>
      </c>
      <c r="AQ18" s="6">
        <f t="shared" si="3"/>
        <v>2.5026962089254754</v>
      </c>
      <c r="AR18" s="6">
        <f t="shared" si="3"/>
        <v>2.564632394786049</v>
      </c>
      <c r="AS18" s="6">
        <f t="shared" si="3"/>
        <v>2.574862690952021</v>
      </c>
      <c r="AT18" s="6">
        <f t="shared" si="3"/>
        <v>2.582837077001241</v>
      </c>
      <c r="AU18" s="6">
        <f t="shared" si="3"/>
        <v>2.5639063217511096</v>
      </c>
      <c r="AV18" s="6">
        <f t="shared" si="3"/>
        <v>2.5386082912088677</v>
      </c>
      <c r="AW18" s="6">
        <f t="shared" si="3"/>
        <v>2.5350317579254757</v>
      </c>
      <c r="AX18" s="6">
        <f t="shared" si="3"/>
        <v>2.5270680798352174</v>
      </c>
      <c r="AY18" s="6">
        <f t="shared" si="3"/>
        <v>2.527297966426721</v>
      </c>
      <c r="AZ18" s="6" t="e">
        <f t="shared" si="3"/>
        <v>#DIV/0!</v>
      </c>
    </row>
    <row r="19" spans="1:52" ht="12">
      <c r="A19" t="s">
        <v>9</v>
      </c>
      <c r="B19" s="7">
        <v>262.7</v>
      </c>
      <c r="C19" s="7">
        <v>270</v>
      </c>
      <c r="D19" s="7">
        <v>288.7</v>
      </c>
      <c r="E19" s="7">
        <v>294.2</v>
      </c>
      <c r="F19" s="7">
        <v>295.8</v>
      </c>
      <c r="G19" s="7">
        <v>280.4</v>
      </c>
      <c r="H19" s="7">
        <v>301.8</v>
      </c>
      <c r="I19" s="7">
        <v>322.6</v>
      </c>
      <c r="J19" s="7">
        <v>324.2</v>
      </c>
      <c r="K19" s="7">
        <v>314.4</v>
      </c>
      <c r="L19" s="7">
        <v>328.1</v>
      </c>
      <c r="M19" s="7">
        <v>333.4</v>
      </c>
      <c r="N19" s="7">
        <v>339.8</v>
      </c>
      <c r="O19" s="7">
        <v>337.8</v>
      </c>
      <c r="P19" s="7">
        <v>328.2</v>
      </c>
      <c r="Q19" s="7"/>
      <c r="S19" t="s">
        <v>9</v>
      </c>
      <c r="T19" s="6">
        <f t="shared" si="0"/>
        <v>2.7788351732013723</v>
      </c>
      <c r="U19" s="6">
        <f t="shared" si="0"/>
        <v>6.925925925925924</v>
      </c>
      <c r="V19" s="6">
        <f t="shared" si="0"/>
        <v>1.9050917907862868</v>
      </c>
      <c r="W19" s="6">
        <f t="shared" si="0"/>
        <v>0.5438477226376648</v>
      </c>
      <c r="X19" s="6">
        <f t="shared" si="0"/>
        <v>-5.206220419202182</v>
      </c>
      <c r="Y19" s="6">
        <f t="shared" si="0"/>
        <v>7.631954350927259</v>
      </c>
      <c r="Z19" s="6">
        <f t="shared" si="0"/>
        <v>6.891981444665348</v>
      </c>
      <c r="AA19" s="6">
        <f t="shared" si="0"/>
        <v>0.49597024178548565</v>
      </c>
      <c r="AB19" s="6">
        <f t="shared" si="0"/>
        <v>-3.0228254164096313</v>
      </c>
      <c r="AC19" s="6">
        <f t="shared" si="0"/>
        <v>4.357506361323161</v>
      </c>
      <c r="AD19" s="6">
        <f t="shared" si="1"/>
        <v>4.357506361323161</v>
      </c>
      <c r="AE19" s="6">
        <f t="shared" si="1"/>
        <v>1.6153611703748822</v>
      </c>
      <c r="AF19" s="6">
        <f t="shared" si="4"/>
        <v>-0.5885815185403231</v>
      </c>
      <c r="AG19" s="6">
        <f t="shared" si="4"/>
        <v>-2.841918294849023</v>
      </c>
      <c r="AH19" s="6">
        <f t="shared" si="2"/>
        <v>-3.413772807533846</v>
      </c>
      <c r="AJ19" t="s">
        <v>9</v>
      </c>
      <c r="AK19" s="6">
        <f t="shared" si="3"/>
        <v>0.9631142282071118</v>
      </c>
      <c r="AL19" s="6">
        <f t="shared" si="3"/>
        <v>0.9708039695095643</v>
      </c>
      <c r="AM19" s="6">
        <f t="shared" si="3"/>
        <v>1.025774038359046</v>
      </c>
      <c r="AN19" s="6">
        <f t="shared" si="3"/>
        <v>1.0270517470701797</v>
      </c>
      <c r="AO19" s="6">
        <f t="shared" si="3"/>
        <v>1.0279470944335172</v>
      </c>
      <c r="AP19" s="6">
        <f t="shared" si="3"/>
        <v>0.9730131134684584</v>
      </c>
      <c r="AQ19" s="6">
        <f t="shared" si="3"/>
        <v>1.03002006798542</v>
      </c>
      <c r="AR19" s="6">
        <f t="shared" si="3"/>
        <v>1.0927888133112926</v>
      </c>
      <c r="AS19" s="6">
        <f t="shared" si="3"/>
        <v>1.0998293602195588</v>
      </c>
      <c r="AT19" s="6">
        <f t="shared" si="3"/>
        <v>1.086637196586632</v>
      </c>
      <c r="AU19" s="6">
        <f t="shared" si="3"/>
        <v>1.1414079568067017</v>
      </c>
      <c r="AV19" s="6">
        <f t="shared" si="3"/>
        <v>1.1606856888220467</v>
      </c>
      <c r="AW19" s="6">
        <f t="shared" si="3"/>
        <v>1.1897842421865699</v>
      </c>
      <c r="AX19" s="6">
        <f t="shared" si="3"/>
        <v>1.205881617980416</v>
      </c>
      <c r="AY19" s="6">
        <f t="shared" si="3"/>
        <v>1.1742061050130945</v>
      </c>
      <c r="AZ19" s="6" t="e">
        <f t="shared" si="3"/>
        <v>#DIV/0!</v>
      </c>
    </row>
    <row r="20" spans="1:52" ht="12">
      <c r="A20" t="s">
        <v>12</v>
      </c>
      <c r="B20" s="7">
        <v>2473.4</v>
      </c>
      <c r="C20" s="7">
        <v>2571.1</v>
      </c>
      <c r="D20" s="7">
        <v>2701.9</v>
      </c>
      <c r="E20" s="7">
        <v>2806.9</v>
      </c>
      <c r="F20" s="7">
        <v>2893.5</v>
      </c>
      <c r="G20" s="7">
        <v>2980</v>
      </c>
      <c r="H20" s="7">
        <v>3048</v>
      </c>
      <c r="I20" s="7">
        <v>3160.3</v>
      </c>
      <c r="J20" s="7">
        <v>3217.6</v>
      </c>
      <c r="K20" s="7">
        <v>3136.7</v>
      </c>
      <c r="L20" s="7">
        <v>3176.7</v>
      </c>
      <c r="M20" s="7">
        <v>3269.6</v>
      </c>
      <c r="N20" s="7">
        <v>3312.4</v>
      </c>
      <c r="O20" s="7">
        <v>3250.3</v>
      </c>
      <c r="P20" s="7">
        <v>3293.8</v>
      </c>
      <c r="Q20" s="7"/>
      <c r="S20" t="s">
        <v>12</v>
      </c>
      <c r="T20" s="6">
        <f t="shared" si="0"/>
        <v>3.9500283011239503</v>
      </c>
      <c r="U20" s="6">
        <f t="shared" si="0"/>
        <v>5.087316712691063</v>
      </c>
      <c r="V20" s="6">
        <f t="shared" si="0"/>
        <v>3.886154187793778</v>
      </c>
      <c r="W20" s="6">
        <f t="shared" si="0"/>
        <v>3.0852541950194166</v>
      </c>
      <c r="X20" s="6">
        <f t="shared" si="0"/>
        <v>2.9894591325384425</v>
      </c>
      <c r="Y20" s="6">
        <f t="shared" si="0"/>
        <v>2.281879194630875</v>
      </c>
      <c r="Z20" s="6">
        <f t="shared" si="0"/>
        <v>3.6843832020997382</v>
      </c>
      <c r="AA20" s="6">
        <f t="shared" si="0"/>
        <v>1.8131190076891386</v>
      </c>
      <c r="AB20" s="6">
        <f t="shared" si="0"/>
        <v>-2.5142963699651943</v>
      </c>
      <c r="AC20" s="6">
        <f t="shared" si="0"/>
        <v>1.2752255555201373</v>
      </c>
      <c r="AD20" s="6">
        <f t="shared" si="1"/>
        <v>1.2752255555201373</v>
      </c>
      <c r="AE20" s="6">
        <f t="shared" si="1"/>
        <v>2.9244184216325237</v>
      </c>
      <c r="AF20" s="6">
        <f t="shared" si="4"/>
        <v>-1.8747735780702897</v>
      </c>
      <c r="AG20" s="6">
        <f t="shared" si="4"/>
        <v>1.3383379995692621</v>
      </c>
      <c r="AH20" s="6">
        <f t="shared" si="2"/>
        <v>-0.5615263857022086</v>
      </c>
      <c r="AJ20" t="s">
        <v>12</v>
      </c>
      <c r="AK20" s="6">
        <f t="shared" si="3"/>
        <v>9.068011922525582</v>
      </c>
      <c r="AL20" s="6">
        <f t="shared" si="3"/>
        <v>9.244570688911262</v>
      </c>
      <c r="AM20" s="6">
        <f t="shared" si="3"/>
        <v>9.600065376661954</v>
      </c>
      <c r="AN20" s="6">
        <f t="shared" si="3"/>
        <v>9.798883578692342</v>
      </c>
      <c r="AO20" s="6">
        <f t="shared" si="3"/>
        <v>10.055324265528673</v>
      </c>
      <c r="AP20" s="6">
        <f t="shared" si="3"/>
        <v>10.340866897774632</v>
      </c>
      <c r="AQ20" s="6">
        <f t="shared" si="3"/>
        <v>10.402588360568457</v>
      </c>
      <c r="AR20" s="6">
        <f t="shared" si="3"/>
        <v>10.705333188802472</v>
      </c>
      <c r="AS20" s="6">
        <f t="shared" si="3"/>
        <v>10.915518042697263</v>
      </c>
      <c r="AT20" s="6">
        <f t="shared" si="3"/>
        <v>10.841141522052444</v>
      </c>
      <c r="AU20" s="6">
        <f t="shared" si="3"/>
        <v>11.051236380334803</v>
      </c>
      <c r="AV20" s="6">
        <f t="shared" si="3"/>
        <v>11.382657253067078</v>
      </c>
      <c r="AW20" s="6">
        <f t="shared" si="3"/>
        <v>11.598120435017051</v>
      </c>
      <c r="AX20" s="6">
        <f t="shared" si="3"/>
        <v>11.60295151841843</v>
      </c>
      <c r="AY20" s="6">
        <f t="shared" si="3"/>
        <v>11.78427808864147</v>
      </c>
      <c r="AZ20" s="6" t="e">
        <f t="shared" si="3"/>
        <v>#DIV/0!</v>
      </c>
    </row>
    <row r="21" spans="1:52" ht="12">
      <c r="A21" t="s">
        <v>14</v>
      </c>
      <c r="B21" s="7">
        <v>4730.3</v>
      </c>
      <c r="C21" s="7">
        <v>4796.1</v>
      </c>
      <c r="D21" s="7">
        <v>4842.9</v>
      </c>
      <c r="E21" s="7">
        <v>4850.6</v>
      </c>
      <c r="F21" s="7">
        <v>4841.9</v>
      </c>
      <c r="G21" s="7">
        <v>4833.2</v>
      </c>
      <c r="H21" s="7">
        <v>4861.3</v>
      </c>
      <c r="I21" s="7">
        <v>4856.6</v>
      </c>
      <c r="J21" s="7">
        <v>4872.2</v>
      </c>
      <c r="K21" s="7">
        <v>4847.6</v>
      </c>
      <c r="L21" s="7">
        <v>4822.1</v>
      </c>
      <c r="M21" s="7">
        <v>4824.8</v>
      </c>
      <c r="N21" s="7">
        <v>4801.6</v>
      </c>
      <c r="O21" s="7">
        <v>4777.7</v>
      </c>
      <c r="P21" s="7">
        <v>4805.1</v>
      </c>
      <c r="Q21" s="7"/>
      <c r="S21" t="s">
        <v>14</v>
      </c>
      <c r="T21" s="6">
        <f t="shared" si="0"/>
        <v>1.3910322812506735</v>
      </c>
      <c r="U21" s="6">
        <f t="shared" si="0"/>
        <v>0.9757928316757187</v>
      </c>
      <c r="V21" s="6">
        <f t="shared" si="0"/>
        <v>0.15899564310642234</v>
      </c>
      <c r="W21" s="6">
        <f t="shared" si="0"/>
        <v>-0.17935925452523804</v>
      </c>
      <c r="X21" s="6">
        <f t="shared" si="0"/>
        <v>-0.17968152997789844</v>
      </c>
      <c r="Y21" s="6">
        <f t="shared" si="0"/>
        <v>0.5813953488372192</v>
      </c>
      <c r="Z21" s="6">
        <f t="shared" si="0"/>
        <v>-0.096681957501076</v>
      </c>
      <c r="AA21" s="6">
        <f t="shared" si="0"/>
        <v>0.32121237079437037</v>
      </c>
      <c r="AB21" s="6">
        <f t="shared" si="0"/>
        <v>-0.5049053815524616</v>
      </c>
      <c r="AC21" s="6">
        <f t="shared" si="0"/>
        <v>-0.5260335011139432</v>
      </c>
      <c r="AD21" s="6">
        <f t="shared" si="1"/>
        <v>-0.5260335011139432</v>
      </c>
      <c r="AE21" s="6">
        <f t="shared" si="1"/>
        <v>0.05599220256733872</v>
      </c>
      <c r="AF21" s="6">
        <f t="shared" si="4"/>
        <v>-0.4977507497500966</v>
      </c>
      <c r="AG21" s="6">
        <f t="shared" si="4"/>
        <v>0.5734977081022379</v>
      </c>
      <c r="AH21" s="6">
        <f t="shared" si="2"/>
        <v>0.07289236921026543</v>
      </c>
      <c r="AJ21" t="s">
        <v>14</v>
      </c>
      <c r="AK21" s="6">
        <f t="shared" si="3"/>
        <v>17.34228867030111</v>
      </c>
      <c r="AL21" s="6">
        <f t="shared" si="3"/>
        <v>17.24471451172156</v>
      </c>
      <c r="AM21" s="6">
        <f t="shared" si="3"/>
        <v>17.207208487596198</v>
      </c>
      <c r="AN21" s="6">
        <f t="shared" si="3"/>
        <v>16.93343713235423</v>
      </c>
      <c r="AO21" s="6">
        <f t="shared" si="3"/>
        <v>16.826291536638422</v>
      </c>
      <c r="AP21" s="6">
        <f t="shared" si="3"/>
        <v>16.771636875947767</v>
      </c>
      <c r="AQ21" s="6">
        <f t="shared" si="3"/>
        <v>16.591241075207165</v>
      </c>
      <c r="AR21" s="6">
        <f t="shared" si="3"/>
        <v>16.451451180184822</v>
      </c>
      <c r="AS21" s="6">
        <f t="shared" si="3"/>
        <v>16.528650860153405</v>
      </c>
      <c r="AT21" s="6">
        <f t="shared" si="3"/>
        <v>16.754397182485235</v>
      </c>
      <c r="AU21" s="6">
        <f t="shared" si="3"/>
        <v>16.77532248862419</v>
      </c>
      <c r="AV21" s="6">
        <f t="shared" si="3"/>
        <v>16.796869560373757</v>
      </c>
      <c r="AW21" s="6">
        <f t="shared" si="3"/>
        <v>16.81244266416432</v>
      </c>
      <c r="AX21" s="6">
        <f t="shared" si="3"/>
        <v>17.055478408007797</v>
      </c>
      <c r="AY21" s="6">
        <f t="shared" si="3"/>
        <v>17.191278961603963</v>
      </c>
      <c r="AZ21" s="6" t="e">
        <f t="shared" si="3"/>
        <v>#DIV/0!</v>
      </c>
    </row>
    <row r="22" spans="1:52" ht="12">
      <c r="A22" t="s">
        <v>13</v>
      </c>
      <c r="B22" s="7">
        <v>2902.8</v>
      </c>
      <c r="C22" s="7">
        <v>3043.2</v>
      </c>
      <c r="D22" s="7">
        <v>3037.2</v>
      </c>
      <c r="E22" s="7">
        <v>3200.3</v>
      </c>
      <c r="F22" s="7">
        <v>3252</v>
      </c>
      <c r="G22" s="7">
        <v>3254.2</v>
      </c>
      <c r="H22" s="7">
        <v>3340.7</v>
      </c>
      <c r="I22" s="7">
        <v>3306.8</v>
      </c>
      <c r="J22" s="7">
        <v>3257.8</v>
      </c>
      <c r="K22" s="7">
        <v>3208.1</v>
      </c>
      <c r="L22" s="7">
        <v>3223</v>
      </c>
      <c r="M22" s="7">
        <v>3171.9</v>
      </c>
      <c r="N22" s="7">
        <v>3178.5</v>
      </c>
      <c r="O22" s="7">
        <v>3173.4</v>
      </c>
      <c r="P22" s="7">
        <v>3249.1</v>
      </c>
      <c r="Q22" s="7"/>
      <c r="S22" t="s">
        <v>13</v>
      </c>
      <c r="T22" s="6">
        <f t="shared" si="0"/>
        <v>4.83670938404299</v>
      </c>
      <c r="U22" s="6">
        <f t="shared" si="0"/>
        <v>-0.19716088328074477</v>
      </c>
      <c r="V22" s="6">
        <f t="shared" si="0"/>
        <v>5.370077703147643</v>
      </c>
      <c r="W22" s="6">
        <f t="shared" si="0"/>
        <v>1.6154735493547463</v>
      </c>
      <c r="X22" s="6">
        <f t="shared" si="0"/>
        <v>0.0676506765067586</v>
      </c>
      <c r="Y22" s="6">
        <f t="shared" si="0"/>
        <v>2.6581033741011737</v>
      </c>
      <c r="Z22" s="6">
        <f t="shared" si="0"/>
        <v>-1.0147573861765409</v>
      </c>
      <c r="AA22" s="6">
        <f t="shared" si="0"/>
        <v>-1.4817950889077167</v>
      </c>
      <c r="AB22" s="6">
        <f t="shared" si="0"/>
        <v>-1.5255694026643738</v>
      </c>
      <c r="AC22" s="6">
        <f t="shared" si="0"/>
        <v>0.4644493625510506</v>
      </c>
      <c r="AD22" s="6">
        <f t="shared" si="1"/>
        <v>0.4644493625510506</v>
      </c>
      <c r="AE22" s="6">
        <f t="shared" si="1"/>
        <v>-1.5854793670493308</v>
      </c>
      <c r="AF22" s="6">
        <f t="shared" si="4"/>
        <v>-0.16045304388862291</v>
      </c>
      <c r="AG22" s="6">
        <f>P22*100/O22-100</f>
        <v>2.3854540870990064</v>
      </c>
      <c r="AH22" s="6">
        <f t="shared" si="2"/>
        <v>2.2211735095170724</v>
      </c>
      <c r="AJ22" t="s">
        <v>13</v>
      </c>
      <c r="AK22" s="6">
        <f t="shared" si="3"/>
        <v>10.642283904223845</v>
      </c>
      <c r="AL22" s="6">
        <f t="shared" si="3"/>
        <v>10.942039407450022</v>
      </c>
      <c r="AM22" s="6">
        <f t="shared" si="3"/>
        <v>10.791412917575663</v>
      </c>
      <c r="AN22" s="6">
        <f t="shared" si="3"/>
        <v>11.172242373041113</v>
      </c>
      <c r="AO22" s="6">
        <f t="shared" si="3"/>
        <v>11.301162782615949</v>
      </c>
      <c r="AP22" s="6">
        <f t="shared" si="3"/>
        <v>11.292365455952417</v>
      </c>
      <c r="AQ22" s="6">
        <f t="shared" si="3"/>
        <v>11.401550832070551</v>
      </c>
      <c r="AR22" s="6">
        <f t="shared" si="3"/>
        <v>11.201593452751958</v>
      </c>
      <c r="AS22" s="6">
        <f t="shared" si="3"/>
        <v>11.051894169411717</v>
      </c>
      <c r="AT22" s="6">
        <f t="shared" si="3"/>
        <v>11.087915999903226</v>
      </c>
      <c r="AU22" s="6">
        <f t="shared" si="3"/>
        <v>11.212306750344405</v>
      </c>
      <c r="AV22" s="6">
        <f t="shared" si="3"/>
        <v>11.042528303463257</v>
      </c>
      <c r="AW22" s="6">
        <f t="shared" si="3"/>
        <v>11.12927961680404</v>
      </c>
      <c r="AX22" s="6">
        <f t="shared" si="3"/>
        <v>11.328433174952789</v>
      </c>
      <c r="AY22" s="6">
        <f t="shared" si="3"/>
        <v>11.624354222419395</v>
      </c>
      <c r="AZ22" s="6" t="e">
        <f t="shared" si="3"/>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9" t="s">
        <v>10</v>
      </c>
      <c r="S24" s="8" t="s">
        <v>10</v>
      </c>
      <c r="AJ24" s="8" t="s">
        <v>10</v>
      </c>
    </row>
    <row r="25" ht="12">
      <c r="A25" s="8" t="s">
        <v>49</v>
      </c>
    </row>
    <row r="26" spans="1:36" ht="12">
      <c r="A26" s="2" t="s">
        <v>50</v>
      </c>
      <c r="S26" t="str">
        <f>A28</f>
        <v>Fonte: Istat (edizione dicembre 2016).</v>
      </c>
      <c r="AJ26" t="str">
        <f>A28</f>
        <v>Fonte: Istat (edizione dicembre 2016).</v>
      </c>
    </row>
    <row r="28" ht="12">
      <c r="A28" t="s">
        <v>58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I27"/>
  <sheetViews>
    <sheetView zoomScalePageLayoutView="0" workbookViewId="0" topLeftCell="A1">
      <pane xSplit="1" ySplit="8" topLeftCell="B9" activePane="bottomRight" state="frozen"/>
      <selection pane="topLeft" activeCell="C31" sqref="C31"/>
      <selection pane="topRight" activeCell="C31" sqref="C31"/>
      <selection pane="bottomLeft" activeCell="C31" sqref="C31"/>
      <selection pane="bottomRight" activeCell="A27" sqref="A27"/>
    </sheetView>
  </sheetViews>
  <sheetFormatPr defaultColWidth="9.8515625" defaultRowHeight="12"/>
  <cols>
    <col min="1" max="1" width="83.8515625" style="0" customWidth="1"/>
    <col min="2" max="6" width="9.8515625" style="0" bestFit="1" customWidth="1"/>
    <col min="7" max="19" width="10.8515625" style="0" bestFit="1" customWidth="1"/>
    <col min="20" max="21" width="9.140625" style="0" customWidth="1"/>
    <col min="22" max="22" width="83.8515625" style="0" customWidth="1"/>
    <col min="23" max="41" width="9.140625" style="0" customWidth="1"/>
    <col min="42" max="42" width="83.8515625" style="0" customWidth="1"/>
    <col min="43" max="250" width="9.140625" style="0" customWidth="1"/>
    <col min="251" max="251" width="75.7109375" style="0" customWidth="1"/>
  </cols>
  <sheetData>
    <row r="1" spans="1:42" ht="12">
      <c r="A1" t="s">
        <v>22</v>
      </c>
      <c r="V1" t="s">
        <v>22</v>
      </c>
      <c r="AP1" t="s">
        <v>22</v>
      </c>
    </row>
    <row r="2" spans="1:42" ht="12">
      <c r="A2" t="s">
        <v>17</v>
      </c>
      <c r="V2" t="s">
        <v>19</v>
      </c>
      <c r="AP2" t="s">
        <v>20</v>
      </c>
    </row>
    <row r="3" spans="1:42" ht="12">
      <c r="A3" s="11" t="s">
        <v>39</v>
      </c>
      <c r="V3" t="str">
        <f>A3</f>
        <v>ITALIA.</v>
      </c>
      <c r="AP3" t="str">
        <f>A3</f>
        <v>ITALIA.</v>
      </c>
    </row>
    <row r="4" spans="1:42" ht="12">
      <c r="A4" t="s">
        <v>46</v>
      </c>
      <c r="V4" t="str">
        <f>A4</f>
        <v>Periodo: 2000 - 2014.</v>
      </c>
      <c r="AP4" t="str">
        <f>A4</f>
        <v>Periodo: 2000 - 2014.</v>
      </c>
    </row>
    <row r="5" ht="12.75" thickBot="1"/>
    <row r="6" spans="1:61" ht="12.75" thickTop="1">
      <c r="A6" s="1"/>
      <c r="B6" s="1"/>
      <c r="C6" s="1"/>
      <c r="D6" s="1"/>
      <c r="E6" s="1"/>
      <c r="F6" s="1"/>
      <c r="G6" s="1"/>
      <c r="H6" s="1"/>
      <c r="I6" s="1"/>
      <c r="J6" s="1"/>
      <c r="K6" s="1"/>
      <c r="L6" s="1"/>
      <c r="M6" s="1"/>
      <c r="N6" s="1"/>
      <c r="O6" s="1"/>
      <c r="P6" s="1"/>
      <c r="Q6" s="1"/>
      <c r="R6" s="1"/>
      <c r="S6" s="1"/>
      <c r="T6" s="1"/>
      <c r="V6" s="1"/>
      <c r="W6" s="1"/>
      <c r="X6" s="1"/>
      <c r="Y6" s="1"/>
      <c r="Z6" s="1"/>
      <c r="AA6" s="1"/>
      <c r="AB6" s="1"/>
      <c r="AC6" s="1"/>
      <c r="AD6" s="1"/>
      <c r="AE6" s="1"/>
      <c r="AF6" s="1"/>
      <c r="AG6" s="1"/>
      <c r="AH6" s="1"/>
      <c r="AI6" s="1"/>
      <c r="AJ6" s="1"/>
      <c r="AK6" s="1"/>
      <c r="AL6" s="1"/>
      <c r="AM6" s="1"/>
      <c r="AN6" s="1"/>
      <c r="AP6" s="1"/>
      <c r="AQ6" s="1"/>
      <c r="AR6" s="1"/>
      <c r="AS6" s="1"/>
      <c r="AT6" s="1"/>
      <c r="AU6" s="1"/>
      <c r="AV6" s="1"/>
      <c r="AW6" s="1"/>
      <c r="AX6" s="1"/>
      <c r="AY6" s="1"/>
      <c r="AZ6" s="1"/>
      <c r="BA6" s="1"/>
      <c r="BB6" s="1"/>
      <c r="BC6" s="1"/>
      <c r="BD6" s="1"/>
      <c r="BE6" s="1"/>
      <c r="BF6" s="1"/>
      <c r="BG6" s="1"/>
      <c r="BH6" s="1"/>
      <c r="BI6" s="1"/>
    </row>
    <row r="7" spans="1:61" ht="12">
      <c r="A7" s="2" t="s">
        <v>0</v>
      </c>
      <c r="B7">
        <v>2000</v>
      </c>
      <c r="C7">
        <v>2001</v>
      </c>
      <c r="D7">
        <v>2002</v>
      </c>
      <c r="E7">
        <v>2003</v>
      </c>
      <c r="F7">
        <v>2004</v>
      </c>
      <c r="G7">
        <v>2005</v>
      </c>
      <c r="H7">
        <v>2006</v>
      </c>
      <c r="I7">
        <v>2007</v>
      </c>
      <c r="J7">
        <v>2008</v>
      </c>
      <c r="K7">
        <v>2009</v>
      </c>
      <c r="L7">
        <v>2010</v>
      </c>
      <c r="M7">
        <v>2011</v>
      </c>
      <c r="N7">
        <v>2012</v>
      </c>
      <c r="O7">
        <v>2013</v>
      </c>
      <c r="P7">
        <v>2014</v>
      </c>
      <c r="Q7">
        <v>2015</v>
      </c>
      <c r="R7">
        <v>2016</v>
      </c>
      <c r="S7">
        <v>2017</v>
      </c>
      <c r="T7">
        <v>2018</v>
      </c>
      <c r="V7" s="2" t="s">
        <v>0</v>
      </c>
      <c r="W7">
        <v>2001</v>
      </c>
      <c r="X7">
        <v>2002</v>
      </c>
      <c r="Y7">
        <v>2003</v>
      </c>
      <c r="Z7">
        <v>2004</v>
      </c>
      <c r="AA7">
        <v>2005</v>
      </c>
      <c r="AB7">
        <v>2006</v>
      </c>
      <c r="AC7">
        <v>2007</v>
      </c>
      <c r="AD7">
        <v>2008</v>
      </c>
      <c r="AE7">
        <v>2009</v>
      </c>
      <c r="AF7">
        <v>2010</v>
      </c>
      <c r="AG7">
        <v>2011</v>
      </c>
      <c r="AH7">
        <v>2012</v>
      </c>
      <c r="AI7">
        <v>2013</v>
      </c>
      <c r="AJ7">
        <v>2014</v>
      </c>
      <c r="AK7">
        <v>2015</v>
      </c>
      <c r="AL7">
        <v>2016</v>
      </c>
      <c r="AM7">
        <v>2017</v>
      </c>
      <c r="AN7">
        <v>2018</v>
      </c>
      <c r="AP7" s="2" t="s">
        <v>0</v>
      </c>
      <c r="AQ7">
        <v>2000</v>
      </c>
      <c r="AR7">
        <v>2001</v>
      </c>
      <c r="AS7">
        <v>2002</v>
      </c>
      <c r="AT7">
        <v>2003</v>
      </c>
      <c r="AU7">
        <v>2004</v>
      </c>
      <c r="AV7">
        <v>2005</v>
      </c>
      <c r="AW7">
        <v>2006</v>
      </c>
      <c r="AX7">
        <v>2007</v>
      </c>
      <c r="AY7">
        <v>2008</v>
      </c>
      <c r="AZ7">
        <v>2009</v>
      </c>
      <c r="BA7">
        <v>2010</v>
      </c>
      <c r="BB7">
        <v>2011</v>
      </c>
      <c r="BC7">
        <v>2012</v>
      </c>
      <c r="BD7">
        <v>2013</v>
      </c>
      <c r="BE7">
        <v>2014</v>
      </c>
      <c r="BF7">
        <v>2015</v>
      </c>
      <c r="BG7">
        <v>2016</v>
      </c>
      <c r="BH7">
        <v>2017</v>
      </c>
      <c r="BI7">
        <v>2018</v>
      </c>
    </row>
    <row r="8" spans="1:61" ht="12.75" thickBot="1">
      <c r="A8" s="3"/>
      <c r="B8" s="3"/>
      <c r="C8" s="3"/>
      <c r="D8" s="3"/>
      <c r="E8" s="3"/>
      <c r="F8" s="3"/>
      <c r="G8" s="3"/>
      <c r="H8" s="3"/>
      <c r="I8" s="3"/>
      <c r="J8" s="3"/>
      <c r="K8" s="3"/>
      <c r="L8" s="3"/>
      <c r="M8" s="3"/>
      <c r="N8" s="3"/>
      <c r="O8" s="3"/>
      <c r="P8" s="3"/>
      <c r="Q8" s="3"/>
      <c r="R8" s="3"/>
      <c r="S8" s="3"/>
      <c r="T8" s="3"/>
      <c r="V8" s="3"/>
      <c r="W8" s="3"/>
      <c r="X8" s="3"/>
      <c r="Y8" s="3"/>
      <c r="Z8" s="3"/>
      <c r="AA8" s="3"/>
      <c r="AB8" s="3"/>
      <c r="AC8" s="3"/>
      <c r="AD8" s="3"/>
      <c r="AE8" s="3"/>
      <c r="AF8" s="3"/>
      <c r="AG8" s="3"/>
      <c r="AH8" s="3"/>
      <c r="AI8" s="3"/>
      <c r="AJ8" s="3"/>
      <c r="AK8" s="3"/>
      <c r="AL8" s="3"/>
      <c r="AM8" s="3"/>
      <c r="AN8" s="3"/>
      <c r="AP8" s="3"/>
      <c r="AQ8" s="3"/>
      <c r="AR8" s="3"/>
      <c r="AS8" s="3"/>
      <c r="AT8" s="3"/>
      <c r="AU8" s="3"/>
      <c r="AV8" s="3"/>
      <c r="AW8" s="3"/>
      <c r="AX8" s="3"/>
      <c r="AY8" s="3"/>
      <c r="AZ8" s="3"/>
      <c r="BA8" s="3"/>
      <c r="BB8" s="3"/>
      <c r="BC8" s="3"/>
      <c r="BD8" s="3"/>
      <c r="BE8" s="3"/>
      <c r="BF8" s="3"/>
      <c r="BG8" s="3"/>
      <c r="BH8" s="3"/>
      <c r="BI8" s="3"/>
    </row>
    <row r="9" spans="1:61" ht="12">
      <c r="A9" s="4" t="s">
        <v>1</v>
      </c>
      <c r="B9" s="5">
        <v>15983.7</v>
      </c>
      <c r="C9" s="5">
        <v>16380.1</v>
      </c>
      <c r="D9" s="5">
        <v>16587.1</v>
      </c>
      <c r="E9" s="5">
        <v>16564.1</v>
      </c>
      <c r="F9" s="5">
        <v>16580.3</v>
      </c>
      <c r="G9" s="5">
        <v>16805.8</v>
      </c>
      <c r="H9" s="5">
        <v>17125.4</v>
      </c>
      <c r="I9" s="5">
        <v>17346.9</v>
      </c>
      <c r="J9" s="5">
        <v>17329.8</v>
      </c>
      <c r="K9" s="5">
        <v>16834.7</v>
      </c>
      <c r="L9" s="5">
        <v>16591.8</v>
      </c>
      <c r="M9" s="5">
        <v>16636.4</v>
      </c>
      <c r="N9" s="5">
        <v>16353.8</v>
      </c>
      <c r="O9" s="5">
        <v>15997.3</v>
      </c>
      <c r="P9" s="5">
        <v>16047.8</v>
      </c>
      <c r="Q9" s="5"/>
      <c r="R9" s="5"/>
      <c r="S9" s="5"/>
      <c r="T9" s="5"/>
      <c r="V9" s="4" t="s">
        <v>1</v>
      </c>
      <c r="W9" s="6">
        <f aca="true" t="shared" si="0" ref="W9:W22">C9*100/B9-100</f>
        <v>2.480026527024407</v>
      </c>
      <c r="X9" s="6">
        <f aca="true" t="shared" si="1" ref="X9:AN22">D9*100/C9-100</f>
        <v>1.263728548665739</v>
      </c>
      <c r="Y9" s="6">
        <f t="shared" si="1"/>
        <v>-0.138661972255548</v>
      </c>
      <c r="Z9" s="6">
        <f t="shared" si="1"/>
        <v>0.09780187272475871</v>
      </c>
      <c r="AA9" s="6">
        <f t="shared" si="1"/>
        <v>1.3600477675313556</v>
      </c>
      <c r="AB9" s="6">
        <f t="shared" si="1"/>
        <v>1.9017244046698352</v>
      </c>
      <c r="AC9" s="6">
        <f t="shared" si="1"/>
        <v>1.2934004461209696</v>
      </c>
      <c r="AD9" s="6">
        <f t="shared" si="1"/>
        <v>-0.09857669093614163</v>
      </c>
      <c r="AE9" s="6">
        <f t="shared" si="1"/>
        <v>-2.856928527738347</v>
      </c>
      <c r="AF9" s="6">
        <f t="shared" si="1"/>
        <v>-1.442853154496376</v>
      </c>
      <c r="AG9" s="6">
        <f t="shared" si="1"/>
        <v>0.2688074832146157</v>
      </c>
      <c r="AH9" s="6">
        <f t="shared" si="1"/>
        <v>-1.698684811617909</v>
      </c>
      <c r="AI9" s="6">
        <f t="shared" si="1"/>
        <v>-2.179921486137772</v>
      </c>
      <c r="AJ9" s="6">
        <f t="shared" si="1"/>
        <v>0.3156782707081902</v>
      </c>
      <c r="AK9" s="6">
        <f t="shared" si="1"/>
        <v>-100</v>
      </c>
      <c r="AL9" s="6" t="e">
        <f t="shared" si="1"/>
        <v>#DIV/0!</v>
      </c>
      <c r="AM9" s="6" t="e">
        <f t="shared" si="1"/>
        <v>#DIV/0!</v>
      </c>
      <c r="AN9" s="6" t="e">
        <f t="shared" si="1"/>
        <v>#DIV/0!</v>
      </c>
      <c r="AP9" s="4" t="s">
        <v>1</v>
      </c>
      <c r="AQ9" s="6">
        <f aca="true" t="shared" si="2" ref="AQ9:AQ22">B9*100/B$9</f>
        <v>100</v>
      </c>
      <c r="AR9" s="6">
        <f aca="true" t="shared" si="3" ref="AR9:BI22">C9*100/C$9</f>
        <v>100</v>
      </c>
      <c r="AS9" s="6">
        <f t="shared" si="3"/>
        <v>100</v>
      </c>
      <c r="AT9" s="6">
        <f t="shared" si="3"/>
        <v>100</v>
      </c>
      <c r="AU9" s="6">
        <f t="shared" si="3"/>
        <v>100</v>
      </c>
      <c r="AV9" s="6">
        <f t="shared" si="3"/>
        <v>100</v>
      </c>
      <c r="AW9" s="6">
        <f t="shared" si="3"/>
        <v>100</v>
      </c>
      <c r="AX9" s="6">
        <f t="shared" si="3"/>
        <v>100</v>
      </c>
      <c r="AY9" s="6">
        <f t="shared" si="3"/>
        <v>100</v>
      </c>
      <c r="AZ9" s="6">
        <f t="shared" si="3"/>
        <v>100</v>
      </c>
      <c r="BA9" s="6">
        <f t="shared" si="3"/>
        <v>100</v>
      </c>
      <c r="BB9" s="6">
        <f t="shared" si="3"/>
        <v>100</v>
      </c>
      <c r="BC9" s="6">
        <f t="shared" si="3"/>
        <v>100</v>
      </c>
      <c r="BD9" s="6">
        <f t="shared" si="3"/>
        <v>100</v>
      </c>
      <c r="BE9" s="6">
        <f t="shared" si="3"/>
        <v>100</v>
      </c>
      <c r="BF9" s="6" t="e">
        <f t="shared" si="3"/>
        <v>#DIV/0!</v>
      </c>
      <c r="BG9" s="6" t="e">
        <f t="shared" si="3"/>
        <v>#DIV/0!</v>
      </c>
      <c r="BH9" s="6" t="e">
        <f t="shared" si="3"/>
        <v>#DIV/0!</v>
      </c>
      <c r="BI9" s="6" t="e">
        <f t="shared" si="3"/>
        <v>#DIV/0!</v>
      </c>
    </row>
    <row r="10" spans="1:61" ht="12">
      <c r="A10" t="s">
        <v>2</v>
      </c>
      <c r="B10" s="7">
        <v>396.6</v>
      </c>
      <c r="C10" s="7">
        <v>410.4</v>
      </c>
      <c r="D10" s="7">
        <v>404.8</v>
      </c>
      <c r="E10" s="7">
        <v>357.2</v>
      </c>
      <c r="F10" s="7">
        <v>375.8</v>
      </c>
      <c r="G10" s="7">
        <v>400.8</v>
      </c>
      <c r="H10" s="7">
        <v>415.3</v>
      </c>
      <c r="I10" s="7">
        <v>408.6</v>
      </c>
      <c r="J10" s="7">
        <v>400.3</v>
      </c>
      <c r="K10" s="7">
        <v>389.6</v>
      </c>
      <c r="L10" s="7">
        <v>396.3</v>
      </c>
      <c r="M10" s="7">
        <v>400.2</v>
      </c>
      <c r="N10" s="7">
        <v>398</v>
      </c>
      <c r="O10" s="7">
        <v>389.7</v>
      </c>
      <c r="P10" s="7">
        <v>396.3</v>
      </c>
      <c r="Q10" s="7"/>
      <c r="R10" s="7"/>
      <c r="S10" s="7"/>
      <c r="T10" s="7"/>
      <c r="V10" t="s">
        <v>2</v>
      </c>
      <c r="W10" s="6">
        <f t="shared" si="0"/>
        <v>3.479576399394844</v>
      </c>
      <c r="X10" s="6">
        <f t="shared" si="1"/>
        <v>-1.3645224171539923</v>
      </c>
      <c r="Y10" s="6">
        <f t="shared" si="1"/>
        <v>-11.758893280632407</v>
      </c>
      <c r="Z10" s="6">
        <f t="shared" si="1"/>
        <v>5.207166853303477</v>
      </c>
      <c r="AA10" s="6">
        <f t="shared" si="1"/>
        <v>6.652474720596061</v>
      </c>
      <c r="AB10" s="6">
        <f t="shared" si="1"/>
        <v>3.617764471057882</v>
      </c>
      <c r="AC10" s="6">
        <f t="shared" si="1"/>
        <v>-1.6132915964363121</v>
      </c>
      <c r="AD10" s="6">
        <f t="shared" si="1"/>
        <v>-2.0313264806656974</v>
      </c>
      <c r="AE10" s="6">
        <f t="shared" si="1"/>
        <v>-2.672995253559833</v>
      </c>
      <c r="AF10" s="6">
        <f t="shared" si="1"/>
        <v>1.7197125256673473</v>
      </c>
      <c r="AG10" s="6">
        <f t="shared" si="1"/>
        <v>0.9841029523088594</v>
      </c>
      <c r="AH10" s="6">
        <f t="shared" si="1"/>
        <v>-0.549725137431281</v>
      </c>
      <c r="AI10" s="6">
        <f t="shared" si="1"/>
        <v>-2.085427135678387</v>
      </c>
      <c r="AJ10" s="6">
        <f t="shared" si="1"/>
        <v>1.6936104695920022</v>
      </c>
      <c r="AK10" s="6">
        <f t="shared" si="1"/>
        <v>-100</v>
      </c>
      <c r="AL10" s="6" t="e">
        <f t="shared" si="1"/>
        <v>#DIV/0!</v>
      </c>
      <c r="AM10" s="6" t="e">
        <f t="shared" si="1"/>
        <v>#DIV/0!</v>
      </c>
      <c r="AN10" s="6" t="e">
        <f t="shared" si="1"/>
        <v>#DIV/0!</v>
      </c>
      <c r="AP10" t="s">
        <v>2</v>
      </c>
      <c r="AQ10" s="6">
        <f t="shared" si="2"/>
        <v>2.4812778017605432</v>
      </c>
      <c r="AR10" s="6">
        <f t="shared" si="3"/>
        <v>2.505479209528635</v>
      </c>
      <c r="AS10" s="6">
        <f t="shared" si="3"/>
        <v>2.4404507116976446</v>
      </c>
      <c r="AT10" s="6">
        <f t="shared" si="3"/>
        <v>2.1564709220543223</v>
      </c>
      <c r="AU10" s="6">
        <f t="shared" si="3"/>
        <v>2.266545237420312</v>
      </c>
      <c r="AV10" s="6">
        <f t="shared" si="3"/>
        <v>2.384890930512085</v>
      </c>
      <c r="AW10" s="6">
        <f t="shared" si="3"/>
        <v>2.425052845480981</v>
      </c>
      <c r="AX10" s="6">
        <f t="shared" si="3"/>
        <v>2.355464088684433</v>
      </c>
      <c r="AY10" s="6">
        <f t="shared" si="3"/>
        <v>2.309893939918522</v>
      </c>
      <c r="AZ10" s="6">
        <f t="shared" si="3"/>
        <v>2.314267554515376</v>
      </c>
      <c r="BA10" s="6">
        <f t="shared" si="3"/>
        <v>2.3885292734965464</v>
      </c>
      <c r="BB10" s="6">
        <f t="shared" si="3"/>
        <v>2.4055685124185517</v>
      </c>
      <c r="BC10" s="6">
        <f t="shared" si="3"/>
        <v>2.433685137399259</v>
      </c>
      <c r="BD10" s="6">
        <f t="shared" si="3"/>
        <v>2.436036081088684</v>
      </c>
      <c r="BE10" s="6">
        <f t="shared" si="3"/>
        <v>2.4694973765874453</v>
      </c>
      <c r="BF10" s="6" t="e">
        <f t="shared" si="3"/>
        <v>#DIV/0!</v>
      </c>
      <c r="BG10" s="6" t="e">
        <f t="shared" si="3"/>
        <v>#DIV/0!</v>
      </c>
      <c r="BH10" s="6" t="e">
        <f t="shared" si="3"/>
        <v>#DIV/0!</v>
      </c>
      <c r="BI10" s="6" t="e">
        <f t="shared" si="3"/>
        <v>#DIV/0!</v>
      </c>
    </row>
    <row r="11" spans="1:61" ht="12">
      <c r="A11" t="s">
        <v>3</v>
      </c>
      <c r="B11" s="7">
        <v>4753.9</v>
      </c>
      <c r="C11" s="7">
        <v>4808.4</v>
      </c>
      <c r="D11" s="7">
        <v>4850.9</v>
      </c>
      <c r="E11" s="7">
        <v>4854.1</v>
      </c>
      <c r="F11" s="7">
        <v>4816.4</v>
      </c>
      <c r="G11" s="7">
        <v>4842.4</v>
      </c>
      <c r="H11" s="7">
        <v>4904.4</v>
      </c>
      <c r="I11" s="7">
        <v>4956.2</v>
      </c>
      <c r="J11" s="7">
        <v>4904.6</v>
      </c>
      <c r="K11" s="7">
        <v>4494</v>
      </c>
      <c r="L11" s="7">
        <v>4331.5</v>
      </c>
      <c r="M11" s="7">
        <v>4313.2</v>
      </c>
      <c r="N11" s="7">
        <v>4105</v>
      </c>
      <c r="O11" s="7">
        <v>3914.7</v>
      </c>
      <c r="P11" s="7">
        <v>3851.7</v>
      </c>
      <c r="Q11" s="7"/>
      <c r="R11" s="7"/>
      <c r="S11" s="7"/>
      <c r="T11" s="7"/>
      <c r="V11" t="s">
        <v>3</v>
      </c>
      <c r="W11" s="6">
        <f t="shared" si="0"/>
        <v>1.1464271440291043</v>
      </c>
      <c r="X11" s="6">
        <f t="shared" si="1"/>
        <v>0.8838698943515482</v>
      </c>
      <c r="Y11" s="6">
        <f t="shared" si="1"/>
        <v>0.06596714011834592</v>
      </c>
      <c r="Z11" s="6">
        <f t="shared" si="1"/>
        <v>-0.7766630271317183</v>
      </c>
      <c r="AA11" s="6">
        <f t="shared" si="1"/>
        <v>0.5398222738975136</v>
      </c>
      <c r="AB11" s="6">
        <f t="shared" si="1"/>
        <v>1.2803568478440468</v>
      </c>
      <c r="AC11" s="6">
        <f t="shared" si="1"/>
        <v>1.0561944376478323</v>
      </c>
      <c r="AD11" s="6">
        <f t="shared" si="1"/>
        <v>-1.0411202130664492</v>
      </c>
      <c r="AE11" s="6">
        <f t="shared" si="1"/>
        <v>-8.371732659136327</v>
      </c>
      <c r="AF11" s="6">
        <f t="shared" si="1"/>
        <v>-3.6159323542501056</v>
      </c>
      <c r="AG11" s="6">
        <f t="shared" si="1"/>
        <v>-0.42248643656931506</v>
      </c>
      <c r="AH11" s="6">
        <f t="shared" si="1"/>
        <v>-4.827042567003616</v>
      </c>
      <c r="AI11" s="6">
        <f t="shared" si="1"/>
        <v>-4.6358099878197265</v>
      </c>
      <c r="AJ11" s="6">
        <f t="shared" si="1"/>
        <v>-1.6093187217411185</v>
      </c>
      <c r="AK11" s="6">
        <f t="shared" si="1"/>
        <v>-100</v>
      </c>
      <c r="AL11" s="6" t="e">
        <f t="shared" si="1"/>
        <v>#DIV/0!</v>
      </c>
      <c r="AM11" s="6" t="e">
        <f t="shared" si="1"/>
        <v>#DIV/0!</v>
      </c>
      <c r="AN11" s="6" t="e">
        <f t="shared" si="1"/>
        <v>#DIV/0!</v>
      </c>
      <c r="AP11" t="s">
        <v>3</v>
      </c>
      <c r="AQ11" s="6">
        <f t="shared" si="2"/>
        <v>29.742174840618876</v>
      </c>
      <c r="AR11" s="6">
        <f t="shared" si="3"/>
        <v>29.35513214205041</v>
      </c>
      <c r="AS11" s="6">
        <f t="shared" si="3"/>
        <v>29.245015704975554</v>
      </c>
      <c r="AT11" s="6">
        <f t="shared" si="3"/>
        <v>29.30494261686419</v>
      </c>
      <c r="AU11" s="6">
        <f t="shared" si="3"/>
        <v>29.048931563361336</v>
      </c>
      <c r="AV11" s="6">
        <f t="shared" si="3"/>
        <v>28.813861881017267</v>
      </c>
      <c r="AW11" s="6">
        <f t="shared" si="3"/>
        <v>28.638163196188113</v>
      </c>
      <c r="AX11" s="6">
        <f t="shared" si="3"/>
        <v>28.57109915892753</v>
      </c>
      <c r="AY11" s="6">
        <f t="shared" si="3"/>
        <v>28.301538390518072</v>
      </c>
      <c r="AZ11" s="6">
        <f t="shared" si="3"/>
        <v>26.694862397310317</v>
      </c>
      <c r="BA11" s="6">
        <f t="shared" si="3"/>
        <v>26.10626936197399</v>
      </c>
      <c r="BB11" s="6">
        <f t="shared" si="3"/>
        <v>25.926282128345072</v>
      </c>
      <c r="BC11" s="6">
        <f t="shared" si="3"/>
        <v>25.101199721165724</v>
      </c>
      <c r="BD11" s="6">
        <f t="shared" si="3"/>
        <v>24.47100448200634</v>
      </c>
      <c r="BE11" s="6">
        <f t="shared" si="3"/>
        <v>24.001420755492965</v>
      </c>
      <c r="BF11" s="6" t="e">
        <f t="shared" si="3"/>
        <v>#DIV/0!</v>
      </c>
      <c r="BG11" s="6" t="e">
        <f t="shared" si="3"/>
        <v>#DIV/0!</v>
      </c>
      <c r="BH11" s="6" t="e">
        <f t="shared" si="3"/>
        <v>#DIV/0!</v>
      </c>
      <c r="BI11" s="6" t="e">
        <f t="shared" si="3"/>
        <v>#DIV/0!</v>
      </c>
    </row>
    <row r="12" spans="1:61" ht="12">
      <c r="A12" t="s">
        <v>43</v>
      </c>
      <c r="B12" s="7">
        <v>3878.7</v>
      </c>
      <c r="C12" s="7">
        <v>3873.7</v>
      </c>
      <c r="D12" s="7">
        <v>3873.9</v>
      </c>
      <c r="E12" s="7">
        <v>3848.3</v>
      </c>
      <c r="F12" s="7">
        <v>3803.1</v>
      </c>
      <c r="G12" s="7">
        <v>3778.1</v>
      </c>
      <c r="H12" s="7">
        <v>3814.8</v>
      </c>
      <c r="I12" s="7">
        <v>3837.7</v>
      </c>
      <c r="J12" s="7">
        <v>3781.8</v>
      </c>
      <c r="K12" s="7">
        <v>3407.7</v>
      </c>
      <c r="L12" s="7">
        <v>3286.8</v>
      </c>
      <c r="M12" s="7">
        <v>3294.3</v>
      </c>
      <c r="N12" s="7">
        <v>3175.5</v>
      </c>
      <c r="O12" s="7">
        <v>3084.8</v>
      </c>
      <c r="P12" s="7">
        <v>3064.9</v>
      </c>
      <c r="Q12" s="7"/>
      <c r="R12" s="7"/>
      <c r="S12" s="7"/>
      <c r="T12" s="7"/>
      <c r="V12" t="s">
        <v>43</v>
      </c>
      <c r="W12" s="6">
        <f t="shared" si="0"/>
        <v>-0.1289091705983907</v>
      </c>
      <c r="X12" s="6">
        <f t="shared" si="1"/>
        <v>0.00516302243333655</v>
      </c>
      <c r="Y12" s="6">
        <f t="shared" si="1"/>
        <v>-0.6608327525233051</v>
      </c>
      <c r="Z12" s="6">
        <f t="shared" si="1"/>
        <v>-1.1745446041109062</v>
      </c>
      <c r="AA12" s="6">
        <f t="shared" si="1"/>
        <v>-0.657358470721249</v>
      </c>
      <c r="AB12" s="6">
        <f t="shared" si="1"/>
        <v>0.9713877345755861</v>
      </c>
      <c r="AC12" s="6">
        <f t="shared" si="1"/>
        <v>0.6002935933731663</v>
      </c>
      <c r="AD12" s="6">
        <f t="shared" si="1"/>
        <v>-1.4566016103395185</v>
      </c>
      <c r="AE12" s="6">
        <f t="shared" si="1"/>
        <v>-9.892114865936861</v>
      </c>
      <c r="AF12" s="6">
        <f t="shared" si="1"/>
        <v>-3.5478475217888814</v>
      </c>
      <c r="AG12" s="6">
        <f t="shared" si="1"/>
        <v>0.2281854691493237</v>
      </c>
      <c r="AH12" s="6">
        <f t="shared" si="1"/>
        <v>-3.606228940897921</v>
      </c>
      <c r="AI12" s="6">
        <f t="shared" si="1"/>
        <v>-2.8562431113210494</v>
      </c>
      <c r="AJ12" s="6">
        <f t="shared" si="1"/>
        <v>-0.6450985477178506</v>
      </c>
      <c r="AK12" s="6">
        <f t="shared" si="1"/>
        <v>-100</v>
      </c>
      <c r="AL12" s="6" t="e">
        <f t="shared" si="1"/>
        <v>#DIV/0!</v>
      </c>
      <c r="AM12" s="6" t="e">
        <f t="shared" si="1"/>
        <v>#DIV/0!</v>
      </c>
      <c r="AN12" s="6" t="e">
        <f t="shared" si="1"/>
        <v>#DIV/0!</v>
      </c>
      <c r="AP12" t="s">
        <v>43</v>
      </c>
      <c r="AQ12" s="6">
        <f t="shared" si="2"/>
        <v>24.26659659528144</v>
      </c>
      <c r="AR12" s="6">
        <f t="shared" si="3"/>
        <v>23.648817772785268</v>
      </c>
      <c r="AS12" s="6">
        <f t="shared" si="3"/>
        <v>23.354896274815975</v>
      </c>
      <c r="AT12" s="6">
        <f t="shared" si="3"/>
        <v>23.23277449423754</v>
      </c>
      <c r="AU12" s="6">
        <f t="shared" si="3"/>
        <v>22.937461927709393</v>
      </c>
      <c r="AV12" s="6">
        <f t="shared" si="3"/>
        <v>22.480929203013247</v>
      </c>
      <c r="AW12" s="6">
        <f t="shared" si="3"/>
        <v>22.275684071612925</v>
      </c>
      <c r="AX12" s="6">
        <f t="shared" si="3"/>
        <v>22.12326121670154</v>
      </c>
      <c r="AY12" s="6">
        <f t="shared" si="3"/>
        <v>21.82252536093896</v>
      </c>
      <c r="AZ12" s="6">
        <f t="shared" si="3"/>
        <v>20.242118956678762</v>
      </c>
      <c r="BA12" s="6">
        <f t="shared" si="3"/>
        <v>19.80978555672079</v>
      </c>
      <c r="BB12" s="6">
        <f t="shared" si="3"/>
        <v>19.801759996153013</v>
      </c>
      <c r="BC12" s="6">
        <f t="shared" si="3"/>
        <v>19.417505411586298</v>
      </c>
      <c r="BD12" s="6">
        <f t="shared" si="3"/>
        <v>19.28325404912079</v>
      </c>
      <c r="BE12" s="6">
        <f t="shared" si="3"/>
        <v>19.098568028016302</v>
      </c>
      <c r="BF12" s="6" t="e">
        <f t="shared" si="3"/>
        <v>#DIV/0!</v>
      </c>
      <c r="BG12" s="6" t="e">
        <f t="shared" si="3"/>
        <v>#DIV/0!</v>
      </c>
      <c r="BH12" s="6" t="e">
        <f t="shared" si="3"/>
        <v>#DIV/0!</v>
      </c>
      <c r="BI12" s="6" t="e">
        <f t="shared" si="3"/>
        <v>#DIV/0!</v>
      </c>
    </row>
    <row r="13" spans="1:61" ht="12">
      <c r="A13" t="s">
        <v>4</v>
      </c>
      <c r="B13" s="7">
        <v>3611</v>
      </c>
      <c r="C13" s="7">
        <v>3609.2</v>
      </c>
      <c r="D13" s="7">
        <v>3608.2</v>
      </c>
      <c r="E13" s="7">
        <v>3584.7</v>
      </c>
      <c r="F13" s="7">
        <v>3544</v>
      </c>
      <c r="G13" s="7">
        <v>3515.2</v>
      </c>
      <c r="H13" s="7">
        <v>3543.8</v>
      </c>
      <c r="I13" s="7">
        <v>3568.5</v>
      </c>
      <c r="J13" s="7">
        <v>3515.1</v>
      </c>
      <c r="K13" s="7">
        <v>3140.8</v>
      </c>
      <c r="L13" s="7">
        <v>3022.1</v>
      </c>
      <c r="M13" s="7">
        <v>3028.2</v>
      </c>
      <c r="N13" s="7">
        <v>2908.9</v>
      </c>
      <c r="O13" s="7">
        <v>2820.8</v>
      </c>
      <c r="P13" s="7">
        <v>2797</v>
      </c>
      <c r="Q13" s="7"/>
      <c r="R13" s="7"/>
      <c r="S13" s="7"/>
      <c r="T13" s="7"/>
      <c r="V13" t="s">
        <v>4</v>
      </c>
      <c r="W13" s="6">
        <f t="shared" si="0"/>
        <v>-0.04984768762115266</v>
      </c>
      <c r="X13" s="6">
        <f t="shared" si="1"/>
        <v>-0.02770697107391129</v>
      </c>
      <c r="Y13" s="6">
        <f t="shared" si="1"/>
        <v>-0.6512942741533152</v>
      </c>
      <c r="Z13" s="6">
        <f t="shared" si="1"/>
        <v>-1.1353809244846076</v>
      </c>
      <c r="AA13" s="6">
        <f t="shared" si="1"/>
        <v>-0.8126410835214415</v>
      </c>
      <c r="AB13" s="6">
        <f t="shared" si="1"/>
        <v>0.8136094674556205</v>
      </c>
      <c r="AC13" s="6">
        <f t="shared" si="1"/>
        <v>0.6969919295671332</v>
      </c>
      <c r="AD13" s="6">
        <f t="shared" si="1"/>
        <v>-1.496427070197555</v>
      </c>
      <c r="AE13" s="6">
        <f t="shared" si="1"/>
        <v>-10.648345708514697</v>
      </c>
      <c r="AF13" s="6">
        <f t="shared" si="1"/>
        <v>-3.7792919001528276</v>
      </c>
      <c r="AG13" s="6">
        <f t="shared" si="1"/>
        <v>0.20184639819993322</v>
      </c>
      <c r="AH13" s="6">
        <f t="shared" si="1"/>
        <v>-3.9396341060696045</v>
      </c>
      <c r="AI13" s="6">
        <f t="shared" si="1"/>
        <v>-3.028636254254195</v>
      </c>
      <c r="AJ13" s="6">
        <f t="shared" si="1"/>
        <v>-0.8437322745320586</v>
      </c>
      <c r="AK13" s="6">
        <f t="shared" si="1"/>
        <v>-100</v>
      </c>
      <c r="AL13" s="6" t="e">
        <f t="shared" si="1"/>
        <v>#DIV/0!</v>
      </c>
      <c r="AM13" s="6" t="e">
        <f t="shared" si="1"/>
        <v>#DIV/0!</v>
      </c>
      <c r="AN13" s="6" t="e">
        <f t="shared" si="1"/>
        <v>#DIV/0!</v>
      </c>
      <c r="AP13" t="s">
        <v>4</v>
      </c>
      <c r="AQ13" s="6">
        <f t="shared" si="2"/>
        <v>22.591765360961478</v>
      </c>
      <c r="AR13" s="6">
        <f t="shared" si="3"/>
        <v>22.0340535161568</v>
      </c>
      <c r="AS13" s="6">
        <f t="shared" si="3"/>
        <v>21.753049056194275</v>
      </c>
      <c r="AT13" s="6">
        <f t="shared" si="3"/>
        <v>21.641381059037318</v>
      </c>
      <c r="AU13" s="6">
        <f t="shared" si="3"/>
        <v>21.374764027188895</v>
      </c>
      <c r="AV13" s="6">
        <f t="shared" si="3"/>
        <v>20.916588320698807</v>
      </c>
      <c r="AW13" s="6">
        <f t="shared" si="3"/>
        <v>20.69323928200217</v>
      </c>
      <c r="AX13" s="6">
        <f t="shared" si="3"/>
        <v>20.571398924303477</v>
      </c>
      <c r="AY13" s="6">
        <f t="shared" si="3"/>
        <v>20.283557802167365</v>
      </c>
      <c r="AZ13" s="6">
        <f t="shared" si="3"/>
        <v>18.656703119152702</v>
      </c>
      <c r="BA13" s="6">
        <f t="shared" si="3"/>
        <v>18.214419170915754</v>
      </c>
      <c r="BB13" s="6">
        <f t="shared" si="3"/>
        <v>18.202255295616837</v>
      </c>
      <c r="BC13" s="6">
        <f t="shared" si="3"/>
        <v>17.787303256735438</v>
      </c>
      <c r="BD13" s="6">
        <f t="shared" si="3"/>
        <v>17.63297556462653</v>
      </c>
      <c r="BE13" s="6">
        <f t="shared" si="3"/>
        <v>17.4291803237827</v>
      </c>
      <c r="BF13" s="6" t="e">
        <f t="shared" si="3"/>
        <v>#DIV/0!</v>
      </c>
      <c r="BG13" s="6" t="e">
        <f t="shared" si="3"/>
        <v>#DIV/0!</v>
      </c>
      <c r="BH13" s="6" t="e">
        <f t="shared" si="3"/>
        <v>#DIV/0!</v>
      </c>
      <c r="BI13" s="6" t="e">
        <f t="shared" si="3"/>
        <v>#DIV/0!</v>
      </c>
    </row>
    <row r="14" spans="1:61" ht="12">
      <c r="A14" t="s">
        <v>5</v>
      </c>
      <c r="B14" s="7">
        <v>875.2</v>
      </c>
      <c r="C14" s="7">
        <v>934.7</v>
      </c>
      <c r="D14" s="7">
        <v>977</v>
      </c>
      <c r="E14" s="7">
        <v>1005.8</v>
      </c>
      <c r="F14" s="7">
        <v>1013.3</v>
      </c>
      <c r="G14" s="7">
        <v>1064.3</v>
      </c>
      <c r="H14" s="7">
        <v>1089.6</v>
      </c>
      <c r="I14" s="7">
        <v>1118.5</v>
      </c>
      <c r="J14" s="7">
        <v>1122.8</v>
      </c>
      <c r="K14" s="7">
        <v>1086.3</v>
      </c>
      <c r="L14" s="7">
        <v>1044.7</v>
      </c>
      <c r="M14" s="7">
        <v>1018.9</v>
      </c>
      <c r="N14" s="7">
        <v>929.5</v>
      </c>
      <c r="O14" s="7">
        <v>829.9</v>
      </c>
      <c r="P14" s="7">
        <v>786.8</v>
      </c>
      <c r="Q14" s="7"/>
      <c r="R14" s="7"/>
      <c r="S14" s="7"/>
      <c r="T14" s="7"/>
      <c r="V14" t="s">
        <v>5</v>
      </c>
      <c r="W14" s="6">
        <f t="shared" si="0"/>
        <v>6.798446069469833</v>
      </c>
      <c r="X14" s="6">
        <f t="shared" si="1"/>
        <v>4.525516208409115</v>
      </c>
      <c r="Y14" s="6">
        <f t="shared" si="1"/>
        <v>2.947799385875129</v>
      </c>
      <c r="Z14" s="6">
        <f t="shared" si="1"/>
        <v>0.7456750845098412</v>
      </c>
      <c r="AA14" s="6">
        <f t="shared" si="1"/>
        <v>5.033060298036119</v>
      </c>
      <c r="AB14" s="6">
        <f t="shared" si="1"/>
        <v>2.3771493000093926</v>
      </c>
      <c r="AC14" s="6">
        <f t="shared" si="1"/>
        <v>2.6523494860499284</v>
      </c>
      <c r="AD14" s="6">
        <f t="shared" si="1"/>
        <v>0.38444345105051525</v>
      </c>
      <c r="AE14" s="6">
        <f t="shared" si="1"/>
        <v>-3.2508015675097965</v>
      </c>
      <c r="AF14" s="6">
        <f t="shared" si="1"/>
        <v>-3.8295130258676267</v>
      </c>
      <c r="AG14" s="6">
        <f t="shared" si="1"/>
        <v>-2.469608500047869</v>
      </c>
      <c r="AH14" s="6">
        <f t="shared" si="1"/>
        <v>-8.774168220630088</v>
      </c>
      <c r="AI14" s="6">
        <f t="shared" si="1"/>
        <v>-10.715438407746106</v>
      </c>
      <c r="AJ14" s="6">
        <f t="shared" si="1"/>
        <v>-5.193396794794552</v>
      </c>
      <c r="AK14" s="6">
        <f t="shared" si="1"/>
        <v>-100</v>
      </c>
      <c r="AL14" s="6" t="e">
        <f t="shared" si="1"/>
        <v>#DIV/0!</v>
      </c>
      <c r="AM14" s="6" t="e">
        <f t="shared" si="1"/>
        <v>#DIV/0!</v>
      </c>
      <c r="AN14" s="6" t="e">
        <f t="shared" si="1"/>
        <v>#DIV/0!</v>
      </c>
      <c r="AP14" t="s">
        <v>5</v>
      </c>
      <c r="AQ14" s="6">
        <f t="shared" si="2"/>
        <v>5.475578245337437</v>
      </c>
      <c r="AR14" s="6">
        <f t="shared" si="3"/>
        <v>5.706314369265145</v>
      </c>
      <c r="AS14" s="6">
        <f t="shared" si="3"/>
        <v>5.890119430159582</v>
      </c>
      <c r="AT14" s="6">
        <f t="shared" si="3"/>
        <v>6.072168122626645</v>
      </c>
      <c r="AU14" s="6">
        <f t="shared" si="3"/>
        <v>6.1114696356519485</v>
      </c>
      <c r="AV14" s="6">
        <f t="shared" si="3"/>
        <v>6.332932678004022</v>
      </c>
      <c r="AW14" s="6">
        <f t="shared" si="3"/>
        <v>6.362479124575191</v>
      </c>
      <c r="AX14" s="6">
        <f t="shared" si="3"/>
        <v>6.447837942225988</v>
      </c>
      <c r="AY14" s="6">
        <f t="shared" si="3"/>
        <v>6.479013029579106</v>
      </c>
      <c r="AZ14" s="6">
        <f t="shared" si="3"/>
        <v>6.4527434406315525</v>
      </c>
      <c r="BA14" s="6">
        <f t="shared" si="3"/>
        <v>6.296483805253198</v>
      </c>
      <c r="BB14" s="6">
        <f t="shared" si="3"/>
        <v>6.124522132192061</v>
      </c>
      <c r="BC14" s="6">
        <f t="shared" si="3"/>
        <v>5.683694309579425</v>
      </c>
      <c r="BD14" s="6">
        <f t="shared" si="3"/>
        <v>5.18775043288555</v>
      </c>
      <c r="BE14" s="6">
        <f t="shared" si="3"/>
        <v>4.902852727476664</v>
      </c>
      <c r="BF14" s="6" t="e">
        <f t="shared" si="3"/>
        <v>#DIV/0!</v>
      </c>
      <c r="BG14" s="6" t="e">
        <f t="shared" si="3"/>
        <v>#DIV/0!</v>
      </c>
      <c r="BH14" s="6" t="e">
        <f t="shared" si="3"/>
        <v>#DIV/0!</v>
      </c>
      <c r="BI14" s="6" t="e">
        <f t="shared" si="3"/>
        <v>#DIV/0!</v>
      </c>
    </row>
    <row r="15" spans="1:61" ht="12">
      <c r="A15" t="s">
        <v>6</v>
      </c>
      <c r="B15" s="7">
        <v>10833.2</v>
      </c>
      <c r="C15" s="7">
        <v>11161.3</v>
      </c>
      <c r="D15" s="7">
        <v>11331.4</v>
      </c>
      <c r="E15" s="7">
        <v>11352.8</v>
      </c>
      <c r="F15" s="7">
        <v>11388.1</v>
      </c>
      <c r="G15" s="7">
        <v>11562.6</v>
      </c>
      <c r="H15" s="7">
        <v>11805.7</v>
      </c>
      <c r="I15" s="7">
        <v>11982.1</v>
      </c>
      <c r="J15" s="7">
        <v>12024.9</v>
      </c>
      <c r="K15" s="7">
        <v>11951.1</v>
      </c>
      <c r="L15" s="7">
        <v>11864</v>
      </c>
      <c r="M15" s="7">
        <v>11923</v>
      </c>
      <c r="N15" s="7">
        <v>11850.8</v>
      </c>
      <c r="O15" s="7">
        <v>11692.9</v>
      </c>
      <c r="P15" s="7">
        <v>11799.8</v>
      </c>
      <c r="Q15" s="7"/>
      <c r="R15" s="7"/>
      <c r="S15" s="7"/>
      <c r="T15" s="7"/>
      <c r="V15" t="s">
        <v>6</v>
      </c>
      <c r="W15" s="6">
        <f t="shared" si="0"/>
        <v>3.028652660340427</v>
      </c>
      <c r="X15" s="6">
        <f t="shared" si="1"/>
        <v>1.5240160196392907</v>
      </c>
      <c r="Y15" s="6">
        <f t="shared" si="1"/>
        <v>0.18885574598020582</v>
      </c>
      <c r="Z15" s="6">
        <f t="shared" si="1"/>
        <v>0.3109365090550398</v>
      </c>
      <c r="AA15" s="6">
        <f t="shared" si="1"/>
        <v>1.5323012618435001</v>
      </c>
      <c r="AB15" s="6">
        <f t="shared" si="1"/>
        <v>2.102468302976831</v>
      </c>
      <c r="AC15" s="6">
        <f t="shared" si="1"/>
        <v>1.4941934828091519</v>
      </c>
      <c r="AD15" s="6">
        <f t="shared" si="1"/>
        <v>0.35719948923811273</v>
      </c>
      <c r="AE15" s="6">
        <f t="shared" si="1"/>
        <v>-0.6137265174762376</v>
      </c>
      <c r="AF15" s="6">
        <f t="shared" si="1"/>
        <v>-0.7288032063994194</v>
      </c>
      <c r="AG15" s="6">
        <f t="shared" si="1"/>
        <v>0.49730276466621604</v>
      </c>
      <c r="AH15" s="6">
        <f t="shared" si="1"/>
        <v>-0.6055522938857649</v>
      </c>
      <c r="AI15" s="6">
        <f t="shared" si="1"/>
        <v>-1.332399500455665</v>
      </c>
      <c r="AJ15" s="6">
        <f t="shared" si="1"/>
        <v>0.9142300028222223</v>
      </c>
      <c r="AK15" s="6">
        <f t="shared" si="1"/>
        <v>-100</v>
      </c>
      <c r="AL15" s="6" t="e">
        <f t="shared" si="1"/>
        <v>#DIV/0!</v>
      </c>
      <c r="AM15" s="6" t="e">
        <f t="shared" si="1"/>
        <v>#DIV/0!</v>
      </c>
      <c r="AN15" s="6" t="e">
        <f t="shared" si="1"/>
        <v>#DIV/0!</v>
      </c>
      <c r="AP15" t="s">
        <v>6</v>
      </c>
      <c r="AQ15" s="6">
        <f t="shared" si="2"/>
        <v>67.77654735762057</v>
      </c>
      <c r="AR15" s="6">
        <f t="shared" si="3"/>
        <v>68.13938864842095</v>
      </c>
      <c r="AS15" s="6">
        <f t="shared" si="3"/>
        <v>68.3145335833268</v>
      </c>
      <c r="AT15" s="6">
        <f t="shared" si="3"/>
        <v>68.53858646108151</v>
      </c>
      <c r="AU15" s="6">
        <f t="shared" si="3"/>
        <v>68.68452319921835</v>
      </c>
      <c r="AV15" s="6">
        <f t="shared" si="3"/>
        <v>68.80124718847065</v>
      </c>
      <c r="AW15" s="6">
        <f t="shared" si="3"/>
        <v>68.93678395833089</v>
      </c>
      <c r="AX15" s="6">
        <f t="shared" si="3"/>
        <v>69.07343675238803</v>
      </c>
      <c r="AY15" s="6">
        <f t="shared" si="3"/>
        <v>69.38856766956341</v>
      </c>
      <c r="AZ15" s="6">
        <f t="shared" si="3"/>
        <v>70.9908700481743</v>
      </c>
      <c r="BA15" s="6">
        <f t="shared" si="3"/>
        <v>71.50520136452947</v>
      </c>
      <c r="BB15" s="6">
        <f t="shared" si="3"/>
        <v>71.66814935923637</v>
      </c>
      <c r="BC15" s="6">
        <f t="shared" si="3"/>
        <v>72.46511514143502</v>
      </c>
      <c r="BD15" s="6">
        <f t="shared" si="3"/>
        <v>73.09295943690498</v>
      </c>
      <c r="BE15" s="6">
        <f t="shared" si="3"/>
        <v>73.52908186791959</v>
      </c>
      <c r="BF15" s="6" t="e">
        <f t="shared" si="3"/>
        <v>#DIV/0!</v>
      </c>
      <c r="BG15" s="6" t="e">
        <f t="shared" si="3"/>
        <v>#DIV/0!</v>
      </c>
      <c r="BH15" s="6" t="e">
        <f t="shared" si="3"/>
        <v>#DIV/0!</v>
      </c>
      <c r="BI15" s="6" t="e">
        <f t="shared" si="3"/>
        <v>#DIV/0!</v>
      </c>
    </row>
    <row r="16" spans="1:61" ht="12">
      <c r="A16" t="s">
        <v>16</v>
      </c>
      <c r="B16" s="7">
        <v>3036.7</v>
      </c>
      <c r="C16" s="7">
        <v>3139</v>
      </c>
      <c r="D16" s="7">
        <v>3223.8</v>
      </c>
      <c r="E16" s="7">
        <v>3252.7</v>
      </c>
      <c r="F16" s="7">
        <v>3234</v>
      </c>
      <c r="G16" s="7">
        <v>3303.6</v>
      </c>
      <c r="H16" s="7">
        <v>3402.3</v>
      </c>
      <c r="I16" s="7">
        <v>3462.7</v>
      </c>
      <c r="J16" s="7">
        <v>3492.5</v>
      </c>
      <c r="K16" s="7">
        <v>3444.6</v>
      </c>
      <c r="L16" s="7">
        <v>3394.9</v>
      </c>
      <c r="M16" s="7">
        <v>3436.9</v>
      </c>
      <c r="N16" s="7">
        <v>3427.6</v>
      </c>
      <c r="O16" s="7">
        <v>3312.5</v>
      </c>
      <c r="P16" s="7">
        <v>3331</v>
      </c>
      <c r="Q16" s="7"/>
      <c r="R16" s="7"/>
      <c r="S16" s="7"/>
      <c r="T16" s="7"/>
      <c r="V16" t="s">
        <v>16</v>
      </c>
      <c r="W16" s="6">
        <f t="shared" si="0"/>
        <v>3.368788487502883</v>
      </c>
      <c r="X16" s="6">
        <f t="shared" si="1"/>
        <v>2.7014972921312506</v>
      </c>
      <c r="Y16" s="6">
        <f t="shared" si="1"/>
        <v>0.8964575966250976</v>
      </c>
      <c r="Z16" s="6">
        <f t="shared" si="1"/>
        <v>-0.5749070003381718</v>
      </c>
      <c r="AA16" s="6">
        <f t="shared" si="1"/>
        <v>2.152133580705012</v>
      </c>
      <c r="AB16" s="6">
        <f t="shared" si="1"/>
        <v>2.987649836541962</v>
      </c>
      <c r="AC16" s="6">
        <f t="shared" si="1"/>
        <v>1.775269670516991</v>
      </c>
      <c r="AD16" s="6">
        <f t="shared" si="1"/>
        <v>0.8606001097409575</v>
      </c>
      <c r="AE16" s="6">
        <f t="shared" si="1"/>
        <v>-1.3715103793843895</v>
      </c>
      <c r="AF16" s="6">
        <f t="shared" si="1"/>
        <v>-1.4428380653776856</v>
      </c>
      <c r="AG16" s="6">
        <f t="shared" si="1"/>
        <v>1.2371498424106733</v>
      </c>
      <c r="AH16" s="6">
        <f t="shared" si="1"/>
        <v>-0.27059268526870994</v>
      </c>
      <c r="AI16" s="6">
        <f t="shared" si="1"/>
        <v>-3.3580347765200145</v>
      </c>
      <c r="AJ16" s="6">
        <f t="shared" si="1"/>
        <v>0.5584905660377331</v>
      </c>
      <c r="AK16" s="6">
        <f t="shared" si="1"/>
        <v>-100</v>
      </c>
      <c r="AL16" s="6" t="e">
        <f t="shared" si="1"/>
        <v>#DIV/0!</v>
      </c>
      <c r="AM16" s="6" t="e">
        <f t="shared" si="1"/>
        <v>#DIV/0!</v>
      </c>
      <c r="AN16" s="6" t="e">
        <f t="shared" si="1"/>
        <v>#DIV/0!</v>
      </c>
      <c r="AP16" t="s">
        <v>16</v>
      </c>
      <c r="AQ16" s="6">
        <f t="shared" si="2"/>
        <v>18.99872995614282</v>
      </c>
      <c r="AR16" s="6">
        <f t="shared" si="3"/>
        <v>19.163497170346943</v>
      </c>
      <c r="AS16" s="6">
        <f t="shared" si="3"/>
        <v>19.435585485105896</v>
      </c>
      <c r="AT16" s="6">
        <f t="shared" si="3"/>
        <v>19.637046383443714</v>
      </c>
      <c r="AU16" s="6">
        <f t="shared" si="3"/>
        <v>19.505075300205668</v>
      </c>
      <c r="AV16" s="6">
        <f t="shared" si="3"/>
        <v>19.6574991967059</v>
      </c>
      <c r="AW16" s="6">
        <f t="shared" si="3"/>
        <v>19.86698120919803</v>
      </c>
      <c r="AX16" s="6">
        <f t="shared" si="3"/>
        <v>19.961491678628455</v>
      </c>
      <c r="AY16" s="6">
        <f t="shared" si="3"/>
        <v>20.153146602961375</v>
      </c>
      <c r="AZ16" s="6">
        <f t="shared" si="3"/>
        <v>20.46130908183692</v>
      </c>
      <c r="BA16" s="6">
        <f t="shared" si="3"/>
        <v>20.461312214467387</v>
      </c>
      <c r="BB16" s="6">
        <f t="shared" si="3"/>
        <v>20.658916592532037</v>
      </c>
      <c r="BC16" s="6">
        <f t="shared" si="3"/>
        <v>20.959043158165077</v>
      </c>
      <c r="BD16" s="6">
        <f t="shared" si="3"/>
        <v>20.70661924199709</v>
      </c>
      <c r="BE16" s="6">
        <f t="shared" si="3"/>
        <v>20.756739241515973</v>
      </c>
      <c r="BF16" s="6" t="e">
        <f t="shared" si="3"/>
        <v>#DIV/0!</v>
      </c>
      <c r="BG16" s="6" t="e">
        <f t="shared" si="3"/>
        <v>#DIV/0!</v>
      </c>
      <c r="BH16" s="6" t="e">
        <f t="shared" si="3"/>
        <v>#DIV/0!</v>
      </c>
      <c r="BI16" s="6" t="e">
        <f t="shared" si="3"/>
        <v>#DIV/0!</v>
      </c>
    </row>
    <row r="17" spans="1:61" ht="12">
      <c r="A17" t="s">
        <v>7</v>
      </c>
      <c r="B17" s="7">
        <v>373.8</v>
      </c>
      <c r="C17" s="7">
        <v>399.6</v>
      </c>
      <c r="D17" s="7">
        <v>411.4</v>
      </c>
      <c r="E17" s="7">
        <v>406.9</v>
      </c>
      <c r="F17" s="7">
        <v>397</v>
      </c>
      <c r="G17" s="7">
        <v>402.5</v>
      </c>
      <c r="H17" s="7">
        <v>409.8</v>
      </c>
      <c r="I17" s="7">
        <v>417.5</v>
      </c>
      <c r="J17" s="7">
        <v>420.4</v>
      </c>
      <c r="K17" s="7">
        <v>429.8</v>
      </c>
      <c r="L17" s="7">
        <v>415</v>
      </c>
      <c r="M17" s="7">
        <v>410.2</v>
      </c>
      <c r="N17" s="7">
        <v>409.1</v>
      </c>
      <c r="O17" s="7">
        <v>413.2</v>
      </c>
      <c r="P17" s="7">
        <v>401.1</v>
      </c>
      <c r="Q17" s="7"/>
      <c r="R17" s="7"/>
      <c r="S17" s="7"/>
      <c r="T17" s="7"/>
      <c r="V17" t="s">
        <v>7</v>
      </c>
      <c r="W17" s="6">
        <f t="shared" si="0"/>
        <v>6.902086677367578</v>
      </c>
      <c r="X17" s="6">
        <f t="shared" si="1"/>
        <v>2.9529529529529412</v>
      </c>
      <c r="Y17" s="6">
        <f t="shared" si="1"/>
        <v>-1.0938259601361153</v>
      </c>
      <c r="Z17" s="6">
        <f t="shared" si="1"/>
        <v>-2.433030228557385</v>
      </c>
      <c r="AA17" s="6">
        <f t="shared" si="1"/>
        <v>1.3853904282115934</v>
      </c>
      <c r="AB17" s="6">
        <f t="shared" si="1"/>
        <v>1.8136645962732985</v>
      </c>
      <c r="AC17" s="6">
        <f t="shared" si="1"/>
        <v>1.8789653489507003</v>
      </c>
      <c r="AD17" s="6">
        <f t="shared" si="1"/>
        <v>0.6946107784431206</v>
      </c>
      <c r="AE17" s="6">
        <f t="shared" si="1"/>
        <v>2.235965746907709</v>
      </c>
      <c r="AF17" s="6">
        <f t="shared" si="1"/>
        <v>-3.4434620753839056</v>
      </c>
      <c r="AG17" s="6">
        <f t="shared" si="1"/>
        <v>-1.1566265060240966</v>
      </c>
      <c r="AH17" s="6">
        <f t="shared" si="1"/>
        <v>-0.26816187225743704</v>
      </c>
      <c r="AI17" s="6">
        <f t="shared" si="1"/>
        <v>1.002199951112189</v>
      </c>
      <c r="AJ17" s="6">
        <f t="shared" si="1"/>
        <v>-2.928363988383353</v>
      </c>
      <c r="AK17" s="6">
        <f t="shared" si="1"/>
        <v>-100</v>
      </c>
      <c r="AL17" s="6" t="e">
        <f t="shared" si="1"/>
        <v>#DIV/0!</v>
      </c>
      <c r="AM17" s="6" t="e">
        <f t="shared" si="1"/>
        <v>#DIV/0!</v>
      </c>
      <c r="AN17" s="6" t="e">
        <f t="shared" si="1"/>
        <v>#DIV/0!</v>
      </c>
      <c r="AP17" t="s">
        <v>7</v>
      </c>
      <c r="AQ17" s="6">
        <f t="shared" si="2"/>
        <v>2.3386324818408752</v>
      </c>
      <c r="AR17" s="6">
        <f t="shared" si="3"/>
        <v>2.439545546119987</v>
      </c>
      <c r="AS17" s="6">
        <f t="shared" si="3"/>
        <v>2.4802406689535847</v>
      </c>
      <c r="AT17" s="6">
        <f t="shared" si="3"/>
        <v>2.45651740812963</v>
      </c>
      <c r="AU17" s="6">
        <f t="shared" si="3"/>
        <v>2.394407821330133</v>
      </c>
      <c r="AV17" s="6">
        <f t="shared" si="3"/>
        <v>2.3950064858560736</v>
      </c>
      <c r="AW17" s="6">
        <f t="shared" si="3"/>
        <v>2.3929368073154493</v>
      </c>
      <c r="AX17" s="6">
        <f t="shared" si="3"/>
        <v>2.406770085721368</v>
      </c>
      <c r="AY17" s="6">
        <f t="shared" si="3"/>
        <v>2.4258791215132316</v>
      </c>
      <c r="AZ17" s="6">
        <f t="shared" si="3"/>
        <v>2.5530600485901145</v>
      </c>
      <c r="BA17" s="6">
        <f t="shared" si="3"/>
        <v>2.501235550091009</v>
      </c>
      <c r="BB17" s="6">
        <f t="shared" si="3"/>
        <v>2.4656776706499</v>
      </c>
      <c r="BC17" s="6">
        <f t="shared" si="3"/>
        <v>2.5015592706282335</v>
      </c>
      <c r="BD17" s="6">
        <f t="shared" si="3"/>
        <v>2.582935870428135</v>
      </c>
      <c r="BE17" s="6">
        <f t="shared" si="3"/>
        <v>2.499408018544598</v>
      </c>
      <c r="BF17" s="6" t="e">
        <f t="shared" si="3"/>
        <v>#DIV/0!</v>
      </c>
      <c r="BG17" s="6" t="e">
        <f t="shared" si="3"/>
        <v>#DIV/0!</v>
      </c>
      <c r="BH17" s="6" t="e">
        <f t="shared" si="3"/>
        <v>#DIV/0!</v>
      </c>
      <c r="BI17" s="6" t="e">
        <f t="shared" si="3"/>
        <v>#DIV/0!</v>
      </c>
    </row>
    <row r="18" spans="1:61" ht="12">
      <c r="A18" t="s">
        <v>8</v>
      </c>
      <c r="B18" s="7">
        <v>492.3</v>
      </c>
      <c r="C18" s="7">
        <v>495.8</v>
      </c>
      <c r="D18" s="7">
        <v>500.3</v>
      </c>
      <c r="E18" s="7">
        <v>501.8</v>
      </c>
      <c r="F18" s="7">
        <v>505.4</v>
      </c>
      <c r="G18" s="7">
        <v>504.8</v>
      </c>
      <c r="H18" s="7">
        <v>509.5</v>
      </c>
      <c r="I18" s="7">
        <v>518.7</v>
      </c>
      <c r="J18" s="7">
        <v>522</v>
      </c>
      <c r="K18" s="7">
        <v>514.7</v>
      </c>
      <c r="L18" s="7">
        <v>502.7</v>
      </c>
      <c r="M18" s="7">
        <v>497.6</v>
      </c>
      <c r="N18" s="7">
        <v>493.4</v>
      </c>
      <c r="O18" s="7">
        <v>480.7</v>
      </c>
      <c r="P18" s="7">
        <v>470.7</v>
      </c>
      <c r="Q18" s="7"/>
      <c r="R18" s="7"/>
      <c r="S18" s="7"/>
      <c r="T18" s="7"/>
      <c r="V18" t="s">
        <v>8</v>
      </c>
      <c r="W18" s="6">
        <f t="shared" si="0"/>
        <v>0.7109486085720107</v>
      </c>
      <c r="X18" s="6">
        <f t="shared" si="1"/>
        <v>0.9076240419524026</v>
      </c>
      <c r="Y18" s="6">
        <f t="shared" si="1"/>
        <v>0.2998201079352327</v>
      </c>
      <c r="Z18" s="6">
        <f t="shared" si="1"/>
        <v>0.7174172977281756</v>
      </c>
      <c r="AA18" s="6">
        <f t="shared" si="1"/>
        <v>-0.11871784724969814</v>
      </c>
      <c r="AB18" s="6">
        <f t="shared" si="1"/>
        <v>0.9310618066561034</v>
      </c>
      <c r="AC18" s="6">
        <f t="shared" si="1"/>
        <v>1.805691854759587</v>
      </c>
      <c r="AD18" s="6">
        <f t="shared" si="1"/>
        <v>0.6362058993637874</v>
      </c>
      <c r="AE18" s="6">
        <f t="shared" si="1"/>
        <v>-1.3984674329501843</v>
      </c>
      <c r="AF18" s="6">
        <f t="shared" si="1"/>
        <v>-2.3314552166310563</v>
      </c>
      <c r="AG18" s="6">
        <f t="shared" si="1"/>
        <v>-1.0145215834493655</v>
      </c>
      <c r="AH18" s="6">
        <f t="shared" si="1"/>
        <v>-0.8440514469453433</v>
      </c>
      <c r="AI18" s="6">
        <f t="shared" si="1"/>
        <v>-2.5739764896635506</v>
      </c>
      <c r="AJ18" s="6">
        <f t="shared" si="1"/>
        <v>-2.080299563137089</v>
      </c>
      <c r="AK18" s="6">
        <f t="shared" si="1"/>
        <v>-100</v>
      </c>
      <c r="AL18" s="6" t="e">
        <f t="shared" si="1"/>
        <v>#DIV/0!</v>
      </c>
      <c r="AM18" s="6" t="e">
        <f t="shared" si="1"/>
        <v>#DIV/0!</v>
      </c>
      <c r="AN18" s="6" t="e">
        <f t="shared" si="1"/>
        <v>#DIV/0!</v>
      </c>
      <c r="AP18" t="s">
        <v>8</v>
      </c>
      <c r="AQ18" s="6">
        <f t="shared" si="2"/>
        <v>3.0800127630023084</v>
      </c>
      <c r="AR18" s="6">
        <f t="shared" si="3"/>
        <v>3.0268435479636877</v>
      </c>
      <c r="AS18" s="6">
        <f t="shared" si="3"/>
        <v>3.01619933562829</v>
      </c>
      <c r="AT18" s="6">
        <f t="shared" si="3"/>
        <v>3.029443193412259</v>
      </c>
      <c r="AU18" s="6">
        <f t="shared" si="3"/>
        <v>3.0481957503784614</v>
      </c>
      <c r="AV18" s="6">
        <f t="shared" si="3"/>
        <v>3.003724904497257</v>
      </c>
      <c r="AW18" s="6">
        <f t="shared" si="3"/>
        <v>2.975112990061546</v>
      </c>
      <c r="AX18" s="6">
        <f t="shared" si="3"/>
        <v>2.9901596250626916</v>
      </c>
      <c r="AY18" s="6">
        <f t="shared" si="3"/>
        <v>3.012152477235744</v>
      </c>
      <c r="AZ18" s="6">
        <f t="shared" si="3"/>
        <v>3.0573755398076594</v>
      </c>
      <c r="BA18" s="6">
        <f t="shared" si="3"/>
        <v>3.029809906098193</v>
      </c>
      <c r="BB18" s="6">
        <f t="shared" si="3"/>
        <v>2.9910317135918825</v>
      </c>
      <c r="BC18" s="6">
        <f t="shared" si="3"/>
        <v>3.017035795961795</v>
      </c>
      <c r="BD18" s="6">
        <f t="shared" si="3"/>
        <v>3.0048820738499624</v>
      </c>
      <c r="BE18" s="6">
        <f t="shared" si="3"/>
        <v>2.933112326923317</v>
      </c>
      <c r="BF18" s="6" t="e">
        <f t="shared" si="3"/>
        <v>#DIV/0!</v>
      </c>
      <c r="BG18" s="6" t="e">
        <f t="shared" si="3"/>
        <v>#DIV/0!</v>
      </c>
      <c r="BH18" s="6" t="e">
        <f t="shared" si="3"/>
        <v>#DIV/0!</v>
      </c>
      <c r="BI18" s="6" t="e">
        <f t="shared" si="3"/>
        <v>#DIV/0!</v>
      </c>
    </row>
    <row r="19" spans="1:61" ht="12">
      <c r="A19" t="s">
        <v>9</v>
      </c>
      <c r="B19" s="7">
        <v>47.7</v>
      </c>
      <c r="C19" s="7">
        <v>52.4</v>
      </c>
      <c r="D19" s="7">
        <v>56.9</v>
      </c>
      <c r="E19" s="7">
        <v>59.3</v>
      </c>
      <c r="F19" s="7">
        <v>57.2</v>
      </c>
      <c r="G19" s="7">
        <v>54.1</v>
      </c>
      <c r="H19" s="7">
        <v>57.7</v>
      </c>
      <c r="I19" s="7">
        <v>60.9</v>
      </c>
      <c r="J19" s="7">
        <v>58.5</v>
      </c>
      <c r="K19" s="7">
        <v>59.8</v>
      </c>
      <c r="L19" s="7">
        <v>58.8</v>
      </c>
      <c r="M19" s="7">
        <v>59.6</v>
      </c>
      <c r="N19" s="7">
        <v>60.3</v>
      </c>
      <c r="O19" s="7">
        <v>56.3</v>
      </c>
      <c r="P19" s="7">
        <v>54.8</v>
      </c>
      <c r="Q19" s="7"/>
      <c r="R19" s="7"/>
      <c r="S19" s="7"/>
      <c r="T19" s="7"/>
      <c r="V19" t="s">
        <v>9</v>
      </c>
      <c r="W19" s="6">
        <f t="shared" si="0"/>
        <v>9.853249475890976</v>
      </c>
      <c r="X19" s="6">
        <f t="shared" si="1"/>
        <v>8.587786259541986</v>
      </c>
      <c r="Y19" s="6">
        <f t="shared" si="1"/>
        <v>4.2179261862917485</v>
      </c>
      <c r="Z19" s="6">
        <f t="shared" si="1"/>
        <v>-3.5413153456998288</v>
      </c>
      <c r="AA19" s="6">
        <f t="shared" si="1"/>
        <v>-5.419580419580427</v>
      </c>
      <c r="AB19" s="6">
        <f t="shared" si="1"/>
        <v>6.6543438077633965</v>
      </c>
      <c r="AC19" s="6">
        <f t="shared" si="1"/>
        <v>5.5459272097053685</v>
      </c>
      <c r="AD19" s="6">
        <f t="shared" si="1"/>
        <v>-3.940886699507388</v>
      </c>
      <c r="AE19" s="6">
        <f t="shared" si="1"/>
        <v>2.2222222222222285</v>
      </c>
      <c r="AF19" s="6">
        <f t="shared" si="1"/>
        <v>-1.6722408026755744</v>
      </c>
      <c r="AG19" s="6">
        <f t="shared" si="1"/>
        <v>1.3605442176870781</v>
      </c>
      <c r="AH19" s="6">
        <f t="shared" si="1"/>
        <v>1.1744966442953029</v>
      </c>
      <c r="AI19" s="6">
        <f t="shared" si="1"/>
        <v>-6.633499170812598</v>
      </c>
      <c r="AJ19" s="6">
        <f t="shared" si="1"/>
        <v>-2.6642984014209503</v>
      </c>
      <c r="AK19" s="6">
        <f t="shared" si="1"/>
        <v>-100</v>
      </c>
      <c r="AL19" s="6" t="e">
        <f t="shared" si="1"/>
        <v>#DIV/0!</v>
      </c>
      <c r="AM19" s="6" t="e">
        <f t="shared" si="1"/>
        <v>#DIV/0!</v>
      </c>
      <c r="AN19" s="6" t="e">
        <f t="shared" si="1"/>
        <v>#DIV/0!</v>
      </c>
      <c r="AP19" t="s">
        <v>9</v>
      </c>
      <c r="AQ19" s="6">
        <f t="shared" si="2"/>
        <v>0.29842902456877946</v>
      </c>
      <c r="AR19" s="6">
        <f t="shared" si="3"/>
        <v>0.31990036690862694</v>
      </c>
      <c r="AS19" s="6">
        <f t="shared" si="3"/>
        <v>0.3430376617974209</v>
      </c>
      <c r="AT19" s="6">
        <f t="shared" si="3"/>
        <v>0.3580031513936767</v>
      </c>
      <c r="AU19" s="6">
        <f t="shared" si="3"/>
        <v>0.34498772639819547</v>
      </c>
      <c r="AV19" s="6">
        <f t="shared" si="3"/>
        <v>0.32191267300574805</v>
      </c>
      <c r="AW19" s="6">
        <f t="shared" si="3"/>
        <v>0.3369264367547619</v>
      </c>
      <c r="AX19" s="6">
        <f t="shared" si="3"/>
        <v>0.351071372983069</v>
      </c>
      <c r="AY19" s="6">
        <f t="shared" si="3"/>
        <v>0.33756881210400586</v>
      </c>
      <c r="AZ19" s="6">
        <f t="shared" si="3"/>
        <v>0.35521868521565575</v>
      </c>
      <c r="BA19" s="6">
        <f t="shared" si="3"/>
        <v>0.35439192854301527</v>
      </c>
      <c r="BB19" s="6">
        <f t="shared" si="3"/>
        <v>0.35825058305883484</v>
      </c>
      <c r="BC19" s="6">
        <f t="shared" si="3"/>
        <v>0.3687216426763199</v>
      </c>
      <c r="BD19" s="6">
        <f t="shared" si="3"/>
        <v>0.3519343889281316</v>
      </c>
      <c r="BE19" s="6">
        <f t="shared" si="3"/>
        <v>0.3414798290108302</v>
      </c>
      <c r="BF19" s="6" t="e">
        <f t="shared" si="3"/>
        <v>#DIV/0!</v>
      </c>
      <c r="BG19" s="6" t="e">
        <f t="shared" si="3"/>
        <v>#DIV/0!</v>
      </c>
      <c r="BH19" s="6" t="e">
        <f t="shared" si="3"/>
        <v>#DIV/0!</v>
      </c>
      <c r="BI19" s="6" t="e">
        <f t="shared" si="3"/>
        <v>#DIV/0!</v>
      </c>
    </row>
    <row r="20" spans="1:61" ht="12">
      <c r="A20" t="s">
        <v>12</v>
      </c>
      <c r="B20" s="7">
        <v>887.7</v>
      </c>
      <c r="C20" s="7">
        <v>957</v>
      </c>
      <c r="D20" s="7">
        <v>1020.5</v>
      </c>
      <c r="E20" s="7">
        <v>1053.8</v>
      </c>
      <c r="F20" s="7">
        <v>1085.7</v>
      </c>
      <c r="G20" s="7">
        <v>1120.3</v>
      </c>
      <c r="H20" s="7">
        <v>1141.4</v>
      </c>
      <c r="I20" s="7">
        <v>1203.4</v>
      </c>
      <c r="J20" s="7">
        <v>1216.3</v>
      </c>
      <c r="K20" s="7">
        <v>1207.3</v>
      </c>
      <c r="L20" s="7">
        <v>1236.2</v>
      </c>
      <c r="M20" s="7">
        <v>1282.2</v>
      </c>
      <c r="N20" s="7">
        <v>1262.3</v>
      </c>
      <c r="O20" s="7">
        <v>1253.3</v>
      </c>
      <c r="P20" s="7">
        <v>1277.7</v>
      </c>
      <c r="Q20" s="7"/>
      <c r="R20" s="7"/>
      <c r="S20" s="7"/>
      <c r="T20" s="7"/>
      <c r="V20" t="s">
        <v>12</v>
      </c>
      <c r="W20" s="6">
        <f t="shared" si="0"/>
        <v>7.806691449814124</v>
      </c>
      <c r="X20" s="6">
        <f t="shared" si="1"/>
        <v>6.6353187042842166</v>
      </c>
      <c r="Y20" s="6">
        <f t="shared" si="1"/>
        <v>3.263106320431163</v>
      </c>
      <c r="Z20" s="6">
        <f t="shared" si="1"/>
        <v>3.027139874739049</v>
      </c>
      <c r="AA20" s="6">
        <f t="shared" si="1"/>
        <v>3.1868840379478627</v>
      </c>
      <c r="AB20" s="6">
        <f t="shared" si="1"/>
        <v>1.8834240828349778</v>
      </c>
      <c r="AC20" s="6">
        <f t="shared" si="1"/>
        <v>5.4319257052742245</v>
      </c>
      <c r="AD20" s="6">
        <f t="shared" si="1"/>
        <v>1.0719627721455822</v>
      </c>
      <c r="AE20" s="6">
        <f t="shared" si="1"/>
        <v>-0.7399490257337789</v>
      </c>
      <c r="AF20" s="6">
        <f t="shared" si="1"/>
        <v>2.3937712250476295</v>
      </c>
      <c r="AG20" s="6">
        <f t="shared" si="1"/>
        <v>3.721080731273247</v>
      </c>
      <c r="AH20" s="6">
        <f t="shared" si="1"/>
        <v>-1.5520199656839822</v>
      </c>
      <c r="AI20" s="6">
        <f t="shared" si="1"/>
        <v>-0.7129842351263562</v>
      </c>
      <c r="AJ20" s="6">
        <f t="shared" si="1"/>
        <v>1.9468602888374704</v>
      </c>
      <c r="AK20" s="6">
        <f t="shared" si="1"/>
        <v>-100</v>
      </c>
      <c r="AL20" s="6" t="e">
        <f t="shared" si="1"/>
        <v>#DIV/0!</v>
      </c>
      <c r="AM20" s="6" t="e">
        <f t="shared" si="1"/>
        <v>#DIV/0!</v>
      </c>
      <c r="AN20" s="6" t="e">
        <f t="shared" si="1"/>
        <v>#DIV/0!</v>
      </c>
      <c r="AP20" t="s">
        <v>12</v>
      </c>
      <c r="AQ20" s="6">
        <f t="shared" si="2"/>
        <v>5.5537829163460275</v>
      </c>
      <c r="AR20" s="6">
        <f t="shared" si="3"/>
        <v>5.842455174266335</v>
      </c>
      <c r="AS20" s="6">
        <f t="shared" si="3"/>
        <v>6.1523714211646405</v>
      </c>
      <c r="AT20" s="6">
        <f t="shared" si="3"/>
        <v>6.361951449218491</v>
      </c>
      <c r="AU20" s="6">
        <f t="shared" si="3"/>
        <v>6.548132422211903</v>
      </c>
      <c r="AV20" s="6">
        <f t="shared" si="3"/>
        <v>6.666150971688346</v>
      </c>
      <c r="AW20" s="6">
        <f t="shared" si="3"/>
        <v>6.664953811297838</v>
      </c>
      <c r="AX20" s="6">
        <f t="shared" si="3"/>
        <v>6.937262565645735</v>
      </c>
      <c r="AY20" s="6">
        <f t="shared" si="3"/>
        <v>7.018546088241065</v>
      </c>
      <c r="AZ20" s="6">
        <f t="shared" si="3"/>
        <v>7.17149696757293</v>
      </c>
      <c r="BA20" s="6">
        <f t="shared" si="3"/>
        <v>7.450668402463868</v>
      </c>
      <c r="BB20" s="6">
        <f t="shared" si="3"/>
        <v>7.7071962684234565</v>
      </c>
      <c r="BC20" s="6">
        <f t="shared" si="3"/>
        <v>7.718695349093178</v>
      </c>
      <c r="BD20" s="6">
        <f t="shared" si="3"/>
        <v>7.834447062941872</v>
      </c>
      <c r="BE20" s="6">
        <f t="shared" si="3"/>
        <v>7.961839005969666</v>
      </c>
      <c r="BF20" s="6" t="e">
        <f t="shared" si="3"/>
        <v>#DIV/0!</v>
      </c>
      <c r="BG20" s="6" t="e">
        <f t="shared" si="3"/>
        <v>#DIV/0!</v>
      </c>
      <c r="BH20" s="6" t="e">
        <f t="shared" si="3"/>
        <v>#DIV/0!</v>
      </c>
      <c r="BI20" s="6" t="e">
        <f t="shared" si="3"/>
        <v>#DIV/0!</v>
      </c>
    </row>
    <row r="21" spans="1:61" ht="12">
      <c r="A21" t="s">
        <v>14</v>
      </c>
      <c r="B21" s="7">
        <v>4129.3</v>
      </c>
      <c r="C21" s="7">
        <v>4161.7</v>
      </c>
      <c r="D21" s="7">
        <v>4178</v>
      </c>
      <c r="E21" s="7">
        <v>4168.2</v>
      </c>
      <c r="F21" s="7">
        <v>4145.2</v>
      </c>
      <c r="G21" s="7">
        <v>4157.7</v>
      </c>
      <c r="H21" s="7">
        <v>4185.1</v>
      </c>
      <c r="I21" s="7">
        <v>4176.9</v>
      </c>
      <c r="J21" s="7">
        <v>4167.2</v>
      </c>
      <c r="K21" s="7">
        <v>4124.8</v>
      </c>
      <c r="L21" s="7">
        <v>4088.3</v>
      </c>
      <c r="M21" s="7">
        <v>4067.2</v>
      </c>
      <c r="N21" s="7">
        <v>3987.7</v>
      </c>
      <c r="O21" s="7">
        <v>3969.7</v>
      </c>
      <c r="P21" s="7">
        <v>3976.5</v>
      </c>
      <c r="Q21" s="7"/>
      <c r="R21" s="7"/>
      <c r="S21" s="7"/>
      <c r="T21" s="7"/>
      <c r="V21" t="s">
        <v>14</v>
      </c>
      <c r="W21" s="6">
        <f t="shared" si="0"/>
        <v>0.784636621219093</v>
      </c>
      <c r="X21" s="6">
        <f t="shared" si="1"/>
        <v>0.3916668669053536</v>
      </c>
      <c r="Y21" s="6">
        <f t="shared" si="1"/>
        <v>-0.23456199138344402</v>
      </c>
      <c r="Z21" s="6">
        <f t="shared" si="1"/>
        <v>-0.5517969387265396</v>
      </c>
      <c r="AA21" s="6">
        <f t="shared" si="1"/>
        <v>0.3015536041686744</v>
      </c>
      <c r="AB21" s="6">
        <f t="shared" si="1"/>
        <v>0.6590182071818731</v>
      </c>
      <c r="AC21" s="6">
        <f t="shared" si="1"/>
        <v>-0.195933191560556</v>
      </c>
      <c r="AD21" s="6">
        <f t="shared" si="1"/>
        <v>-0.23222964399434431</v>
      </c>
      <c r="AE21" s="6">
        <f t="shared" si="1"/>
        <v>-1.0174697638702241</v>
      </c>
      <c r="AF21" s="6">
        <f t="shared" si="1"/>
        <v>-0.8848913886733953</v>
      </c>
      <c r="AG21" s="6">
        <f t="shared" si="1"/>
        <v>-0.5161069393146391</v>
      </c>
      <c r="AH21" s="6">
        <f t="shared" si="1"/>
        <v>-1.95466168371361</v>
      </c>
      <c r="AI21" s="6">
        <f t="shared" si="1"/>
        <v>-0.45138801815582497</v>
      </c>
      <c r="AJ21" s="6">
        <f t="shared" si="1"/>
        <v>0.17129757916215738</v>
      </c>
      <c r="AK21" s="6">
        <f t="shared" si="1"/>
        <v>-100</v>
      </c>
      <c r="AL21" s="6" t="e">
        <f t="shared" si="1"/>
        <v>#DIV/0!</v>
      </c>
      <c r="AM21" s="6" t="e">
        <f t="shared" si="1"/>
        <v>#DIV/0!</v>
      </c>
      <c r="AN21" s="6" t="e">
        <f t="shared" si="1"/>
        <v>#DIV/0!</v>
      </c>
      <c r="AP21" t="s">
        <v>14</v>
      </c>
      <c r="AQ21" s="6">
        <f t="shared" si="2"/>
        <v>25.834443839661652</v>
      </c>
      <c r="AR21" s="6">
        <f t="shared" si="3"/>
        <v>25.40704879701589</v>
      </c>
      <c r="AS21" s="6">
        <f t="shared" si="3"/>
        <v>25.188248699290416</v>
      </c>
      <c r="AT21" s="6">
        <f t="shared" si="3"/>
        <v>25.16405962291945</v>
      </c>
      <c r="AU21" s="6">
        <f t="shared" si="3"/>
        <v>25.00075390674475</v>
      </c>
      <c r="AV21" s="6">
        <f t="shared" si="3"/>
        <v>24.739673208059124</v>
      </c>
      <c r="AW21" s="6">
        <f t="shared" si="3"/>
        <v>24.437969332103194</v>
      </c>
      <c r="AX21" s="6">
        <f t="shared" si="3"/>
        <v>24.078653822873246</v>
      </c>
      <c r="AY21" s="6">
        <f t="shared" si="3"/>
        <v>24.04644023589424</v>
      </c>
      <c r="AZ21" s="6">
        <f t="shared" si="3"/>
        <v>24.50177312337018</v>
      </c>
      <c r="BA21" s="6">
        <f t="shared" si="3"/>
        <v>24.64048505888451</v>
      </c>
      <c r="BB21" s="6">
        <f t="shared" si="3"/>
        <v>24.447596835853908</v>
      </c>
      <c r="BC21" s="6">
        <f t="shared" si="3"/>
        <v>24.383935232178455</v>
      </c>
      <c r="BD21" s="6">
        <f t="shared" si="3"/>
        <v>24.81481249960931</v>
      </c>
      <c r="BE21" s="6">
        <f t="shared" si="3"/>
        <v>24.779097446378945</v>
      </c>
      <c r="BF21" s="6" t="e">
        <f t="shared" si="3"/>
        <v>#DIV/0!</v>
      </c>
      <c r="BG21" s="6" t="e">
        <f t="shared" si="3"/>
        <v>#DIV/0!</v>
      </c>
      <c r="BH21" s="6" t="e">
        <f t="shared" si="3"/>
        <v>#DIV/0!</v>
      </c>
      <c r="BI21" s="6" t="e">
        <f t="shared" si="3"/>
        <v>#DIV/0!</v>
      </c>
    </row>
    <row r="22" spans="1:61" ht="12">
      <c r="A22" t="s">
        <v>13</v>
      </c>
      <c r="B22" s="7">
        <v>1865.7</v>
      </c>
      <c r="C22" s="7">
        <v>1955.8</v>
      </c>
      <c r="D22" s="7">
        <v>1940.5</v>
      </c>
      <c r="E22" s="7">
        <v>1910.1</v>
      </c>
      <c r="F22" s="7">
        <v>1963.6</v>
      </c>
      <c r="G22" s="7">
        <v>2019.6</v>
      </c>
      <c r="H22" s="7">
        <v>2099.9</v>
      </c>
      <c r="I22" s="7">
        <v>2142</v>
      </c>
      <c r="J22" s="7">
        <v>2148</v>
      </c>
      <c r="K22" s="7">
        <v>2170.1</v>
      </c>
      <c r="L22" s="7">
        <v>2168.1</v>
      </c>
      <c r="M22" s="7">
        <v>2169.3</v>
      </c>
      <c r="N22" s="7">
        <v>2210.4</v>
      </c>
      <c r="O22" s="7">
        <v>2207.2</v>
      </c>
      <c r="P22" s="7">
        <v>2288</v>
      </c>
      <c r="Q22" s="7"/>
      <c r="R22" s="7"/>
      <c r="S22" s="7"/>
      <c r="T22" s="7"/>
      <c r="V22" t="s">
        <v>13</v>
      </c>
      <c r="W22" s="6">
        <f t="shared" si="0"/>
        <v>4.829286594843751</v>
      </c>
      <c r="X22" s="6">
        <f aca="true" t="shared" si="4" ref="X22:AL22">D22*100/C22-100</f>
        <v>-0.7822885775641595</v>
      </c>
      <c r="Y22" s="6">
        <f t="shared" si="4"/>
        <v>-1.5666065447049675</v>
      </c>
      <c r="Z22" s="6">
        <f t="shared" si="4"/>
        <v>2.800900476414853</v>
      </c>
      <c r="AA22" s="6">
        <f t="shared" si="4"/>
        <v>2.8519046649012125</v>
      </c>
      <c r="AB22" s="6">
        <f t="shared" si="4"/>
        <v>3.9760348583878056</v>
      </c>
      <c r="AC22" s="6">
        <f t="shared" si="4"/>
        <v>2.0048573741606646</v>
      </c>
      <c r="AD22" s="6">
        <f t="shared" si="4"/>
        <v>0.2801120448179262</v>
      </c>
      <c r="AE22" s="6">
        <f t="shared" si="4"/>
        <v>1.028864059590319</v>
      </c>
      <c r="AF22" s="6">
        <f t="shared" si="4"/>
        <v>-0.09216165153678446</v>
      </c>
      <c r="AG22" s="6">
        <f t="shared" si="4"/>
        <v>0.05534800055349365</v>
      </c>
      <c r="AH22" s="6">
        <f t="shared" si="4"/>
        <v>1.8946203844558056</v>
      </c>
      <c r="AI22" s="6">
        <f t="shared" si="4"/>
        <v>-0.14477017734348863</v>
      </c>
      <c r="AJ22" s="6">
        <f t="shared" si="4"/>
        <v>3.6607466473359977</v>
      </c>
      <c r="AK22" s="6">
        <f t="shared" si="4"/>
        <v>-100</v>
      </c>
      <c r="AL22" s="6" t="e">
        <f t="shared" si="4"/>
        <v>#DIV/0!</v>
      </c>
      <c r="AM22" s="6" t="e">
        <f t="shared" si="1"/>
        <v>#DIV/0!</v>
      </c>
      <c r="AN22" s="6" t="e">
        <f t="shared" si="1"/>
        <v>#DIV/0!</v>
      </c>
      <c r="AP22" t="s">
        <v>13</v>
      </c>
      <c r="AQ22" s="6">
        <f t="shared" si="2"/>
        <v>11.672516376058109</v>
      </c>
      <c r="AR22" s="6">
        <f aca="true" t="shared" si="5" ref="AR22:BF22">C22*100/C$9</f>
        <v>11.940098045799475</v>
      </c>
      <c r="AS22" s="6">
        <f t="shared" si="5"/>
        <v>11.698850311386561</v>
      </c>
      <c r="AT22" s="6">
        <f t="shared" si="5"/>
        <v>11.531565252564281</v>
      </c>
      <c r="AU22" s="6">
        <f t="shared" si="5"/>
        <v>11.842970271949241</v>
      </c>
      <c r="AV22" s="6">
        <f t="shared" si="5"/>
        <v>12.017279748658202</v>
      </c>
      <c r="AW22" s="6">
        <f t="shared" si="5"/>
        <v>12.261903371600079</v>
      </c>
      <c r="AX22" s="6">
        <f t="shared" si="5"/>
        <v>12.348027601473461</v>
      </c>
      <c r="AY22" s="6">
        <f t="shared" si="5"/>
        <v>12.394834331613753</v>
      </c>
      <c r="AZ22" s="6">
        <f t="shared" si="5"/>
        <v>12.890636601780844</v>
      </c>
      <c r="BA22" s="6">
        <f t="shared" si="5"/>
        <v>13.067298303981486</v>
      </c>
      <c r="BB22" s="6">
        <f t="shared" si="5"/>
        <v>13.03947969512635</v>
      </c>
      <c r="BC22" s="6">
        <f t="shared" si="5"/>
        <v>13.516124692731966</v>
      </c>
      <c r="BD22" s="6">
        <f t="shared" si="5"/>
        <v>13.79732829915048</v>
      </c>
      <c r="BE22" s="6">
        <f t="shared" si="5"/>
        <v>14.257405999576267</v>
      </c>
      <c r="BF22" s="6" t="e">
        <f t="shared" si="5"/>
        <v>#DIV/0!</v>
      </c>
      <c r="BG22" s="6" t="e">
        <f t="shared" si="3"/>
        <v>#DIV/0!</v>
      </c>
      <c r="BH22" s="6" t="e">
        <f t="shared" si="3"/>
        <v>#DIV/0!</v>
      </c>
      <c r="BI22" s="6" t="e">
        <f t="shared" si="3"/>
        <v>#DIV/0!</v>
      </c>
    </row>
    <row r="23" spans="1:61" ht="12.75" thickBot="1">
      <c r="A23" s="3"/>
      <c r="B23" s="3"/>
      <c r="C23" s="3"/>
      <c r="D23" s="3"/>
      <c r="E23" s="3"/>
      <c r="F23" s="3"/>
      <c r="G23" s="3"/>
      <c r="H23" s="3"/>
      <c r="I23" s="3"/>
      <c r="J23" s="3"/>
      <c r="K23" s="3"/>
      <c r="L23" s="3"/>
      <c r="M23" s="3"/>
      <c r="N23" s="3"/>
      <c r="O23" s="3"/>
      <c r="P23" s="3"/>
      <c r="Q23" s="3"/>
      <c r="R23" s="3"/>
      <c r="S23" s="3"/>
      <c r="T23" s="3"/>
      <c r="V23" s="3"/>
      <c r="W23" s="3"/>
      <c r="X23" s="3"/>
      <c r="Y23" s="3"/>
      <c r="Z23" s="3"/>
      <c r="AA23" s="3"/>
      <c r="AB23" s="3"/>
      <c r="AC23" s="3"/>
      <c r="AD23" s="3"/>
      <c r="AE23" s="3"/>
      <c r="AF23" s="3"/>
      <c r="AG23" s="3"/>
      <c r="AH23" s="3"/>
      <c r="AI23" s="3"/>
      <c r="AJ23" s="3"/>
      <c r="AK23" s="3"/>
      <c r="AL23" s="3"/>
      <c r="AM23" s="3"/>
      <c r="AN23" s="3"/>
      <c r="AP23" s="3"/>
      <c r="AQ23" s="3"/>
      <c r="AR23" s="3"/>
      <c r="AS23" s="3"/>
      <c r="AT23" s="3"/>
      <c r="AU23" s="3"/>
      <c r="AV23" s="3"/>
      <c r="AW23" s="3"/>
      <c r="AX23" s="3"/>
      <c r="AY23" s="3"/>
      <c r="AZ23" s="3"/>
      <c r="BA23" s="3"/>
      <c r="BB23" s="3"/>
      <c r="BC23" s="3"/>
      <c r="BD23" s="3"/>
      <c r="BE23" s="3"/>
      <c r="BF23" s="3"/>
      <c r="BG23" s="3"/>
      <c r="BH23" s="3"/>
      <c r="BI23" s="3"/>
    </row>
    <row r="24" spans="1:42" ht="12">
      <c r="A24" s="8" t="s">
        <v>10</v>
      </c>
      <c r="V24" s="8" t="s">
        <v>10</v>
      </c>
      <c r="AP24" s="8" t="s">
        <v>10</v>
      </c>
    </row>
    <row r="25" ht="12">
      <c r="A25" s="8" t="s">
        <v>42</v>
      </c>
    </row>
    <row r="26" spans="22:42" ht="12">
      <c r="V26" t="str">
        <f>A27</f>
        <v>Fonte: Istat (edizione dicembre 2016).</v>
      </c>
      <c r="AP26" t="str">
        <f>A27</f>
        <v>Fonte: Istat (edizione dicembre 2016).</v>
      </c>
    </row>
    <row r="27" ht="12">
      <c r="A27" t="s">
        <v>58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I27"/>
  <sheetViews>
    <sheetView zoomScalePageLayoutView="0" workbookViewId="0" topLeftCell="A1">
      <pane xSplit="1" ySplit="8" topLeftCell="B9" activePane="bottomRight" state="frozen"/>
      <selection pane="topLeft" activeCell="C31" sqref="C31"/>
      <selection pane="topRight" activeCell="C31" sqref="C31"/>
      <selection pane="bottomLeft" activeCell="C31" sqref="C31"/>
      <selection pane="bottomRight" activeCell="A27" sqref="A27"/>
    </sheetView>
  </sheetViews>
  <sheetFormatPr defaultColWidth="9.8515625" defaultRowHeight="12"/>
  <cols>
    <col min="1" max="1" width="83.8515625" style="0" customWidth="1"/>
    <col min="2" max="6" width="9.8515625" style="0" bestFit="1" customWidth="1"/>
    <col min="7" max="19" width="10.8515625" style="0" bestFit="1" customWidth="1"/>
    <col min="20" max="21" width="9.140625" style="0" customWidth="1"/>
    <col min="22" max="22" width="83.8515625" style="0" customWidth="1"/>
    <col min="23" max="41" width="9.140625" style="0" customWidth="1"/>
    <col min="42" max="42" width="83.8515625" style="0" customWidth="1"/>
    <col min="43" max="250" width="9.140625" style="0" customWidth="1"/>
    <col min="251" max="251" width="75.7109375" style="0" customWidth="1"/>
  </cols>
  <sheetData>
    <row r="1" spans="1:42" ht="12">
      <c r="A1" t="s">
        <v>23</v>
      </c>
      <c r="V1" t="s">
        <v>23</v>
      </c>
      <c r="AP1" t="s">
        <v>23</v>
      </c>
    </row>
    <row r="2" spans="1:42" ht="12">
      <c r="A2" t="s">
        <v>17</v>
      </c>
      <c r="V2" t="s">
        <v>19</v>
      </c>
      <c r="AP2" t="s">
        <v>20</v>
      </c>
    </row>
    <row r="3" spans="1:42" ht="12">
      <c r="A3" s="11" t="s">
        <v>39</v>
      </c>
      <c r="V3" t="str">
        <f>A3</f>
        <v>ITALIA.</v>
      </c>
      <c r="AP3" t="str">
        <f>A3</f>
        <v>ITALIA.</v>
      </c>
    </row>
    <row r="4" spans="1:42" ht="12">
      <c r="A4" t="s">
        <v>46</v>
      </c>
      <c r="V4" t="str">
        <f>A4</f>
        <v>Periodo: 2000 - 2014.</v>
      </c>
      <c r="AP4" t="str">
        <f>A4</f>
        <v>Periodo: 2000 - 2014.</v>
      </c>
    </row>
    <row r="5" ht="12.75" thickBot="1"/>
    <row r="6" spans="1:61" ht="12.75" thickTop="1">
      <c r="A6" s="1"/>
      <c r="B6" s="1"/>
      <c r="C6" s="1"/>
      <c r="D6" s="1"/>
      <c r="E6" s="1"/>
      <c r="F6" s="1"/>
      <c r="G6" s="1"/>
      <c r="H6" s="1"/>
      <c r="I6" s="1"/>
      <c r="J6" s="1"/>
      <c r="K6" s="1"/>
      <c r="L6" s="1"/>
      <c r="M6" s="1"/>
      <c r="N6" s="1"/>
      <c r="O6" s="1"/>
      <c r="P6" s="1"/>
      <c r="Q6" s="1"/>
      <c r="R6" s="1"/>
      <c r="S6" s="1"/>
      <c r="T6" s="1"/>
      <c r="V6" s="1"/>
      <c r="W6" s="1"/>
      <c r="X6" s="1"/>
      <c r="Y6" s="1"/>
      <c r="Z6" s="1"/>
      <c r="AA6" s="1"/>
      <c r="AB6" s="1"/>
      <c r="AC6" s="1"/>
      <c r="AD6" s="1"/>
      <c r="AE6" s="1"/>
      <c r="AF6" s="1"/>
      <c r="AG6" s="1"/>
      <c r="AH6" s="1"/>
      <c r="AI6" s="1"/>
      <c r="AJ6" s="1"/>
      <c r="AK6" s="1"/>
      <c r="AL6" s="1"/>
      <c r="AM6" s="1"/>
      <c r="AN6" s="1"/>
      <c r="AP6" s="1"/>
      <c r="AQ6" s="1"/>
      <c r="AR6" s="1"/>
      <c r="AS6" s="1"/>
      <c r="AT6" s="1"/>
      <c r="AU6" s="1"/>
      <c r="AV6" s="1"/>
      <c r="AW6" s="1"/>
      <c r="AX6" s="1"/>
      <c r="AY6" s="1"/>
      <c r="AZ6" s="1"/>
      <c r="BA6" s="1"/>
      <c r="BB6" s="1"/>
      <c r="BC6" s="1"/>
      <c r="BD6" s="1"/>
      <c r="BE6" s="1"/>
      <c r="BF6" s="1"/>
      <c r="BG6" s="1"/>
      <c r="BH6" s="1"/>
      <c r="BI6" s="1"/>
    </row>
    <row r="7" spans="1:61" ht="12">
      <c r="A7" s="2" t="s">
        <v>0</v>
      </c>
      <c r="B7">
        <v>2000</v>
      </c>
      <c r="C7">
        <v>2001</v>
      </c>
      <c r="D7">
        <v>2002</v>
      </c>
      <c r="E7">
        <v>2003</v>
      </c>
      <c r="F7">
        <v>2004</v>
      </c>
      <c r="G7">
        <v>2005</v>
      </c>
      <c r="H7">
        <v>2006</v>
      </c>
      <c r="I7">
        <v>2007</v>
      </c>
      <c r="J7">
        <v>2008</v>
      </c>
      <c r="K7">
        <v>2009</v>
      </c>
      <c r="L7">
        <v>2010</v>
      </c>
      <c r="M7">
        <v>2011</v>
      </c>
      <c r="N7">
        <v>2012</v>
      </c>
      <c r="O7">
        <v>2013</v>
      </c>
      <c r="P7">
        <v>2014</v>
      </c>
      <c r="Q7">
        <v>2015</v>
      </c>
      <c r="R7">
        <v>2016</v>
      </c>
      <c r="S7">
        <v>2017</v>
      </c>
      <c r="T7">
        <v>2018</v>
      </c>
      <c r="V7" s="2" t="s">
        <v>0</v>
      </c>
      <c r="W7">
        <v>2001</v>
      </c>
      <c r="X7">
        <v>2002</v>
      </c>
      <c r="Y7">
        <v>2003</v>
      </c>
      <c r="Z7">
        <v>2004</v>
      </c>
      <c r="AA7">
        <v>2005</v>
      </c>
      <c r="AB7">
        <v>2006</v>
      </c>
      <c r="AC7">
        <v>2007</v>
      </c>
      <c r="AD7">
        <v>2008</v>
      </c>
      <c r="AE7">
        <v>2009</v>
      </c>
      <c r="AF7">
        <v>2010</v>
      </c>
      <c r="AG7">
        <v>2011</v>
      </c>
      <c r="AH7">
        <v>2012</v>
      </c>
      <c r="AI7">
        <v>2013</v>
      </c>
      <c r="AJ7">
        <v>2014</v>
      </c>
      <c r="AK7">
        <v>2015</v>
      </c>
      <c r="AL7">
        <v>2016</v>
      </c>
      <c r="AM7">
        <v>2017</v>
      </c>
      <c r="AN7">
        <v>2018</v>
      </c>
      <c r="AP7" s="2" t="s">
        <v>0</v>
      </c>
      <c r="AQ7">
        <v>2000</v>
      </c>
      <c r="AR7">
        <v>2001</v>
      </c>
      <c r="AS7">
        <v>2002</v>
      </c>
      <c r="AT7">
        <v>2003</v>
      </c>
      <c r="AU7">
        <v>2004</v>
      </c>
      <c r="AV7">
        <v>2005</v>
      </c>
      <c r="AW7">
        <v>2006</v>
      </c>
      <c r="AX7">
        <v>2007</v>
      </c>
      <c r="AY7">
        <v>2008</v>
      </c>
      <c r="AZ7">
        <v>2009</v>
      </c>
      <c r="BA7">
        <v>2010</v>
      </c>
      <c r="BB7">
        <v>2011</v>
      </c>
      <c r="BC7">
        <v>2012</v>
      </c>
      <c r="BD7">
        <v>2013</v>
      </c>
      <c r="BE7">
        <v>2014</v>
      </c>
      <c r="BF7">
        <v>2015</v>
      </c>
      <c r="BG7">
        <v>2016</v>
      </c>
      <c r="BH7">
        <v>2017</v>
      </c>
      <c r="BI7">
        <v>2018</v>
      </c>
    </row>
    <row r="8" spans="1:61" ht="12.75" thickBot="1">
      <c r="A8" s="3"/>
      <c r="B8" s="3"/>
      <c r="C8" s="3"/>
      <c r="D8" s="3"/>
      <c r="E8" s="3"/>
      <c r="F8" s="3"/>
      <c r="G8" s="3"/>
      <c r="H8" s="3"/>
      <c r="I8" s="3"/>
      <c r="J8" s="3"/>
      <c r="K8" s="3"/>
      <c r="L8" s="3"/>
      <c r="M8" s="3"/>
      <c r="N8" s="3"/>
      <c r="O8" s="3"/>
      <c r="P8" s="3"/>
      <c r="Q8" s="3"/>
      <c r="R8" s="3"/>
      <c r="S8" s="3"/>
      <c r="T8" s="3"/>
      <c r="V8" s="3"/>
      <c r="W8" s="3"/>
      <c r="X8" s="3"/>
      <c r="Y8" s="3"/>
      <c r="Z8" s="3"/>
      <c r="AA8" s="3"/>
      <c r="AB8" s="3"/>
      <c r="AC8" s="3"/>
      <c r="AD8" s="3"/>
      <c r="AE8" s="3"/>
      <c r="AF8" s="3"/>
      <c r="AG8" s="3"/>
      <c r="AH8" s="3"/>
      <c r="AI8" s="3"/>
      <c r="AJ8" s="3"/>
      <c r="AK8" s="3"/>
      <c r="AL8" s="3"/>
      <c r="AM8" s="3"/>
      <c r="AN8" s="3"/>
      <c r="AP8" s="3"/>
      <c r="AQ8" s="3"/>
      <c r="AR8" s="3"/>
      <c r="AS8" s="3"/>
      <c r="AT8" s="3"/>
      <c r="AU8" s="3"/>
      <c r="AV8" s="3"/>
      <c r="AW8" s="3"/>
      <c r="AX8" s="3"/>
      <c r="AY8" s="3"/>
      <c r="AZ8" s="3"/>
      <c r="BA8" s="3"/>
      <c r="BB8" s="3"/>
      <c r="BC8" s="3"/>
      <c r="BD8" s="3"/>
      <c r="BE8" s="3"/>
      <c r="BF8" s="3"/>
      <c r="BG8" s="3"/>
      <c r="BH8" s="3"/>
      <c r="BI8" s="3"/>
    </row>
    <row r="9" spans="1:61" ht="12">
      <c r="A9" s="4" t="s">
        <v>1</v>
      </c>
      <c r="B9" s="5">
        <v>7559.5</v>
      </c>
      <c r="C9" s="5">
        <v>7569.4</v>
      </c>
      <c r="D9" s="5">
        <v>7609.3</v>
      </c>
      <c r="E9" s="5">
        <v>7773.4</v>
      </c>
      <c r="F9" s="5">
        <v>7867.7</v>
      </c>
      <c r="G9" s="5">
        <v>7656.7</v>
      </c>
      <c r="H9" s="5">
        <v>7755.1</v>
      </c>
      <c r="I9" s="5">
        <v>7778.5</v>
      </c>
      <c r="J9" s="5">
        <v>7693.5</v>
      </c>
      <c r="K9" s="5">
        <v>7500.9</v>
      </c>
      <c r="L9" s="5">
        <v>7538</v>
      </c>
      <c r="M9" s="5">
        <v>7525.7</v>
      </c>
      <c r="N9" s="5">
        <v>7476.6</v>
      </c>
      <c r="O9" s="5">
        <v>7252.6</v>
      </c>
      <c r="P9" s="5">
        <v>7247.8</v>
      </c>
      <c r="Q9" s="5"/>
      <c r="R9" s="5"/>
      <c r="S9" s="5"/>
      <c r="T9" s="5"/>
      <c r="V9" s="4" t="s">
        <v>1</v>
      </c>
      <c r="W9" s="6">
        <f aca="true" t="shared" si="0" ref="W9:W22">C9*100/B9-100</f>
        <v>0.13096104239699002</v>
      </c>
      <c r="X9" s="6">
        <f aca="true" t="shared" si="1" ref="X9:AN22">D9*100/C9-100</f>
        <v>0.5271223610854321</v>
      </c>
      <c r="Y9" s="6">
        <f t="shared" si="1"/>
        <v>2.1565715637443645</v>
      </c>
      <c r="Z9" s="6">
        <f t="shared" si="1"/>
        <v>1.2131113798337907</v>
      </c>
      <c r="AA9" s="6">
        <f t="shared" si="1"/>
        <v>-2.681851112777551</v>
      </c>
      <c r="AB9" s="6">
        <f t="shared" si="1"/>
        <v>1.2851489545104329</v>
      </c>
      <c r="AC9" s="6">
        <f t="shared" si="1"/>
        <v>0.30173692150971476</v>
      </c>
      <c r="AD9" s="6">
        <f t="shared" si="1"/>
        <v>-1.092755672687531</v>
      </c>
      <c r="AE9" s="6">
        <f t="shared" si="1"/>
        <v>-2.503411971144473</v>
      </c>
      <c r="AF9" s="6">
        <f t="shared" si="1"/>
        <v>0.4946073137890181</v>
      </c>
      <c r="AG9" s="6">
        <f t="shared" si="1"/>
        <v>-0.16317325550544126</v>
      </c>
      <c r="AH9" s="6">
        <f t="shared" si="1"/>
        <v>-0.652431003096055</v>
      </c>
      <c r="AI9" s="6">
        <f t="shared" si="1"/>
        <v>-2.996014231067605</v>
      </c>
      <c r="AJ9" s="6">
        <f t="shared" si="1"/>
        <v>-0.06618316190056817</v>
      </c>
      <c r="AK9" s="6">
        <f t="shared" si="1"/>
        <v>-100</v>
      </c>
      <c r="AL9" s="6" t="e">
        <f t="shared" si="1"/>
        <v>#DIV/0!</v>
      </c>
      <c r="AM9" s="6" t="e">
        <f t="shared" si="1"/>
        <v>#DIV/0!</v>
      </c>
      <c r="AN9" s="6" t="e">
        <f t="shared" si="1"/>
        <v>#DIV/0!</v>
      </c>
      <c r="AP9" s="4" t="s">
        <v>1</v>
      </c>
      <c r="AQ9" s="6">
        <f aca="true" t="shared" si="2" ref="AQ9:AQ22">B9*100/B$9</f>
        <v>100</v>
      </c>
      <c r="AR9" s="6">
        <f aca="true" t="shared" si="3" ref="AR9:BI22">C9*100/C$9</f>
        <v>100</v>
      </c>
      <c r="AS9" s="6">
        <f t="shared" si="3"/>
        <v>100</v>
      </c>
      <c r="AT9" s="6">
        <f t="shared" si="3"/>
        <v>100</v>
      </c>
      <c r="AU9" s="6">
        <f t="shared" si="3"/>
        <v>100</v>
      </c>
      <c r="AV9" s="6">
        <f t="shared" si="3"/>
        <v>100</v>
      </c>
      <c r="AW9" s="6">
        <f t="shared" si="3"/>
        <v>100</v>
      </c>
      <c r="AX9" s="6">
        <f t="shared" si="3"/>
        <v>100</v>
      </c>
      <c r="AY9" s="6">
        <f t="shared" si="3"/>
        <v>100</v>
      </c>
      <c r="AZ9" s="6">
        <f t="shared" si="3"/>
        <v>100</v>
      </c>
      <c r="BA9" s="6">
        <f t="shared" si="3"/>
        <v>100</v>
      </c>
      <c r="BB9" s="6">
        <f t="shared" si="3"/>
        <v>100</v>
      </c>
      <c r="BC9" s="6">
        <f t="shared" si="3"/>
        <v>100</v>
      </c>
      <c r="BD9" s="6">
        <f t="shared" si="3"/>
        <v>100</v>
      </c>
      <c r="BE9" s="6">
        <f t="shared" si="3"/>
        <v>100</v>
      </c>
      <c r="BF9" s="6" t="e">
        <f t="shared" si="3"/>
        <v>#DIV/0!</v>
      </c>
      <c r="BG9" s="6" t="e">
        <f t="shared" si="3"/>
        <v>#DIV/0!</v>
      </c>
      <c r="BH9" s="6" t="e">
        <f t="shared" si="3"/>
        <v>#DIV/0!</v>
      </c>
      <c r="BI9" s="6" t="e">
        <f t="shared" si="3"/>
        <v>#DIV/0!</v>
      </c>
    </row>
    <row r="10" spans="1:61" ht="12">
      <c r="A10" t="s">
        <v>2</v>
      </c>
      <c r="B10" s="7">
        <v>1094.7</v>
      </c>
      <c r="C10" s="7">
        <v>1093.1</v>
      </c>
      <c r="D10" s="7">
        <v>1046.2</v>
      </c>
      <c r="E10" s="7">
        <v>1048.3</v>
      </c>
      <c r="F10" s="7">
        <v>1018.5</v>
      </c>
      <c r="G10" s="7">
        <v>932.1</v>
      </c>
      <c r="H10" s="7">
        <v>939.5</v>
      </c>
      <c r="I10" s="7">
        <v>902</v>
      </c>
      <c r="J10" s="7">
        <v>875.7</v>
      </c>
      <c r="K10" s="7">
        <v>868.4</v>
      </c>
      <c r="L10" s="7">
        <v>872.1</v>
      </c>
      <c r="M10" s="7">
        <v>841.7</v>
      </c>
      <c r="N10" s="7">
        <v>812.9</v>
      </c>
      <c r="O10" s="7">
        <v>803.8</v>
      </c>
      <c r="P10" s="7">
        <v>815.3</v>
      </c>
      <c r="Q10" s="7"/>
      <c r="R10" s="7"/>
      <c r="S10" s="7"/>
      <c r="T10" s="7"/>
      <c r="V10" t="s">
        <v>2</v>
      </c>
      <c r="W10" s="6">
        <f t="shared" si="0"/>
        <v>-0.14615876495845725</v>
      </c>
      <c r="X10" s="6">
        <f t="shared" si="1"/>
        <v>-4.290549812459972</v>
      </c>
      <c r="Y10" s="6">
        <f t="shared" si="1"/>
        <v>0.20072643853947625</v>
      </c>
      <c r="Z10" s="6">
        <f t="shared" si="1"/>
        <v>-2.842697701039768</v>
      </c>
      <c r="AA10" s="6">
        <f t="shared" si="1"/>
        <v>-8.483063328424151</v>
      </c>
      <c r="AB10" s="6">
        <f t="shared" si="1"/>
        <v>0.7939062332367683</v>
      </c>
      <c r="AC10" s="6">
        <f t="shared" si="1"/>
        <v>-3.991484832357642</v>
      </c>
      <c r="AD10" s="6">
        <f t="shared" si="1"/>
        <v>-2.91574279379158</v>
      </c>
      <c r="AE10" s="6">
        <f t="shared" si="1"/>
        <v>-0.8336188192303382</v>
      </c>
      <c r="AF10" s="6">
        <f t="shared" si="1"/>
        <v>0.42607093505297655</v>
      </c>
      <c r="AG10" s="6">
        <f t="shared" si="1"/>
        <v>-3.485838779956424</v>
      </c>
      <c r="AH10" s="6">
        <f t="shared" si="1"/>
        <v>-3.4216466674587167</v>
      </c>
      <c r="AI10" s="6">
        <f t="shared" si="1"/>
        <v>-1.1194488867019317</v>
      </c>
      <c r="AJ10" s="6">
        <f t="shared" si="1"/>
        <v>1.4307041552625037</v>
      </c>
      <c r="AK10" s="6">
        <f t="shared" si="1"/>
        <v>-100</v>
      </c>
      <c r="AL10" s="6" t="e">
        <f t="shared" si="1"/>
        <v>#DIV/0!</v>
      </c>
      <c r="AM10" s="6" t="e">
        <f t="shared" si="1"/>
        <v>#DIV/0!</v>
      </c>
      <c r="AN10" s="6" t="e">
        <f t="shared" si="1"/>
        <v>#DIV/0!</v>
      </c>
      <c r="AP10" t="s">
        <v>2</v>
      </c>
      <c r="AQ10" s="6">
        <f t="shared" si="2"/>
        <v>14.481116475957405</v>
      </c>
      <c r="AR10" s="6">
        <f t="shared" si="3"/>
        <v>14.441038919861546</v>
      </c>
      <c r="AS10" s="6">
        <f t="shared" si="3"/>
        <v>13.748965082202043</v>
      </c>
      <c r="AT10" s="6">
        <f t="shared" si="3"/>
        <v>13.485733398512878</v>
      </c>
      <c r="AU10" s="6">
        <f t="shared" si="3"/>
        <v>12.945333451961819</v>
      </c>
      <c r="AV10" s="6">
        <f t="shared" si="3"/>
        <v>12.173651834341166</v>
      </c>
      <c r="AW10" s="6">
        <f t="shared" si="3"/>
        <v>12.11460845121275</v>
      </c>
      <c r="AX10" s="6">
        <f t="shared" si="3"/>
        <v>11.596066079578325</v>
      </c>
      <c r="AY10" s="6">
        <f t="shared" si="3"/>
        <v>11.382335737960616</v>
      </c>
      <c r="AZ10" s="6">
        <f t="shared" si="3"/>
        <v>11.577277393379461</v>
      </c>
      <c r="BA10" s="6">
        <f t="shared" si="3"/>
        <v>11.569381798885646</v>
      </c>
      <c r="BB10" s="6">
        <f t="shared" si="3"/>
        <v>11.184341655925694</v>
      </c>
      <c r="BC10" s="6">
        <f t="shared" si="3"/>
        <v>10.872589144798438</v>
      </c>
      <c r="BD10" s="6">
        <f t="shared" si="3"/>
        <v>11.08292198659791</v>
      </c>
      <c r="BE10" s="6">
        <f t="shared" si="3"/>
        <v>11.248930710008555</v>
      </c>
      <c r="BF10" s="6" t="e">
        <f t="shared" si="3"/>
        <v>#DIV/0!</v>
      </c>
      <c r="BG10" s="6" t="e">
        <f t="shared" si="3"/>
        <v>#DIV/0!</v>
      </c>
      <c r="BH10" s="6" t="e">
        <f t="shared" si="3"/>
        <v>#DIV/0!</v>
      </c>
      <c r="BI10" s="6" t="e">
        <f t="shared" si="3"/>
        <v>#DIV/0!</v>
      </c>
    </row>
    <row r="11" spans="1:61" ht="12">
      <c r="A11" t="s">
        <v>3</v>
      </c>
      <c r="B11" s="7">
        <v>1410.6</v>
      </c>
      <c r="C11" s="7">
        <v>1423.5</v>
      </c>
      <c r="D11" s="7">
        <v>1436.2</v>
      </c>
      <c r="E11" s="7">
        <v>1476.3</v>
      </c>
      <c r="F11" s="7">
        <v>1505.7</v>
      </c>
      <c r="G11" s="7">
        <v>1493</v>
      </c>
      <c r="H11" s="7">
        <v>1484.7</v>
      </c>
      <c r="I11" s="7">
        <v>1520.7</v>
      </c>
      <c r="J11" s="7">
        <v>1500.9</v>
      </c>
      <c r="K11" s="7">
        <v>1467.5</v>
      </c>
      <c r="L11" s="7">
        <v>1457.3</v>
      </c>
      <c r="M11" s="7">
        <v>1439.6</v>
      </c>
      <c r="N11" s="7">
        <v>1398.2</v>
      </c>
      <c r="O11" s="7">
        <v>1333.3</v>
      </c>
      <c r="P11" s="7">
        <v>1293.1</v>
      </c>
      <c r="Q11" s="7"/>
      <c r="R11" s="7"/>
      <c r="S11" s="7"/>
      <c r="T11" s="7"/>
      <c r="V11" t="s">
        <v>3</v>
      </c>
      <c r="W11" s="6">
        <f t="shared" si="0"/>
        <v>0.91450446618461</v>
      </c>
      <c r="X11" s="6">
        <f t="shared" si="1"/>
        <v>0.8921671935370625</v>
      </c>
      <c r="Y11" s="6">
        <f t="shared" si="1"/>
        <v>2.792090238128395</v>
      </c>
      <c r="Z11" s="6">
        <f t="shared" si="1"/>
        <v>1.9914651493598825</v>
      </c>
      <c r="AA11" s="6">
        <f t="shared" si="1"/>
        <v>-0.8434615129175853</v>
      </c>
      <c r="AB11" s="6">
        <f t="shared" si="1"/>
        <v>-0.5559276624246507</v>
      </c>
      <c r="AC11" s="6">
        <f t="shared" si="1"/>
        <v>2.424732269145281</v>
      </c>
      <c r="AD11" s="6">
        <f t="shared" si="1"/>
        <v>-1.3020319589662677</v>
      </c>
      <c r="AE11" s="6">
        <f t="shared" si="1"/>
        <v>-2.225331467786006</v>
      </c>
      <c r="AF11" s="6">
        <f t="shared" si="1"/>
        <v>-0.6950596252129486</v>
      </c>
      <c r="AG11" s="6">
        <f t="shared" si="1"/>
        <v>-1.214574898785429</v>
      </c>
      <c r="AH11" s="6">
        <f t="shared" si="1"/>
        <v>-2.8757988330091564</v>
      </c>
      <c r="AI11" s="6">
        <f t="shared" si="1"/>
        <v>-4.641682162780725</v>
      </c>
      <c r="AJ11" s="6">
        <f t="shared" si="1"/>
        <v>-3.0150753768844254</v>
      </c>
      <c r="AK11" s="6">
        <f t="shared" si="1"/>
        <v>-100</v>
      </c>
      <c r="AL11" s="6" t="e">
        <f t="shared" si="1"/>
        <v>#DIV/0!</v>
      </c>
      <c r="AM11" s="6" t="e">
        <f t="shared" si="1"/>
        <v>#DIV/0!</v>
      </c>
      <c r="AN11" s="6" t="e">
        <f t="shared" si="1"/>
        <v>#DIV/0!</v>
      </c>
      <c r="AP11" t="s">
        <v>3</v>
      </c>
      <c r="AQ11" s="6">
        <f t="shared" si="2"/>
        <v>18.659964283352075</v>
      </c>
      <c r="AR11" s="6">
        <f t="shared" si="3"/>
        <v>18.805981980077682</v>
      </c>
      <c r="AS11" s="6">
        <f t="shared" si="3"/>
        <v>18.874272272088103</v>
      </c>
      <c r="AT11" s="6">
        <f t="shared" si="3"/>
        <v>18.991689608150875</v>
      </c>
      <c r="AU11" s="6">
        <f t="shared" si="3"/>
        <v>19.13774038156005</v>
      </c>
      <c r="AV11" s="6">
        <f t="shared" si="3"/>
        <v>19.499262084187706</v>
      </c>
      <c r="AW11" s="6">
        <f t="shared" si="3"/>
        <v>19.14482082758443</v>
      </c>
      <c r="AX11" s="6">
        <f t="shared" si="3"/>
        <v>19.550041781834544</v>
      </c>
      <c r="AY11" s="6">
        <f t="shared" si="3"/>
        <v>19.508676155195946</v>
      </c>
      <c r="AZ11" s="6">
        <f t="shared" si="3"/>
        <v>19.56431894839286</v>
      </c>
      <c r="BA11" s="6">
        <f t="shared" si="3"/>
        <v>19.33271424781109</v>
      </c>
      <c r="BB11" s="6">
        <f t="shared" si="3"/>
        <v>19.129117557170762</v>
      </c>
      <c r="BC11" s="6">
        <f t="shared" si="3"/>
        <v>18.70101382981569</v>
      </c>
      <c r="BD11" s="6">
        <f t="shared" si="3"/>
        <v>18.38375203375341</v>
      </c>
      <c r="BE11" s="6">
        <f t="shared" si="3"/>
        <v>17.841275973398822</v>
      </c>
      <c r="BF11" s="6" t="e">
        <f t="shared" si="3"/>
        <v>#DIV/0!</v>
      </c>
      <c r="BG11" s="6" t="e">
        <f t="shared" si="3"/>
        <v>#DIV/0!</v>
      </c>
      <c r="BH11" s="6" t="e">
        <f t="shared" si="3"/>
        <v>#DIV/0!</v>
      </c>
      <c r="BI11" s="6" t="e">
        <f t="shared" si="3"/>
        <v>#DIV/0!</v>
      </c>
    </row>
    <row r="12" spans="1:61" ht="12">
      <c r="A12" t="s">
        <v>43</v>
      </c>
      <c r="B12" s="7">
        <v>720.1</v>
      </c>
      <c r="C12" s="7">
        <v>699.8</v>
      </c>
      <c r="D12" s="7">
        <v>712.6</v>
      </c>
      <c r="E12" s="7">
        <v>730.4</v>
      </c>
      <c r="F12" s="7">
        <v>728.6</v>
      </c>
      <c r="G12" s="7">
        <v>698.8</v>
      </c>
      <c r="H12" s="7">
        <v>706.3</v>
      </c>
      <c r="I12" s="7">
        <v>713.5</v>
      </c>
      <c r="J12" s="7">
        <v>695.9</v>
      </c>
      <c r="K12" s="7">
        <v>648.1</v>
      </c>
      <c r="L12" s="7">
        <v>635.4</v>
      </c>
      <c r="M12" s="7">
        <v>627.9</v>
      </c>
      <c r="N12" s="7">
        <v>603.7</v>
      </c>
      <c r="O12" s="7">
        <v>592</v>
      </c>
      <c r="P12" s="7">
        <v>568.6</v>
      </c>
      <c r="Q12" s="7"/>
      <c r="R12" s="7"/>
      <c r="S12" s="7"/>
      <c r="T12" s="7"/>
      <c r="V12" t="s">
        <v>43</v>
      </c>
      <c r="W12" s="6">
        <f t="shared" si="0"/>
        <v>-2.8190529093181595</v>
      </c>
      <c r="X12" s="6">
        <f t="shared" si="1"/>
        <v>1.8290940268648228</v>
      </c>
      <c r="Y12" s="6">
        <f t="shared" si="1"/>
        <v>2.497895032276162</v>
      </c>
      <c r="Z12" s="6">
        <f t="shared" si="1"/>
        <v>-0.24644030668126504</v>
      </c>
      <c r="AA12" s="6">
        <f t="shared" si="1"/>
        <v>-4.0900356848751045</v>
      </c>
      <c r="AB12" s="6">
        <f t="shared" si="1"/>
        <v>1.0732684602175198</v>
      </c>
      <c r="AC12" s="6">
        <f t="shared" si="1"/>
        <v>1.0193968568597</v>
      </c>
      <c r="AD12" s="6">
        <f t="shared" si="1"/>
        <v>-2.4667133847231923</v>
      </c>
      <c r="AE12" s="6">
        <f t="shared" si="1"/>
        <v>-6.868802988935187</v>
      </c>
      <c r="AF12" s="6">
        <f t="shared" si="1"/>
        <v>-1.9595741397932471</v>
      </c>
      <c r="AG12" s="6">
        <f t="shared" si="1"/>
        <v>-1.1803588290840423</v>
      </c>
      <c r="AH12" s="6">
        <f t="shared" si="1"/>
        <v>-3.854116897595148</v>
      </c>
      <c r="AI12" s="6">
        <f t="shared" si="1"/>
        <v>-1.9380486996852824</v>
      </c>
      <c r="AJ12" s="6">
        <f t="shared" si="1"/>
        <v>-3.952702702702709</v>
      </c>
      <c r="AK12" s="6">
        <f t="shared" si="1"/>
        <v>-100</v>
      </c>
      <c r="AL12" s="6" t="e">
        <f t="shared" si="1"/>
        <v>#DIV/0!</v>
      </c>
      <c r="AM12" s="6" t="e">
        <f t="shared" si="1"/>
        <v>#DIV/0!</v>
      </c>
      <c r="AN12" s="6" t="e">
        <f t="shared" si="1"/>
        <v>#DIV/0!</v>
      </c>
      <c r="AP12" t="s">
        <v>43</v>
      </c>
      <c r="AQ12" s="6">
        <f t="shared" si="2"/>
        <v>9.525762285865467</v>
      </c>
      <c r="AR12" s="6">
        <f t="shared" si="3"/>
        <v>9.245118503448094</v>
      </c>
      <c r="AS12" s="6">
        <f t="shared" si="3"/>
        <v>9.36485616285335</v>
      </c>
      <c r="AT12" s="6">
        <f t="shared" si="3"/>
        <v>9.396145830653253</v>
      </c>
      <c r="AU12" s="6">
        <f t="shared" si="3"/>
        <v>9.260647965733314</v>
      </c>
      <c r="AV12" s="6">
        <f t="shared" si="3"/>
        <v>9.12664725012081</v>
      </c>
      <c r="AW12" s="6">
        <f t="shared" si="3"/>
        <v>9.107555028303954</v>
      </c>
      <c r="AX12" s="6">
        <f t="shared" si="3"/>
        <v>9.172719676030082</v>
      </c>
      <c r="AY12" s="6">
        <f t="shared" si="3"/>
        <v>9.045297978813284</v>
      </c>
      <c r="AZ12" s="6">
        <f t="shared" si="3"/>
        <v>8.640296497753603</v>
      </c>
      <c r="BA12" s="6">
        <f t="shared" si="3"/>
        <v>8.429291589280977</v>
      </c>
      <c r="BB12" s="6">
        <f t="shared" si="3"/>
        <v>8.34340991535671</v>
      </c>
      <c r="BC12" s="6">
        <f t="shared" si="3"/>
        <v>8.074525853997807</v>
      </c>
      <c r="BD12" s="6">
        <f t="shared" si="3"/>
        <v>8.162589967735709</v>
      </c>
      <c r="BE12" s="6">
        <f t="shared" si="3"/>
        <v>7.845139214658241</v>
      </c>
      <c r="BF12" s="6" t="e">
        <f t="shared" si="3"/>
        <v>#DIV/0!</v>
      </c>
      <c r="BG12" s="6" t="e">
        <f t="shared" si="3"/>
        <v>#DIV/0!</v>
      </c>
      <c r="BH12" s="6" t="e">
        <f t="shared" si="3"/>
        <v>#DIV/0!</v>
      </c>
      <c r="BI12" s="6" t="e">
        <f t="shared" si="3"/>
        <v>#DIV/0!</v>
      </c>
    </row>
    <row r="13" spans="1:61" ht="12">
      <c r="A13" t="s">
        <v>4</v>
      </c>
      <c r="B13" s="7">
        <v>695.1</v>
      </c>
      <c r="C13" s="7">
        <v>676.5</v>
      </c>
      <c r="D13" s="7">
        <v>689.6</v>
      </c>
      <c r="E13" s="7">
        <v>708.2</v>
      </c>
      <c r="F13" s="7">
        <v>707.2</v>
      </c>
      <c r="G13" s="7">
        <v>678.1</v>
      </c>
      <c r="H13" s="7">
        <v>686.5</v>
      </c>
      <c r="I13" s="7">
        <v>694.7</v>
      </c>
      <c r="J13" s="7">
        <v>677.8</v>
      </c>
      <c r="K13" s="7">
        <v>632.1</v>
      </c>
      <c r="L13" s="7">
        <v>620</v>
      </c>
      <c r="M13" s="7">
        <v>614.2</v>
      </c>
      <c r="N13" s="7">
        <v>590</v>
      </c>
      <c r="O13" s="7">
        <v>578.5</v>
      </c>
      <c r="P13" s="7">
        <v>555.5</v>
      </c>
      <c r="Q13" s="7"/>
      <c r="R13" s="7"/>
      <c r="S13" s="7"/>
      <c r="T13" s="7"/>
      <c r="V13" t="s">
        <v>4</v>
      </c>
      <c r="W13" s="6">
        <f t="shared" si="0"/>
        <v>-2.6758739749676295</v>
      </c>
      <c r="X13" s="6">
        <f t="shared" si="1"/>
        <v>1.9364375461936447</v>
      </c>
      <c r="Y13" s="6">
        <f t="shared" si="1"/>
        <v>2.6972157772621728</v>
      </c>
      <c r="Z13" s="6">
        <f t="shared" si="1"/>
        <v>-0.14120304998589006</v>
      </c>
      <c r="AA13" s="6">
        <f t="shared" si="1"/>
        <v>-4.11481900452489</v>
      </c>
      <c r="AB13" s="6">
        <f t="shared" si="1"/>
        <v>1.2387553458192002</v>
      </c>
      <c r="AC13" s="6">
        <f t="shared" si="1"/>
        <v>1.1944646758922062</v>
      </c>
      <c r="AD13" s="6">
        <f t="shared" si="1"/>
        <v>-2.4327047646466156</v>
      </c>
      <c r="AE13" s="6">
        <f t="shared" si="1"/>
        <v>-6.742401888462666</v>
      </c>
      <c r="AF13" s="6">
        <f t="shared" si="1"/>
        <v>-1.9142540737225175</v>
      </c>
      <c r="AG13" s="6">
        <f t="shared" si="1"/>
        <v>-0.9354838709677296</v>
      </c>
      <c r="AH13" s="6">
        <f t="shared" si="1"/>
        <v>-3.9400846629762327</v>
      </c>
      <c r="AI13" s="6">
        <f t="shared" si="1"/>
        <v>-1.949152542372886</v>
      </c>
      <c r="AJ13" s="6">
        <f t="shared" si="1"/>
        <v>-3.9757994814174538</v>
      </c>
      <c r="AK13" s="6">
        <f t="shared" si="1"/>
        <v>-100</v>
      </c>
      <c r="AL13" s="6" t="e">
        <f t="shared" si="1"/>
        <v>#DIV/0!</v>
      </c>
      <c r="AM13" s="6" t="e">
        <f t="shared" si="1"/>
        <v>#DIV/0!</v>
      </c>
      <c r="AN13" s="6" t="e">
        <f t="shared" si="1"/>
        <v>#DIV/0!</v>
      </c>
      <c r="AP13" t="s">
        <v>4</v>
      </c>
      <c r="AQ13" s="6">
        <f t="shared" si="2"/>
        <v>9.19505258284278</v>
      </c>
      <c r="AR13" s="6">
        <f t="shared" si="3"/>
        <v>8.937300182312997</v>
      </c>
      <c r="AS13" s="6">
        <f t="shared" si="3"/>
        <v>9.062594456783147</v>
      </c>
      <c r="AT13" s="6">
        <f t="shared" si="3"/>
        <v>9.110556513237452</v>
      </c>
      <c r="AU13" s="6">
        <f t="shared" si="3"/>
        <v>8.988649796001372</v>
      </c>
      <c r="AV13" s="6">
        <f t="shared" si="3"/>
        <v>8.856295793226847</v>
      </c>
      <c r="AW13" s="6">
        <f t="shared" si="3"/>
        <v>8.852239171641887</v>
      </c>
      <c r="AX13" s="6">
        <f t="shared" si="3"/>
        <v>8.93102783312978</v>
      </c>
      <c r="AY13" s="6">
        <f t="shared" si="3"/>
        <v>8.810034444661078</v>
      </c>
      <c r="AZ13" s="6">
        <f t="shared" si="3"/>
        <v>8.426988761348639</v>
      </c>
      <c r="BA13" s="6">
        <f t="shared" si="3"/>
        <v>8.224993366940833</v>
      </c>
      <c r="BB13" s="6">
        <f t="shared" si="3"/>
        <v>8.161367048912394</v>
      </c>
      <c r="BC13" s="6">
        <f t="shared" si="3"/>
        <v>7.891287483615547</v>
      </c>
      <c r="BD13" s="6">
        <f t="shared" si="3"/>
        <v>7.976449824890384</v>
      </c>
      <c r="BE13" s="6">
        <f t="shared" si="3"/>
        <v>7.664394712878391</v>
      </c>
      <c r="BF13" s="6" t="e">
        <f t="shared" si="3"/>
        <v>#DIV/0!</v>
      </c>
      <c r="BG13" s="6" t="e">
        <f t="shared" si="3"/>
        <v>#DIV/0!</v>
      </c>
      <c r="BH13" s="6" t="e">
        <f t="shared" si="3"/>
        <v>#DIV/0!</v>
      </c>
      <c r="BI13" s="6" t="e">
        <f t="shared" si="3"/>
        <v>#DIV/0!</v>
      </c>
    </row>
    <row r="14" spans="1:61" ht="12">
      <c r="A14" t="s">
        <v>5</v>
      </c>
      <c r="B14" s="7">
        <v>690.5</v>
      </c>
      <c r="C14" s="7">
        <v>723.7</v>
      </c>
      <c r="D14" s="7">
        <v>723.6</v>
      </c>
      <c r="E14" s="7">
        <v>745.9</v>
      </c>
      <c r="F14" s="7">
        <v>777.1</v>
      </c>
      <c r="G14" s="7">
        <v>794.2</v>
      </c>
      <c r="H14" s="7">
        <v>778.4</v>
      </c>
      <c r="I14" s="7">
        <v>807.2</v>
      </c>
      <c r="J14" s="7">
        <v>805</v>
      </c>
      <c r="K14" s="7">
        <v>819.4</v>
      </c>
      <c r="L14" s="7">
        <v>821.9</v>
      </c>
      <c r="M14" s="7">
        <v>811.7</v>
      </c>
      <c r="N14" s="7">
        <v>794.5</v>
      </c>
      <c r="O14" s="7">
        <v>741.3</v>
      </c>
      <c r="P14" s="7">
        <v>724.5</v>
      </c>
      <c r="Q14" s="7"/>
      <c r="R14" s="7"/>
      <c r="S14" s="7"/>
      <c r="T14" s="7"/>
      <c r="V14" t="s">
        <v>5</v>
      </c>
      <c r="W14" s="6">
        <f t="shared" si="0"/>
        <v>4.808110065170169</v>
      </c>
      <c r="X14" s="6">
        <f t="shared" si="1"/>
        <v>-0.013817880337157362</v>
      </c>
      <c r="Y14" s="6">
        <f t="shared" si="1"/>
        <v>3.0818131564400204</v>
      </c>
      <c r="Z14" s="6">
        <f t="shared" si="1"/>
        <v>4.182866335969976</v>
      </c>
      <c r="AA14" s="6">
        <f t="shared" si="1"/>
        <v>2.200488997555013</v>
      </c>
      <c r="AB14" s="6">
        <f t="shared" si="1"/>
        <v>-1.9894233190632207</v>
      </c>
      <c r="AC14" s="6">
        <f t="shared" si="1"/>
        <v>3.6998972250770805</v>
      </c>
      <c r="AD14" s="6">
        <f t="shared" si="1"/>
        <v>-0.2725470763131881</v>
      </c>
      <c r="AE14" s="6">
        <f t="shared" si="1"/>
        <v>1.7888198757763973</v>
      </c>
      <c r="AF14" s="6">
        <f t="shared" si="1"/>
        <v>0.305101293629491</v>
      </c>
      <c r="AG14" s="6">
        <f t="shared" si="1"/>
        <v>-1.2410268889159255</v>
      </c>
      <c r="AH14" s="6">
        <f t="shared" si="1"/>
        <v>-2.1190094862634083</v>
      </c>
      <c r="AI14" s="6">
        <f t="shared" si="1"/>
        <v>-6.696035242290748</v>
      </c>
      <c r="AJ14" s="6">
        <f t="shared" si="1"/>
        <v>-2.2662889518413607</v>
      </c>
      <c r="AK14" s="6">
        <f t="shared" si="1"/>
        <v>-100</v>
      </c>
      <c r="AL14" s="6" t="e">
        <f t="shared" si="1"/>
        <v>#DIV/0!</v>
      </c>
      <c r="AM14" s="6" t="e">
        <f t="shared" si="1"/>
        <v>#DIV/0!</v>
      </c>
      <c r="AN14" s="6" t="e">
        <f t="shared" si="1"/>
        <v>#DIV/0!</v>
      </c>
      <c r="AP14" t="s">
        <v>5</v>
      </c>
      <c r="AQ14" s="6">
        <f t="shared" si="2"/>
        <v>9.134201997486606</v>
      </c>
      <c r="AR14" s="6">
        <f t="shared" si="3"/>
        <v>9.560863476629589</v>
      </c>
      <c r="AS14" s="6">
        <f t="shared" si="3"/>
        <v>9.509416109234753</v>
      </c>
      <c r="AT14" s="6">
        <f t="shared" si="3"/>
        <v>9.595543777497621</v>
      </c>
      <c r="AU14" s="6">
        <f t="shared" si="3"/>
        <v>9.877092415826734</v>
      </c>
      <c r="AV14" s="6">
        <f t="shared" si="3"/>
        <v>10.372614834066896</v>
      </c>
      <c r="AW14" s="6">
        <f t="shared" si="3"/>
        <v>10.037265799280473</v>
      </c>
      <c r="AX14" s="6">
        <f t="shared" si="3"/>
        <v>10.377322105804462</v>
      </c>
      <c r="AY14" s="6">
        <f t="shared" si="3"/>
        <v>10.46337817638266</v>
      </c>
      <c r="AZ14" s="6">
        <f t="shared" si="3"/>
        <v>10.924022450639256</v>
      </c>
      <c r="BA14" s="6">
        <f t="shared" si="3"/>
        <v>10.903422658530115</v>
      </c>
      <c r="BB14" s="6">
        <f t="shared" si="3"/>
        <v>10.785707641814051</v>
      </c>
      <c r="BC14" s="6">
        <f t="shared" si="3"/>
        <v>10.626487975817884</v>
      </c>
      <c r="BD14" s="6">
        <f t="shared" si="3"/>
        <v>10.221162066017703</v>
      </c>
      <c r="BE14" s="6">
        <f t="shared" si="3"/>
        <v>9.996136758740583</v>
      </c>
      <c r="BF14" s="6" t="e">
        <f t="shared" si="3"/>
        <v>#DIV/0!</v>
      </c>
      <c r="BG14" s="6" t="e">
        <f t="shared" si="3"/>
        <v>#DIV/0!</v>
      </c>
      <c r="BH14" s="6" t="e">
        <f t="shared" si="3"/>
        <v>#DIV/0!</v>
      </c>
      <c r="BI14" s="6" t="e">
        <f t="shared" si="3"/>
        <v>#DIV/0!</v>
      </c>
    </row>
    <row r="15" spans="1:61" ht="12">
      <c r="A15" t="s">
        <v>6</v>
      </c>
      <c r="B15" s="7">
        <v>5054.2</v>
      </c>
      <c r="C15" s="7">
        <v>5052.8</v>
      </c>
      <c r="D15" s="7">
        <v>5126.9</v>
      </c>
      <c r="E15" s="7">
        <v>5248.8</v>
      </c>
      <c r="F15" s="7">
        <v>5343.5</v>
      </c>
      <c r="G15" s="7">
        <v>5231.6</v>
      </c>
      <c r="H15" s="7">
        <v>5330.9</v>
      </c>
      <c r="I15" s="7">
        <v>5355.8</v>
      </c>
      <c r="J15" s="7">
        <v>5316.9</v>
      </c>
      <c r="K15" s="7">
        <v>5165</v>
      </c>
      <c r="L15" s="7">
        <v>5208.6</v>
      </c>
      <c r="M15" s="7">
        <v>5244.4</v>
      </c>
      <c r="N15" s="7">
        <v>5265.5</v>
      </c>
      <c r="O15" s="7">
        <v>5115.5</v>
      </c>
      <c r="P15" s="7">
        <v>5139.4</v>
      </c>
      <c r="Q15" s="7"/>
      <c r="R15" s="7"/>
      <c r="S15" s="7"/>
      <c r="T15" s="7"/>
      <c r="V15" t="s">
        <v>6</v>
      </c>
      <c r="W15" s="6">
        <f t="shared" si="0"/>
        <v>-0.02769973487396271</v>
      </c>
      <c r="X15" s="6">
        <f t="shared" si="1"/>
        <v>1.4665136162127794</v>
      </c>
      <c r="Y15" s="6">
        <f t="shared" si="1"/>
        <v>2.377655113226325</v>
      </c>
      <c r="Z15" s="6">
        <f t="shared" si="1"/>
        <v>1.8042219173906346</v>
      </c>
      <c r="AA15" s="6">
        <f t="shared" si="1"/>
        <v>-2.094133058856542</v>
      </c>
      <c r="AB15" s="6">
        <f t="shared" si="1"/>
        <v>1.8980808930346313</v>
      </c>
      <c r="AC15" s="6">
        <f t="shared" si="1"/>
        <v>0.4670881089497101</v>
      </c>
      <c r="AD15" s="6">
        <f t="shared" si="1"/>
        <v>-0.7263153963926925</v>
      </c>
      <c r="AE15" s="6">
        <f t="shared" si="1"/>
        <v>-2.8569279091199746</v>
      </c>
      <c r="AF15" s="6">
        <f t="shared" si="1"/>
        <v>0.8441432720232456</v>
      </c>
      <c r="AG15" s="6">
        <f t="shared" si="1"/>
        <v>0.6873248089697768</v>
      </c>
      <c r="AH15" s="6">
        <f t="shared" si="1"/>
        <v>0.4023339180840537</v>
      </c>
      <c r="AI15" s="6">
        <f t="shared" si="1"/>
        <v>-2.8487323141202125</v>
      </c>
      <c r="AJ15" s="6">
        <f t="shared" si="1"/>
        <v>0.4672075065975889</v>
      </c>
      <c r="AK15" s="6">
        <f t="shared" si="1"/>
        <v>-100</v>
      </c>
      <c r="AL15" s="6" t="e">
        <f t="shared" si="1"/>
        <v>#DIV/0!</v>
      </c>
      <c r="AM15" s="6" t="e">
        <f t="shared" si="1"/>
        <v>#DIV/0!</v>
      </c>
      <c r="AN15" s="6" t="e">
        <f t="shared" si="1"/>
        <v>#DIV/0!</v>
      </c>
      <c r="AP15" t="s">
        <v>6</v>
      </c>
      <c r="AQ15" s="6">
        <f t="shared" si="2"/>
        <v>66.85891924069053</v>
      </c>
      <c r="AR15" s="6">
        <f t="shared" si="3"/>
        <v>66.75297910006077</v>
      </c>
      <c r="AS15" s="6">
        <f t="shared" si="3"/>
        <v>67.37676264570985</v>
      </c>
      <c r="AT15" s="6">
        <f t="shared" si="3"/>
        <v>67.52257699333626</v>
      </c>
      <c r="AU15" s="6">
        <f t="shared" si="3"/>
        <v>67.91692616647813</v>
      </c>
      <c r="AV15" s="6">
        <f t="shared" si="3"/>
        <v>68.32708608147114</v>
      </c>
      <c r="AW15" s="6">
        <f t="shared" si="3"/>
        <v>68.74057072120281</v>
      </c>
      <c r="AX15" s="6">
        <f t="shared" si="3"/>
        <v>68.85389213858713</v>
      </c>
      <c r="AY15" s="6">
        <f t="shared" si="3"/>
        <v>69.10898810684344</v>
      </c>
      <c r="AZ15" s="6">
        <f t="shared" si="3"/>
        <v>68.85840365822769</v>
      </c>
      <c r="BA15" s="6">
        <f t="shared" si="3"/>
        <v>69.09790395330327</v>
      </c>
      <c r="BB15" s="6">
        <f t="shared" si="3"/>
        <v>69.68654078690355</v>
      </c>
      <c r="BC15" s="6">
        <f t="shared" si="3"/>
        <v>70.42639702538587</v>
      </c>
      <c r="BD15" s="6">
        <f t="shared" si="3"/>
        <v>70.53332597964868</v>
      </c>
      <c r="BE15" s="6">
        <f t="shared" si="3"/>
        <v>70.90979331659261</v>
      </c>
      <c r="BF15" s="6" t="e">
        <f t="shared" si="3"/>
        <v>#DIV/0!</v>
      </c>
      <c r="BG15" s="6" t="e">
        <f t="shared" si="3"/>
        <v>#DIV/0!</v>
      </c>
      <c r="BH15" s="6" t="e">
        <f t="shared" si="3"/>
        <v>#DIV/0!</v>
      </c>
      <c r="BI15" s="6" t="e">
        <f t="shared" si="3"/>
        <v>#DIV/0!</v>
      </c>
    </row>
    <row r="16" spans="1:61" ht="12">
      <c r="A16" t="s">
        <v>16</v>
      </c>
      <c r="B16" s="7">
        <v>2608.9</v>
      </c>
      <c r="C16" s="7">
        <v>2600.6</v>
      </c>
      <c r="D16" s="7">
        <v>2590</v>
      </c>
      <c r="E16" s="7">
        <v>2664.6</v>
      </c>
      <c r="F16" s="7">
        <v>2699.5</v>
      </c>
      <c r="G16" s="7">
        <v>2611</v>
      </c>
      <c r="H16" s="7">
        <v>2635.2</v>
      </c>
      <c r="I16" s="7">
        <v>2634.7</v>
      </c>
      <c r="J16" s="7">
        <v>2595.1</v>
      </c>
      <c r="K16" s="7">
        <v>2526.8</v>
      </c>
      <c r="L16" s="7">
        <v>2521.8</v>
      </c>
      <c r="M16" s="7">
        <v>2526.8</v>
      </c>
      <c r="N16" s="7">
        <v>2506.6</v>
      </c>
      <c r="O16" s="7">
        <v>2457.9</v>
      </c>
      <c r="P16" s="7">
        <v>2444.4</v>
      </c>
      <c r="Q16" s="7"/>
      <c r="R16" s="7"/>
      <c r="S16" s="7"/>
      <c r="T16" s="7"/>
      <c r="V16" t="s">
        <v>16</v>
      </c>
      <c r="W16" s="6">
        <f t="shared" si="0"/>
        <v>-0.3181417455632669</v>
      </c>
      <c r="X16" s="6">
        <f t="shared" si="1"/>
        <v>-0.40759824655847865</v>
      </c>
      <c r="Y16" s="6">
        <f t="shared" si="1"/>
        <v>2.880308880308874</v>
      </c>
      <c r="Z16" s="6">
        <f t="shared" si="1"/>
        <v>1.3097650679276427</v>
      </c>
      <c r="AA16" s="6">
        <f t="shared" si="1"/>
        <v>-3.2783848860900235</v>
      </c>
      <c r="AB16" s="6">
        <f t="shared" si="1"/>
        <v>0.9268479509766365</v>
      </c>
      <c r="AC16" s="6">
        <f t="shared" si="1"/>
        <v>-0.018973891924702002</v>
      </c>
      <c r="AD16" s="6">
        <f t="shared" si="1"/>
        <v>-1.503017421338285</v>
      </c>
      <c r="AE16" s="6">
        <f t="shared" si="1"/>
        <v>-2.631883164425247</v>
      </c>
      <c r="AF16" s="6">
        <f t="shared" si="1"/>
        <v>-0.19787873990817673</v>
      </c>
      <c r="AG16" s="6">
        <f t="shared" si="1"/>
        <v>0.19827107621540563</v>
      </c>
      <c r="AH16" s="6">
        <f t="shared" si="1"/>
        <v>-0.7994301092290783</v>
      </c>
      <c r="AI16" s="6">
        <f t="shared" si="1"/>
        <v>-1.9428708210324714</v>
      </c>
      <c r="AJ16" s="6">
        <f t="shared" si="1"/>
        <v>-0.5492493592090852</v>
      </c>
      <c r="AK16" s="6">
        <f t="shared" si="1"/>
        <v>-100</v>
      </c>
      <c r="AL16" s="6" t="e">
        <f t="shared" si="1"/>
        <v>#DIV/0!</v>
      </c>
      <c r="AM16" s="6" t="e">
        <f t="shared" si="1"/>
        <v>#DIV/0!</v>
      </c>
      <c r="AN16" s="6" t="e">
        <f t="shared" si="1"/>
        <v>#DIV/0!</v>
      </c>
      <c r="AP16" t="s">
        <v>16</v>
      </c>
      <c r="AQ16" s="6">
        <f t="shared" si="2"/>
        <v>34.51154176863549</v>
      </c>
      <c r="AR16" s="6">
        <f t="shared" si="3"/>
        <v>34.35675218643486</v>
      </c>
      <c r="AS16" s="6">
        <f t="shared" si="3"/>
        <v>34.0372964661664</v>
      </c>
      <c r="AT16" s="6">
        <f t="shared" si="3"/>
        <v>34.27843672009674</v>
      </c>
      <c r="AU16" s="6">
        <f t="shared" si="3"/>
        <v>34.311170990251284</v>
      </c>
      <c r="AV16" s="6">
        <f t="shared" si="3"/>
        <v>34.10085284783262</v>
      </c>
      <c r="AW16" s="6">
        <f t="shared" si="3"/>
        <v>33.98021946847881</v>
      </c>
      <c r="AX16" s="6">
        <f t="shared" si="3"/>
        <v>33.87156906858649</v>
      </c>
      <c r="AY16" s="6">
        <f t="shared" si="3"/>
        <v>33.731071683889</v>
      </c>
      <c r="AZ16" s="6">
        <f t="shared" si="3"/>
        <v>33.68662427175406</v>
      </c>
      <c r="BA16" s="6">
        <f t="shared" si="3"/>
        <v>33.45449721411515</v>
      </c>
      <c r="BB16" s="6">
        <f t="shared" si="3"/>
        <v>33.57561422857675</v>
      </c>
      <c r="BC16" s="6">
        <f t="shared" si="3"/>
        <v>33.525934248187674</v>
      </c>
      <c r="BD16" s="6">
        <f t="shared" si="3"/>
        <v>33.8899153407054</v>
      </c>
      <c r="BE16" s="6">
        <f t="shared" si="3"/>
        <v>33.72609619470736</v>
      </c>
      <c r="BF16" s="6" t="e">
        <f t="shared" si="3"/>
        <v>#DIV/0!</v>
      </c>
      <c r="BG16" s="6" t="e">
        <f t="shared" si="3"/>
        <v>#DIV/0!</v>
      </c>
      <c r="BH16" s="6" t="e">
        <f t="shared" si="3"/>
        <v>#DIV/0!</v>
      </c>
      <c r="BI16" s="6" t="e">
        <f t="shared" si="3"/>
        <v>#DIV/0!</v>
      </c>
    </row>
    <row r="17" spans="1:61" ht="12">
      <c r="A17" t="s">
        <v>7</v>
      </c>
      <c r="B17" s="7">
        <v>169.3</v>
      </c>
      <c r="C17" s="7">
        <v>159.8</v>
      </c>
      <c r="D17" s="7">
        <v>172.2</v>
      </c>
      <c r="E17" s="7">
        <v>170.6</v>
      </c>
      <c r="F17" s="7">
        <v>169.1</v>
      </c>
      <c r="G17" s="7">
        <v>160.3</v>
      </c>
      <c r="H17" s="7">
        <v>172.3</v>
      </c>
      <c r="I17" s="7">
        <v>158.7</v>
      </c>
      <c r="J17" s="7">
        <v>156.7</v>
      </c>
      <c r="K17" s="7">
        <v>149.9</v>
      </c>
      <c r="L17" s="7">
        <v>147.3</v>
      </c>
      <c r="M17" s="7">
        <v>146</v>
      </c>
      <c r="N17" s="7">
        <v>143.6</v>
      </c>
      <c r="O17" s="7">
        <v>130.5</v>
      </c>
      <c r="P17" s="7">
        <v>130</v>
      </c>
      <c r="Q17" s="7"/>
      <c r="R17" s="7"/>
      <c r="S17" s="7"/>
      <c r="T17" s="7"/>
      <c r="V17" t="s">
        <v>7</v>
      </c>
      <c r="W17" s="6">
        <f t="shared" si="0"/>
        <v>-5.611340815121082</v>
      </c>
      <c r="X17" s="6">
        <f t="shared" si="1"/>
        <v>7.759699624530654</v>
      </c>
      <c r="Y17" s="6">
        <f t="shared" si="1"/>
        <v>-0.9291521486643433</v>
      </c>
      <c r="Z17" s="6">
        <f t="shared" si="1"/>
        <v>-0.8792497069167666</v>
      </c>
      <c r="AA17" s="6">
        <f t="shared" si="1"/>
        <v>-5.204021289177987</v>
      </c>
      <c r="AB17" s="6">
        <f t="shared" si="1"/>
        <v>7.485963817841537</v>
      </c>
      <c r="AC17" s="6">
        <f t="shared" si="1"/>
        <v>-7.893209518282077</v>
      </c>
      <c r="AD17" s="6">
        <f t="shared" si="1"/>
        <v>-1.2602394454946477</v>
      </c>
      <c r="AE17" s="6">
        <f t="shared" si="1"/>
        <v>-4.339502233567316</v>
      </c>
      <c r="AF17" s="6">
        <f t="shared" si="1"/>
        <v>-1.7344896597731747</v>
      </c>
      <c r="AG17" s="6">
        <f t="shared" si="1"/>
        <v>-0.8825526137135142</v>
      </c>
      <c r="AH17" s="6">
        <f t="shared" si="1"/>
        <v>-1.643835616438352</v>
      </c>
      <c r="AI17" s="6">
        <f t="shared" si="1"/>
        <v>-9.12256267409471</v>
      </c>
      <c r="AJ17" s="6">
        <f t="shared" si="1"/>
        <v>-0.3831417624521123</v>
      </c>
      <c r="AK17" s="6">
        <f t="shared" si="1"/>
        <v>-100</v>
      </c>
      <c r="AL17" s="6" t="e">
        <f t="shared" si="1"/>
        <v>#DIV/0!</v>
      </c>
      <c r="AM17" s="6" t="e">
        <f t="shared" si="1"/>
        <v>#DIV/0!</v>
      </c>
      <c r="AN17" s="6" t="e">
        <f t="shared" si="1"/>
        <v>#DIV/0!</v>
      </c>
      <c r="AP17" t="s">
        <v>7</v>
      </c>
      <c r="AQ17" s="6">
        <f t="shared" si="2"/>
        <v>2.239566108869634</v>
      </c>
      <c r="AR17" s="6">
        <f t="shared" si="3"/>
        <v>2.111131661690491</v>
      </c>
      <c r="AS17" s="6">
        <f t="shared" si="3"/>
        <v>2.2630202515343067</v>
      </c>
      <c r="AT17" s="6">
        <f t="shared" si="3"/>
        <v>2.1946638536547716</v>
      </c>
      <c r="AU17" s="6">
        <f t="shared" si="3"/>
        <v>2.1492939486762332</v>
      </c>
      <c r="AV17" s="6">
        <f t="shared" si="3"/>
        <v>2.093591233821359</v>
      </c>
      <c r="AW17" s="6">
        <f t="shared" si="3"/>
        <v>2.2217637425694057</v>
      </c>
      <c r="AX17" s="6">
        <f t="shared" si="3"/>
        <v>2.040239120653082</v>
      </c>
      <c r="AY17" s="6">
        <f t="shared" si="3"/>
        <v>2.0367842984337425</v>
      </c>
      <c r="AZ17" s="6">
        <f t="shared" si="3"/>
        <v>1.9984268554440134</v>
      </c>
      <c r="BA17" s="6">
        <f t="shared" si="3"/>
        <v>1.9540992305651368</v>
      </c>
      <c r="BB17" s="6">
        <f t="shared" si="3"/>
        <v>1.940018868676668</v>
      </c>
      <c r="BC17" s="6">
        <f t="shared" si="3"/>
        <v>1.9206591231308348</v>
      </c>
      <c r="BD17" s="6">
        <f t="shared" si="3"/>
        <v>1.7993547141714694</v>
      </c>
      <c r="BE17" s="6">
        <f t="shared" si="3"/>
        <v>1.793647727586302</v>
      </c>
      <c r="BF17" s="6" t="e">
        <f t="shared" si="3"/>
        <v>#DIV/0!</v>
      </c>
      <c r="BG17" s="6" t="e">
        <f t="shared" si="3"/>
        <v>#DIV/0!</v>
      </c>
      <c r="BH17" s="6" t="e">
        <f t="shared" si="3"/>
        <v>#DIV/0!</v>
      </c>
      <c r="BI17" s="6" t="e">
        <f t="shared" si="3"/>
        <v>#DIV/0!</v>
      </c>
    </row>
    <row r="18" spans="1:61" ht="12">
      <c r="A18" t="s">
        <v>8</v>
      </c>
      <c r="B18" s="7">
        <v>116.2</v>
      </c>
      <c r="C18" s="7">
        <v>118.2</v>
      </c>
      <c r="D18" s="7">
        <v>111.8</v>
      </c>
      <c r="E18" s="7">
        <v>111</v>
      </c>
      <c r="F18" s="7">
        <v>116.2</v>
      </c>
      <c r="G18" s="7">
        <v>117.6</v>
      </c>
      <c r="H18" s="7">
        <v>130.3</v>
      </c>
      <c r="I18" s="7">
        <v>141.9</v>
      </c>
      <c r="J18" s="7">
        <v>140.4</v>
      </c>
      <c r="K18" s="7">
        <v>136.4</v>
      </c>
      <c r="L18" s="7">
        <v>137.7</v>
      </c>
      <c r="M18" s="7">
        <v>136.5</v>
      </c>
      <c r="N18" s="7">
        <v>134.7</v>
      </c>
      <c r="O18" s="7">
        <v>128.3</v>
      </c>
      <c r="P18" s="7">
        <v>132.7</v>
      </c>
      <c r="Q18" s="7"/>
      <c r="R18" s="7"/>
      <c r="S18" s="7"/>
      <c r="T18" s="7"/>
      <c r="V18" t="s">
        <v>8</v>
      </c>
      <c r="W18" s="6">
        <f t="shared" si="0"/>
        <v>1.7211703958691942</v>
      </c>
      <c r="X18" s="6">
        <f t="shared" si="1"/>
        <v>-5.414551607445006</v>
      </c>
      <c r="Y18" s="6">
        <f t="shared" si="1"/>
        <v>-0.7155635062611765</v>
      </c>
      <c r="Z18" s="6">
        <f t="shared" si="1"/>
        <v>4.684684684684683</v>
      </c>
      <c r="AA18" s="6">
        <f t="shared" si="1"/>
        <v>1.2048192771084274</v>
      </c>
      <c r="AB18" s="6">
        <f t="shared" si="1"/>
        <v>10.799319727891174</v>
      </c>
      <c r="AC18" s="6">
        <f t="shared" si="1"/>
        <v>8.902532617037593</v>
      </c>
      <c r="AD18" s="6">
        <f t="shared" si="1"/>
        <v>-1.0570824524312883</v>
      </c>
      <c r="AE18" s="6">
        <f t="shared" si="1"/>
        <v>-2.849002849002858</v>
      </c>
      <c r="AF18" s="6">
        <f t="shared" si="1"/>
        <v>0.9530791788856163</v>
      </c>
      <c r="AG18" s="6">
        <f t="shared" si="1"/>
        <v>-0.8714596949890989</v>
      </c>
      <c r="AH18" s="6">
        <f t="shared" si="1"/>
        <v>-1.3186813186813282</v>
      </c>
      <c r="AI18" s="6">
        <f t="shared" si="1"/>
        <v>-4.751299183370435</v>
      </c>
      <c r="AJ18" s="6">
        <f t="shared" si="1"/>
        <v>3.4294621979734785</v>
      </c>
      <c r="AK18" s="6">
        <f t="shared" si="1"/>
        <v>-100</v>
      </c>
      <c r="AL18" s="6" t="e">
        <f t="shared" si="1"/>
        <v>#DIV/0!</v>
      </c>
      <c r="AM18" s="6" t="e">
        <f t="shared" si="1"/>
        <v>#DIV/0!</v>
      </c>
      <c r="AN18" s="6" t="e">
        <f t="shared" si="1"/>
        <v>#DIV/0!</v>
      </c>
      <c r="AP18" t="s">
        <v>8</v>
      </c>
      <c r="AQ18" s="6">
        <f t="shared" si="2"/>
        <v>1.5371386996494476</v>
      </c>
      <c r="AR18" s="6">
        <f t="shared" si="3"/>
        <v>1.5615504531402753</v>
      </c>
      <c r="AS18" s="6">
        <f t="shared" si="3"/>
        <v>1.4692547277673373</v>
      </c>
      <c r="AT18" s="6">
        <f t="shared" si="3"/>
        <v>1.4279465870790131</v>
      </c>
      <c r="AU18" s="6">
        <f t="shared" si="3"/>
        <v>1.4769246412547505</v>
      </c>
      <c r="AV18" s="6">
        <f t="shared" si="3"/>
        <v>1.5359097261222199</v>
      </c>
      <c r="AW18" s="6">
        <f t="shared" si="3"/>
        <v>1.6801846526801718</v>
      </c>
      <c r="AX18" s="6">
        <f t="shared" si="3"/>
        <v>1.8242591759336633</v>
      </c>
      <c r="AY18" s="6">
        <f t="shared" si="3"/>
        <v>1.8249171378436342</v>
      </c>
      <c r="AZ18" s="6">
        <f t="shared" si="3"/>
        <v>1.8184484528523244</v>
      </c>
      <c r="BA18" s="6">
        <f t="shared" si="3"/>
        <v>1.8267444945608913</v>
      </c>
      <c r="BB18" s="6">
        <f t="shared" si="3"/>
        <v>1.8137847642079807</v>
      </c>
      <c r="BC18" s="6">
        <f t="shared" si="3"/>
        <v>1.8016210577000238</v>
      </c>
      <c r="BD18" s="6">
        <f t="shared" si="3"/>
        <v>1.7690207649670464</v>
      </c>
      <c r="BE18" s="6">
        <f t="shared" si="3"/>
        <v>1.830900411159248</v>
      </c>
      <c r="BF18" s="6" t="e">
        <f t="shared" si="3"/>
        <v>#DIV/0!</v>
      </c>
      <c r="BG18" s="6" t="e">
        <f t="shared" si="3"/>
        <v>#DIV/0!</v>
      </c>
      <c r="BH18" s="6" t="e">
        <f t="shared" si="3"/>
        <v>#DIV/0!</v>
      </c>
      <c r="BI18" s="6" t="e">
        <f t="shared" si="3"/>
        <v>#DIV/0!</v>
      </c>
    </row>
    <row r="19" spans="1:61" ht="12">
      <c r="A19" t="s">
        <v>9</v>
      </c>
      <c r="B19" s="7">
        <v>127</v>
      </c>
      <c r="C19" s="7">
        <v>129.5</v>
      </c>
      <c r="D19" s="7">
        <v>137.4</v>
      </c>
      <c r="E19" s="7">
        <v>138.2</v>
      </c>
      <c r="F19" s="7">
        <v>140.4</v>
      </c>
      <c r="G19" s="7">
        <v>133</v>
      </c>
      <c r="H19" s="7">
        <v>142.2</v>
      </c>
      <c r="I19" s="7">
        <v>151.8</v>
      </c>
      <c r="J19" s="7">
        <v>152.6</v>
      </c>
      <c r="K19" s="7">
        <v>146</v>
      </c>
      <c r="L19" s="7">
        <v>154.5</v>
      </c>
      <c r="M19" s="7">
        <v>156.1</v>
      </c>
      <c r="N19" s="7">
        <v>152.1</v>
      </c>
      <c r="O19" s="7">
        <v>147</v>
      </c>
      <c r="P19" s="7">
        <v>146</v>
      </c>
      <c r="Q19" s="7"/>
      <c r="R19" s="7"/>
      <c r="S19" s="7"/>
      <c r="T19" s="7"/>
      <c r="V19" t="s">
        <v>9</v>
      </c>
      <c r="W19" s="6">
        <f t="shared" si="0"/>
        <v>1.968503937007867</v>
      </c>
      <c r="X19" s="6">
        <f t="shared" si="1"/>
        <v>6.100386100386103</v>
      </c>
      <c r="Y19" s="6">
        <f t="shared" si="1"/>
        <v>0.5822416302765419</v>
      </c>
      <c r="Z19" s="6">
        <f t="shared" si="1"/>
        <v>1.591895803183803</v>
      </c>
      <c r="AA19" s="6">
        <f t="shared" si="1"/>
        <v>-5.2706552706552685</v>
      </c>
      <c r="AB19" s="6">
        <f t="shared" si="1"/>
        <v>6.917293233082688</v>
      </c>
      <c r="AC19" s="6">
        <f t="shared" si="1"/>
        <v>6.751054852320692</v>
      </c>
      <c r="AD19" s="6">
        <f t="shared" si="1"/>
        <v>0.5270092226613912</v>
      </c>
      <c r="AE19" s="6">
        <f t="shared" si="1"/>
        <v>-4.32503276539974</v>
      </c>
      <c r="AF19" s="6">
        <f t="shared" si="1"/>
        <v>5.821917808219183</v>
      </c>
      <c r="AG19" s="6">
        <f t="shared" si="1"/>
        <v>1.035598705501613</v>
      </c>
      <c r="AH19" s="6">
        <f t="shared" si="1"/>
        <v>-2.5624599615630927</v>
      </c>
      <c r="AI19" s="6">
        <f t="shared" si="1"/>
        <v>-3.3530571992110367</v>
      </c>
      <c r="AJ19" s="6">
        <f t="shared" si="1"/>
        <v>-0.6802721088435391</v>
      </c>
      <c r="AK19" s="6">
        <f t="shared" si="1"/>
        <v>-100</v>
      </c>
      <c r="AL19" s="6" t="e">
        <f t="shared" si="1"/>
        <v>#DIV/0!</v>
      </c>
      <c r="AM19" s="6" t="e">
        <f t="shared" si="1"/>
        <v>#DIV/0!</v>
      </c>
      <c r="AN19" s="6" t="e">
        <f t="shared" si="1"/>
        <v>#DIV/0!</v>
      </c>
      <c r="AP19" t="s">
        <v>9</v>
      </c>
      <c r="AQ19" s="6">
        <f t="shared" si="2"/>
        <v>1.6800052913552483</v>
      </c>
      <c r="AR19" s="6">
        <f t="shared" si="3"/>
        <v>1.7108357333474253</v>
      </c>
      <c r="AS19" s="6">
        <f t="shared" si="3"/>
        <v>1.8056851484367813</v>
      </c>
      <c r="AT19" s="6">
        <f t="shared" si="3"/>
        <v>1.777857822831708</v>
      </c>
      <c r="AU19" s="6">
        <f t="shared" si="3"/>
        <v>1.784511356559096</v>
      </c>
      <c r="AV19" s="6">
        <f t="shared" si="3"/>
        <v>1.7370407616858439</v>
      </c>
      <c r="AW19" s="6">
        <f t="shared" si="3"/>
        <v>1.833632061482121</v>
      </c>
      <c r="AX19" s="6">
        <f t="shared" si="3"/>
        <v>1.9515330719290354</v>
      </c>
      <c r="AY19" s="6">
        <f t="shared" si="3"/>
        <v>1.9834925586534087</v>
      </c>
      <c r="AZ19" s="6">
        <f t="shared" si="3"/>
        <v>1.9464330946953032</v>
      </c>
      <c r="BA19" s="6">
        <f t="shared" si="3"/>
        <v>2.0496152825683205</v>
      </c>
      <c r="BB19" s="6">
        <f t="shared" si="3"/>
        <v>2.0742256534275882</v>
      </c>
      <c r="BC19" s="6">
        <f t="shared" si="3"/>
        <v>2.034347163149025</v>
      </c>
      <c r="BD19" s="6">
        <f t="shared" si="3"/>
        <v>2.026859333204644</v>
      </c>
      <c r="BE19" s="6">
        <f t="shared" si="3"/>
        <v>2.014404370981539</v>
      </c>
      <c r="BF19" s="6" t="e">
        <f t="shared" si="3"/>
        <v>#DIV/0!</v>
      </c>
      <c r="BG19" s="6" t="e">
        <f t="shared" si="3"/>
        <v>#DIV/0!</v>
      </c>
      <c r="BH19" s="6" t="e">
        <f t="shared" si="3"/>
        <v>#DIV/0!</v>
      </c>
      <c r="BI19" s="6" t="e">
        <f t="shared" si="3"/>
        <v>#DIV/0!</v>
      </c>
    </row>
    <row r="20" spans="1:61" ht="12">
      <c r="A20" t="s">
        <v>12</v>
      </c>
      <c r="B20" s="7">
        <v>1170.2</v>
      </c>
      <c r="C20" s="7">
        <v>1162</v>
      </c>
      <c r="D20" s="7">
        <v>1203.4</v>
      </c>
      <c r="E20" s="7">
        <v>1241.7</v>
      </c>
      <c r="F20" s="7">
        <v>1283.2</v>
      </c>
      <c r="G20" s="7">
        <v>1306.7</v>
      </c>
      <c r="H20" s="7">
        <v>1333.9</v>
      </c>
      <c r="I20" s="7">
        <v>1358.6</v>
      </c>
      <c r="J20" s="7">
        <v>1362.6</v>
      </c>
      <c r="K20" s="7">
        <v>1307</v>
      </c>
      <c r="L20" s="7">
        <v>1323</v>
      </c>
      <c r="M20" s="7">
        <v>1353.9</v>
      </c>
      <c r="N20" s="7">
        <v>1386.6</v>
      </c>
      <c r="O20" s="7">
        <v>1334.1</v>
      </c>
      <c r="P20" s="7">
        <v>1346</v>
      </c>
      <c r="Q20" s="7"/>
      <c r="R20" s="7"/>
      <c r="S20" s="7"/>
      <c r="T20" s="7"/>
      <c r="V20" t="s">
        <v>12</v>
      </c>
      <c r="W20" s="6">
        <f t="shared" si="0"/>
        <v>-0.7007349171081927</v>
      </c>
      <c r="X20" s="6">
        <f t="shared" si="1"/>
        <v>3.562822719449244</v>
      </c>
      <c r="Y20" s="6">
        <f t="shared" si="1"/>
        <v>3.182649160711307</v>
      </c>
      <c r="Z20" s="6">
        <f t="shared" si="1"/>
        <v>3.3421921559152707</v>
      </c>
      <c r="AA20" s="6">
        <f t="shared" si="1"/>
        <v>1.8313591022443916</v>
      </c>
      <c r="AB20" s="6">
        <f t="shared" si="1"/>
        <v>2.081579551542049</v>
      </c>
      <c r="AC20" s="6">
        <f t="shared" si="1"/>
        <v>1.8517130219656508</v>
      </c>
      <c r="AD20" s="6">
        <f t="shared" si="1"/>
        <v>0.29442072721920454</v>
      </c>
      <c r="AE20" s="6">
        <f t="shared" si="1"/>
        <v>-4.080434463525606</v>
      </c>
      <c r="AF20" s="6">
        <f t="shared" si="1"/>
        <v>1.224177505738325</v>
      </c>
      <c r="AG20" s="6">
        <f t="shared" si="1"/>
        <v>2.335600907029473</v>
      </c>
      <c r="AH20" s="6">
        <f t="shared" si="1"/>
        <v>2.415244848216261</v>
      </c>
      <c r="AI20" s="6">
        <f t="shared" si="1"/>
        <v>-3.786239723063602</v>
      </c>
      <c r="AJ20" s="6">
        <f t="shared" si="1"/>
        <v>0.891987107413243</v>
      </c>
      <c r="AK20" s="6">
        <f t="shared" si="1"/>
        <v>-100</v>
      </c>
      <c r="AL20" s="6" t="e">
        <f t="shared" si="1"/>
        <v>#DIV/0!</v>
      </c>
      <c r="AM20" s="6" t="e">
        <f t="shared" si="1"/>
        <v>#DIV/0!</v>
      </c>
      <c r="AN20" s="6" t="e">
        <f t="shared" si="1"/>
        <v>#DIV/0!</v>
      </c>
      <c r="AP20" t="s">
        <v>12</v>
      </c>
      <c r="AQ20" s="6">
        <f t="shared" si="2"/>
        <v>15.479859779085919</v>
      </c>
      <c r="AR20" s="6">
        <f t="shared" si="3"/>
        <v>15.351282796522844</v>
      </c>
      <c r="AS20" s="6">
        <f t="shared" si="3"/>
        <v>15.814858134125348</v>
      </c>
      <c r="AT20" s="6">
        <f t="shared" si="3"/>
        <v>15.973705199783879</v>
      </c>
      <c r="AU20" s="6">
        <f t="shared" si="3"/>
        <v>16.30972202803869</v>
      </c>
      <c r="AV20" s="6">
        <f t="shared" si="3"/>
        <v>17.066098972142047</v>
      </c>
      <c r="AW20" s="6">
        <f t="shared" si="3"/>
        <v>17.200294000077367</v>
      </c>
      <c r="AX20" s="6">
        <f t="shared" si="3"/>
        <v>17.46609243427396</v>
      </c>
      <c r="AY20" s="6">
        <f t="shared" si="3"/>
        <v>17.71105478650809</v>
      </c>
      <c r="AZ20" s="6">
        <f t="shared" si="3"/>
        <v>17.42457571758056</v>
      </c>
      <c r="BA20" s="6">
        <f t="shared" si="3"/>
        <v>17.551074555585036</v>
      </c>
      <c r="BB20" s="6">
        <f t="shared" si="3"/>
        <v>17.9903530568585</v>
      </c>
      <c r="BC20" s="6">
        <f t="shared" si="3"/>
        <v>18.54586309284969</v>
      </c>
      <c r="BD20" s="6">
        <f t="shared" si="3"/>
        <v>18.39478256073684</v>
      </c>
      <c r="BE20" s="6">
        <f t="shared" si="3"/>
        <v>18.571152625624325</v>
      </c>
      <c r="BF20" s="6" t="e">
        <f t="shared" si="3"/>
        <v>#DIV/0!</v>
      </c>
      <c r="BG20" s="6" t="e">
        <f t="shared" si="3"/>
        <v>#DIV/0!</v>
      </c>
      <c r="BH20" s="6" t="e">
        <f t="shared" si="3"/>
        <v>#DIV/0!</v>
      </c>
      <c r="BI20" s="6" t="e">
        <f t="shared" si="3"/>
        <v>#DIV/0!</v>
      </c>
    </row>
    <row r="21" spans="1:61" ht="12">
      <c r="A21" t="s">
        <v>14</v>
      </c>
      <c r="B21" s="7">
        <v>411.9</v>
      </c>
      <c r="C21" s="7">
        <v>426.7</v>
      </c>
      <c r="D21" s="7">
        <v>446.9</v>
      </c>
      <c r="E21" s="7">
        <v>453.5</v>
      </c>
      <c r="F21" s="7">
        <v>454.8</v>
      </c>
      <c r="G21" s="7">
        <v>426.8</v>
      </c>
      <c r="H21" s="7">
        <v>417</v>
      </c>
      <c r="I21" s="7">
        <v>414</v>
      </c>
      <c r="J21" s="7">
        <v>423.9</v>
      </c>
      <c r="K21" s="7">
        <v>419.9</v>
      </c>
      <c r="L21" s="7">
        <v>429.3</v>
      </c>
      <c r="M21" s="7">
        <v>435.4</v>
      </c>
      <c r="N21" s="7">
        <v>454.6</v>
      </c>
      <c r="O21" s="7">
        <v>448.7</v>
      </c>
      <c r="P21" s="7">
        <v>473.6</v>
      </c>
      <c r="Q21" s="7"/>
      <c r="R21" s="7"/>
      <c r="S21" s="7"/>
      <c r="T21" s="7"/>
      <c r="V21" t="s">
        <v>14</v>
      </c>
      <c r="W21" s="6">
        <f t="shared" si="0"/>
        <v>3.59310512260258</v>
      </c>
      <c r="X21" s="6">
        <f t="shared" si="1"/>
        <v>4.7340051558472</v>
      </c>
      <c r="Y21" s="6">
        <f t="shared" si="1"/>
        <v>1.4768404564779587</v>
      </c>
      <c r="Z21" s="6">
        <f t="shared" si="1"/>
        <v>0.2866593164277873</v>
      </c>
      <c r="AA21" s="6">
        <f t="shared" si="1"/>
        <v>-6.156552330694808</v>
      </c>
      <c r="AB21" s="6">
        <f t="shared" si="1"/>
        <v>-2.2961574507966276</v>
      </c>
      <c r="AC21" s="6">
        <f t="shared" si="1"/>
        <v>-0.7194244604316538</v>
      </c>
      <c r="AD21" s="6">
        <f t="shared" si="1"/>
        <v>2.391304347826093</v>
      </c>
      <c r="AE21" s="6">
        <f t="shared" si="1"/>
        <v>-0.943618778013672</v>
      </c>
      <c r="AF21" s="6">
        <f t="shared" si="1"/>
        <v>2.2386282448202053</v>
      </c>
      <c r="AG21" s="6">
        <f t="shared" si="1"/>
        <v>1.4209177731190294</v>
      </c>
      <c r="AH21" s="6">
        <f t="shared" si="1"/>
        <v>4.40973817179605</v>
      </c>
      <c r="AI21" s="6">
        <f t="shared" si="1"/>
        <v>-1.2978442586889685</v>
      </c>
      <c r="AJ21" s="6">
        <f t="shared" si="1"/>
        <v>5.549364831736128</v>
      </c>
      <c r="AK21" s="6">
        <f t="shared" si="1"/>
        <v>-100</v>
      </c>
      <c r="AL21" s="6" t="e">
        <f t="shared" si="1"/>
        <v>#DIV/0!</v>
      </c>
      <c r="AM21" s="6" t="e">
        <f t="shared" si="1"/>
        <v>#DIV/0!</v>
      </c>
      <c r="AN21" s="6" t="e">
        <f t="shared" si="1"/>
        <v>#DIV/0!</v>
      </c>
      <c r="AP21" t="s">
        <v>14</v>
      </c>
      <c r="AQ21" s="6">
        <f t="shared" si="2"/>
        <v>5.4487730670017855</v>
      </c>
      <c r="AR21" s="6">
        <f t="shared" si="3"/>
        <v>5.637170713662906</v>
      </c>
      <c r="AS21" s="6">
        <f t="shared" si="3"/>
        <v>5.873076367077129</v>
      </c>
      <c r="AT21" s="6">
        <f t="shared" si="3"/>
        <v>5.8339979931561485</v>
      </c>
      <c r="AU21" s="6">
        <f t="shared" si="3"/>
        <v>5.7805966165461315</v>
      </c>
      <c r="AV21" s="6">
        <f t="shared" si="3"/>
        <v>5.574202985620437</v>
      </c>
      <c r="AW21" s="6">
        <f t="shared" si="3"/>
        <v>5.377106678185967</v>
      </c>
      <c r="AX21" s="6">
        <f t="shared" si="3"/>
        <v>5.322362923442824</v>
      </c>
      <c r="AY21" s="6">
        <f t="shared" si="3"/>
        <v>5.509845973874049</v>
      </c>
      <c r="AZ21" s="6">
        <f t="shared" si="3"/>
        <v>5.597994907277793</v>
      </c>
      <c r="BA21" s="6">
        <f t="shared" si="3"/>
        <v>5.695144600689838</v>
      </c>
      <c r="BB21" s="6">
        <f t="shared" si="3"/>
        <v>5.785508324806995</v>
      </c>
      <c r="BC21" s="6">
        <f t="shared" si="3"/>
        <v>6.080303881443436</v>
      </c>
      <c r="BD21" s="6">
        <f t="shared" si="3"/>
        <v>6.186746821829413</v>
      </c>
      <c r="BE21" s="6">
        <f t="shared" si="3"/>
        <v>6.5343966444990205</v>
      </c>
      <c r="BF21" s="6" t="e">
        <f t="shared" si="3"/>
        <v>#DIV/0!</v>
      </c>
      <c r="BG21" s="6" t="e">
        <f t="shared" si="3"/>
        <v>#DIV/0!</v>
      </c>
      <c r="BH21" s="6" t="e">
        <f t="shared" si="3"/>
        <v>#DIV/0!</v>
      </c>
      <c r="BI21" s="6" t="e">
        <f t="shared" si="3"/>
        <v>#DIV/0!</v>
      </c>
    </row>
    <row r="22" spans="1:61" ht="12">
      <c r="A22" t="s">
        <v>13</v>
      </c>
      <c r="B22" s="7">
        <v>450.7</v>
      </c>
      <c r="C22" s="7">
        <v>456</v>
      </c>
      <c r="D22" s="7">
        <v>465.2</v>
      </c>
      <c r="E22" s="7">
        <v>469.2</v>
      </c>
      <c r="F22" s="7">
        <v>480.3</v>
      </c>
      <c r="G22" s="7">
        <v>476.2</v>
      </c>
      <c r="H22" s="7">
        <v>500</v>
      </c>
      <c r="I22" s="7">
        <v>496.1</v>
      </c>
      <c r="J22" s="7">
        <v>485.6</v>
      </c>
      <c r="K22" s="7">
        <v>479</v>
      </c>
      <c r="L22" s="7">
        <v>495</v>
      </c>
      <c r="M22" s="7">
        <v>489.7</v>
      </c>
      <c r="N22" s="7">
        <v>487.3</v>
      </c>
      <c r="O22" s="7">
        <v>469</v>
      </c>
      <c r="P22" s="7">
        <v>466.7</v>
      </c>
      <c r="Q22" s="7"/>
      <c r="R22" s="7"/>
      <c r="S22" s="7"/>
      <c r="T22" s="7"/>
      <c r="V22" t="s">
        <v>13</v>
      </c>
      <c r="W22" s="6">
        <f t="shared" si="0"/>
        <v>1.1759485245174233</v>
      </c>
      <c r="X22" s="6">
        <f aca="true" t="shared" si="4" ref="X22:AL22">D22*100/C22-100</f>
        <v>2.0175438596491233</v>
      </c>
      <c r="Y22" s="6">
        <f t="shared" si="4"/>
        <v>0.8598452278589832</v>
      </c>
      <c r="Z22" s="6">
        <f t="shared" si="4"/>
        <v>2.3657289002557604</v>
      </c>
      <c r="AA22" s="6">
        <f t="shared" si="4"/>
        <v>-0.8536331459504538</v>
      </c>
      <c r="AB22" s="6">
        <f t="shared" si="4"/>
        <v>4.997900041999159</v>
      </c>
      <c r="AC22" s="6">
        <f t="shared" si="4"/>
        <v>-0.7800000000000011</v>
      </c>
      <c r="AD22" s="6">
        <f t="shared" si="4"/>
        <v>-2.116508768393473</v>
      </c>
      <c r="AE22" s="6">
        <f t="shared" si="4"/>
        <v>-1.3591433278418492</v>
      </c>
      <c r="AF22" s="6">
        <f t="shared" si="4"/>
        <v>3.3402922755741145</v>
      </c>
      <c r="AG22" s="6">
        <f t="shared" si="4"/>
        <v>-1.0707070707070727</v>
      </c>
      <c r="AH22" s="6">
        <f t="shared" si="4"/>
        <v>-0.49009597712884556</v>
      </c>
      <c r="AI22" s="6">
        <f t="shared" si="4"/>
        <v>-3.755386825364255</v>
      </c>
      <c r="AJ22" s="6">
        <f t="shared" si="4"/>
        <v>-0.4904051172707824</v>
      </c>
      <c r="AK22" s="6">
        <f t="shared" si="4"/>
        <v>-100</v>
      </c>
      <c r="AL22" s="6" t="e">
        <f t="shared" si="4"/>
        <v>#DIV/0!</v>
      </c>
      <c r="AM22" s="6" t="e">
        <f t="shared" si="1"/>
        <v>#DIV/0!</v>
      </c>
      <c r="AN22" s="6" t="e">
        <f t="shared" si="1"/>
        <v>#DIV/0!</v>
      </c>
      <c r="AP22" t="s">
        <v>13</v>
      </c>
      <c r="AQ22" s="6">
        <f t="shared" si="2"/>
        <v>5.962034526092996</v>
      </c>
      <c r="AR22" s="6">
        <f aca="true" t="shared" si="5" ref="AR22:BF22">C22*100/C$9</f>
        <v>6.024255555261976</v>
      </c>
      <c r="AS22" s="6">
        <f t="shared" si="5"/>
        <v>6.113571550602552</v>
      </c>
      <c r="AT22" s="6">
        <f t="shared" si="5"/>
        <v>6.03596881673399</v>
      </c>
      <c r="AU22" s="6">
        <f t="shared" si="5"/>
        <v>6.10470658515195</v>
      </c>
      <c r="AV22" s="6">
        <f t="shared" si="5"/>
        <v>6.219389554246607</v>
      </c>
      <c r="AW22" s="6">
        <f t="shared" si="5"/>
        <v>6.447370117728978</v>
      </c>
      <c r="AX22" s="6">
        <f t="shared" si="5"/>
        <v>6.377836343768078</v>
      </c>
      <c r="AY22" s="6">
        <f t="shared" si="5"/>
        <v>6.3118216676415155</v>
      </c>
      <c r="AZ22" s="6">
        <f t="shared" si="5"/>
        <v>6.3859003586236325</v>
      </c>
      <c r="BA22" s="6">
        <f t="shared" si="5"/>
        <v>6.566728575218891</v>
      </c>
      <c r="BB22" s="6">
        <f t="shared" si="5"/>
        <v>6.507035890349071</v>
      </c>
      <c r="BC22" s="6">
        <f t="shared" si="5"/>
        <v>6.517668458925179</v>
      </c>
      <c r="BD22" s="6">
        <f t="shared" si="5"/>
        <v>6.466646444033864</v>
      </c>
      <c r="BE22" s="6">
        <f t="shared" si="5"/>
        <v>6.439195342034824</v>
      </c>
      <c r="BF22" s="6" t="e">
        <f t="shared" si="5"/>
        <v>#DIV/0!</v>
      </c>
      <c r="BG22" s="6" t="e">
        <f t="shared" si="3"/>
        <v>#DIV/0!</v>
      </c>
      <c r="BH22" s="6" t="e">
        <f t="shared" si="3"/>
        <v>#DIV/0!</v>
      </c>
      <c r="BI22" s="6" t="e">
        <f t="shared" si="3"/>
        <v>#DIV/0!</v>
      </c>
    </row>
    <row r="23" spans="1:61" ht="12.75" thickBot="1">
      <c r="A23" s="3"/>
      <c r="B23" s="3"/>
      <c r="C23" s="3"/>
      <c r="D23" s="3"/>
      <c r="E23" s="3"/>
      <c r="F23" s="3"/>
      <c r="G23" s="3"/>
      <c r="H23" s="3"/>
      <c r="I23" s="3"/>
      <c r="J23" s="3"/>
      <c r="K23" s="3"/>
      <c r="L23" s="3"/>
      <c r="M23" s="3"/>
      <c r="N23" s="3"/>
      <c r="O23" s="3"/>
      <c r="P23" s="3"/>
      <c r="Q23" s="3"/>
      <c r="R23" s="3"/>
      <c r="S23" s="3"/>
      <c r="T23" s="3"/>
      <c r="V23" s="3"/>
      <c r="W23" s="3"/>
      <c r="X23" s="3"/>
      <c r="Y23" s="3"/>
      <c r="Z23" s="3"/>
      <c r="AA23" s="3"/>
      <c r="AB23" s="3"/>
      <c r="AC23" s="3"/>
      <c r="AD23" s="3"/>
      <c r="AE23" s="3"/>
      <c r="AF23" s="3"/>
      <c r="AG23" s="3"/>
      <c r="AH23" s="3"/>
      <c r="AI23" s="3"/>
      <c r="AJ23" s="3"/>
      <c r="AK23" s="3"/>
      <c r="AL23" s="3"/>
      <c r="AM23" s="3"/>
      <c r="AN23" s="3"/>
      <c r="AP23" s="3"/>
      <c r="AQ23" s="3"/>
      <c r="AR23" s="3"/>
      <c r="AS23" s="3"/>
      <c r="AT23" s="3"/>
      <c r="AU23" s="3"/>
      <c r="AV23" s="3"/>
      <c r="AW23" s="3"/>
      <c r="AX23" s="3"/>
      <c r="AY23" s="3"/>
      <c r="AZ23" s="3"/>
      <c r="BA23" s="3"/>
      <c r="BB23" s="3"/>
      <c r="BC23" s="3"/>
      <c r="BD23" s="3"/>
      <c r="BE23" s="3"/>
      <c r="BF23" s="3"/>
      <c r="BG23" s="3"/>
      <c r="BH23" s="3"/>
      <c r="BI23" s="3"/>
    </row>
    <row r="24" spans="1:42" ht="12">
      <c r="A24" s="8" t="s">
        <v>10</v>
      </c>
      <c r="V24" s="8" t="s">
        <v>10</v>
      </c>
      <c r="AP24" s="8" t="s">
        <v>10</v>
      </c>
    </row>
    <row r="25" ht="12">
      <c r="A25" s="8" t="s">
        <v>42</v>
      </c>
    </row>
    <row r="26" spans="22:42" ht="12">
      <c r="V26" t="str">
        <f>A27</f>
        <v>Fonte: Istat (edizione dicembre 2016).</v>
      </c>
      <c r="AP26" t="str">
        <f>A27</f>
        <v>Fonte: Istat (edizione dicembre 2016).</v>
      </c>
    </row>
    <row r="27" ht="12">
      <c r="A27"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2016-12-20T13:59:53Z</dcterms:modified>
  <cp:category/>
  <cp:version/>
  <cp:contentType/>
  <cp:contentStatus/>
</cp:coreProperties>
</file>