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075" windowHeight="7680" activeTab="0"/>
  </bookViews>
  <sheets>
    <sheet name="Valore_aggiunto" sheetId="1" r:id="rId1"/>
    <sheet name="Occupati_dipendenti" sheetId="2" r:id="rId2"/>
    <sheet name="Occupati_indipendenti" sheetId="3" r:id="rId3"/>
    <sheet name="Occupati_totali" sheetId="4" r:id="rId4"/>
    <sheet name="Posizioni_lavorative_dipendenti" sheetId="5" r:id="rId5"/>
    <sheet name="Posizion_lavorative_indipend." sheetId="6" r:id="rId6"/>
    <sheet name="Posizioni_lavorative_totali" sheetId="7" r:id="rId7"/>
    <sheet name="Valore_aggiunto_occupato" sheetId="8" r:id="rId8"/>
    <sheet name="Glossario" sheetId="9" r:id="rId9"/>
  </sheets>
  <definedNames/>
  <calcPr fullCalcOnLoad="1"/>
</workbook>
</file>

<file path=xl/sharedStrings.xml><?xml version="1.0" encoding="utf-8"?>
<sst xmlns="http://schemas.openxmlformats.org/spreadsheetml/2006/main" count="473" uniqueCount="58">
  <si>
    <t>Branche di attività economica (NACE Rev. 2)</t>
  </si>
  <si>
    <t>Totale attività economiche</t>
  </si>
  <si>
    <t xml:space="preserve"> Agricoltura, silvicoltura e pesca</t>
  </si>
  <si>
    <t xml:space="preserve">  Industria</t>
  </si>
  <si>
    <t xml:space="preserve">      industria manifatturiera</t>
  </si>
  <si>
    <t xml:space="preserve">    costruzioni</t>
  </si>
  <si>
    <t xml:space="preserve">  Servizi</t>
  </si>
  <si>
    <t xml:space="preserve">    servizi di informazione e comunicazione</t>
  </si>
  <si>
    <t xml:space="preserve">    attività finanziarie e assicurative</t>
  </si>
  <si>
    <t xml:space="preserve">    attività immobiliari</t>
  </si>
  <si>
    <t>(..) Dati non disponibili.</t>
  </si>
  <si>
    <t>(a) Il valore aggiunto ai prezzi di base è il saldo tra la produzione e i consumi intermedi, in cui la produzione è valutata a prezzi di base, cioè al netto delle imposte sui prodotti e al lordo dei contributi ai prodotti.</t>
  </si>
  <si>
    <t xml:space="preserve">    attività professionali, scientifiche e tecniche, amministrazione e servizi di supporto</t>
  </si>
  <si>
    <t xml:space="preserve">    attività artistiche, di intrattenimento e divertimento; riparazione di beni per la casa e altri servizi.  </t>
  </si>
  <si>
    <t xml:space="preserve">    amministr. pubblica e difesa; assicurazione sociale obbligat.; istruzione; sanità e assist. sociale</t>
  </si>
  <si>
    <r>
      <t xml:space="preserve">Dati grezzi. Milioni di euro a </t>
    </r>
    <r>
      <rPr>
        <b/>
        <sz val="9"/>
        <color indexed="8"/>
        <rFont val="Arial"/>
        <family val="2"/>
      </rPr>
      <t>prezzi correnti</t>
    </r>
    <r>
      <rPr>
        <sz val="9"/>
        <color theme="1"/>
        <rFont val="Arial"/>
        <family val="2"/>
      </rPr>
      <t>.</t>
    </r>
  </si>
  <si>
    <t xml:space="preserve">    comm. all’ingr. e al dett., ripar. di autoveic. e motocicli; trasp. e magazzinag.; serv. di allogg. e di ristoraz. </t>
  </si>
  <si>
    <t>Dati grezzi. Valori in migliaia.</t>
  </si>
  <si>
    <t>Occupati indipendenti.</t>
  </si>
  <si>
    <t>Dati grezzi. Variazioni percentuali sull'anno precedente.</t>
  </si>
  <si>
    <t>Rapporti di composizione percentuale.</t>
  </si>
  <si>
    <t>Occupati totali.</t>
  </si>
  <si>
    <r>
      <t xml:space="preserve">Dati grezzi. Euro a </t>
    </r>
    <r>
      <rPr>
        <b/>
        <sz val="9"/>
        <color indexed="8"/>
        <rFont val="Arial"/>
        <family val="2"/>
      </rPr>
      <t>prezzi correnti</t>
    </r>
    <r>
      <rPr>
        <sz val="9"/>
        <color theme="1"/>
        <rFont val="Arial"/>
        <family val="2"/>
      </rPr>
      <t>.</t>
    </r>
  </si>
  <si>
    <t>Dati grezzi. Numeri indici: totale attività economiche = 100.</t>
  </si>
  <si>
    <t>della persona occupata. Sono pertanto esclusi dalla statistica degli occupati interni i residenti che lavorano presso unità produttive non residenti sul territorio economico italiano, mentre si includono i non residenti che lavorano presso unità di produzione residenti nel territorio economico italiano.</t>
  </si>
  <si>
    <t xml:space="preserve">Gli occupati interni comprendono anche i militari e le persone occupate che vivono in convivenze (ad esempio istituti assistenziali, religiosi, penitenziari). Sono inoltre comprese le persone temporaneamente non al lavoro che mantengono un legame formale con la loro posizione lavorativa sottoforma, ad esempio, di una garanzia di riprendere il lavoro o di un accordo circa la data di una sua ripresa, come nel </t>
  </si>
  <si>
    <t>caso dei lavoratori in cassa integrazione guadagni.</t>
  </si>
  <si>
    <t>in unità a tempo pieno tramite appositi coefficienti. Le posizioni lavorative a tempo pieno non subiscono riduzioni se non per effetto delle prestazioni lavorative a tempo ridotto prestate da lavoratori collocati momentaneamente in cassa integrazione guadagni.</t>
  </si>
  <si>
    <r>
      <t xml:space="preserve">Il </t>
    </r>
    <r>
      <rPr>
        <b/>
        <sz val="9"/>
        <color indexed="8"/>
        <rFont val="Arial"/>
        <family val="2"/>
      </rPr>
      <t>valore aggiunto ai prezzi di bas</t>
    </r>
    <r>
      <rPr>
        <sz val="9"/>
        <color theme="1"/>
        <rFont val="Arial"/>
        <family val="2"/>
      </rPr>
      <t>e è il saldo tra la produzione e i consumi intermedi, in cui la produzione è valutata a prezzi di base, cioè al netto delle imposte sui prodotti e al lordo dei contributi ai prodotti.</t>
    </r>
  </si>
  <si>
    <r>
      <t xml:space="preserve">Per </t>
    </r>
    <r>
      <rPr>
        <b/>
        <sz val="9"/>
        <color indexed="8"/>
        <rFont val="Arial"/>
        <family val="2"/>
      </rPr>
      <t>occupat</t>
    </r>
    <r>
      <rPr>
        <sz val="9"/>
        <color theme="1"/>
        <rFont val="Arial"/>
        <family val="2"/>
      </rPr>
      <t xml:space="preserve">i si intendono tutte le persone, dipendenti e indipendenti, che prestano la propria attività lavorativa presso unità produttive residenti sul territorio economico italiano. Contrariamente a quanto avviene nelle indagini campionarie sulle forze di lavoro, il concetto di occupazione interna, utilizzato nella Contabilità nazionale, fa riferimento alla residenza dell'unità di produzione e non alla residenza </t>
    </r>
  </si>
  <si>
    <r>
      <t>L'</t>
    </r>
    <r>
      <rPr>
        <b/>
        <sz val="9"/>
        <color indexed="8"/>
        <rFont val="Arial"/>
        <family val="2"/>
      </rPr>
      <t>unità di lavoro</t>
    </r>
    <r>
      <rPr>
        <sz val="9"/>
        <color theme="1"/>
        <rFont val="Arial"/>
        <family val="2"/>
      </rPr>
      <t xml:space="preserve"> è una unità di analisi che quantifica in modo omogeneo il volume di lavoro svolto da coloro che partecipano al processo di produzione realizzato sul territorio economico di un paese, a prescindere dalla loro residenza. L'insieme delle unità di lavoro è ottenuto dalla somma delle posizioni lavorative a tempo pieno e dalle posizioni lavorative a tempo parziale (principali e secondarie) trasformate </t>
    </r>
  </si>
  <si>
    <t>Valore aggiunto ai prezzi di base.</t>
  </si>
  <si>
    <t xml:space="preserve">    attività immobiliari (b)</t>
  </si>
  <si>
    <r>
      <t xml:space="preserve">Milioni di euro a </t>
    </r>
    <r>
      <rPr>
        <b/>
        <sz val="9"/>
        <color indexed="8"/>
        <rFont val="Arial"/>
        <family val="2"/>
      </rPr>
      <t>prezzi correnti</t>
    </r>
    <r>
      <rPr>
        <sz val="9"/>
        <color theme="1"/>
        <rFont val="Arial"/>
        <family val="2"/>
      </rPr>
      <t>. Variazioni percentuali sull'anno precedente.</t>
    </r>
  </si>
  <si>
    <r>
      <t xml:space="preserve">Milioni di euro a </t>
    </r>
    <r>
      <rPr>
        <b/>
        <sz val="9"/>
        <color indexed="8"/>
        <rFont val="Arial"/>
        <family val="2"/>
      </rPr>
      <t>prezzi correnti</t>
    </r>
    <r>
      <rPr>
        <sz val="9"/>
        <color theme="1"/>
        <rFont val="Arial"/>
        <family val="2"/>
      </rPr>
      <t>. Rapporti di composizione percentuale sul valore aggiunto ai prezzi di base..</t>
    </r>
  </si>
  <si>
    <t>Occupati dipendenti.</t>
  </si>
  <si>
    <t>Valore aggiunto ai prezzi di base per OCCUPATI totali (a).</t>
  </si>
  <si>
    <t>Valore aggiunto ai prezzi di base (a).</t>
  </si>
  <si>
    <t>(b) L'elevato valore aggiunto per occupati totali delle attività immobiliari è in gran parte dovuto agli affitti imputati alle case di proprietà.</t>
  </si>
  <si>
    <r>
      <t xml:space="preserve">Provincia di: </t>
    </r>
    <r>
      <rPr>
        <b/>
        <sz val="9"/>
        <color indexed="8"/>
        <rFont val="Arial"/>
        <family val="2"/>
      </rPr>
      <t>FORLI'-CESENA</t>
    </r>
    <r>
      <rPr>
        <sz val="9"/>
        <color theme="1"/>
        <rFont val="Arial"/>
        <family val="2"/>
      </rPr>
      <t>.</t>
    </r>
  </si>
  <si>
    <r>
      <t xml:space="preserve">Provincia di: </t>
    </r>
    <r>
      <rPr>
        <b/>
        <sz val="9"/>
        <color indexed="8"/>
        <rFont val="Arial"/>
        <family val="2"/>
      </rPr>
      <t>FORLI'-CESENA</t>
    </r>
    <r>
      <rPr>
        <sz val="9"/>
        <color indexed="8"/>
        <rFont val="Arial"/>
        <family val="2"/>
      </rPr>
      <t>.</t>
    </r>
  </si>
  <si>
    <t>(b) attività estrattiva, attività manifatturiere, fornitura di energia elettrica, gas, vapore e aria condizionata, fornitura di acqua, reti fognarie, attività di trattamento dei rifiuti e risanamento.</t>
  </si>
  <si>
    <t xml:space="preserve">    Industria in senso stretto (b)</t>
  </si>
  <si>
    <t xml:space="preserve">    Industria in senso stretto (a)</t>
  </si>
  <si>
    <t>(a) attività estrattiva, attività manifatturiere, fornitura di energia elettrica, gas, vapore e aria condizionata, fornitura di acqua, reti fognarie, attività di trattamento dei rifiuti e risanamento</t>
  </si>
  <si>
    <t>(c) attività estrattiva, attività manifatturiere, fornitura di energia elettrica, gas, vapore e aria condizionata, fornitura di acqua, reti fognarie, attività di trattamento dei rifiuti e risanamento</t>
  </si>
  <si>
    <t xml:space="preserve">    Industria in senso stretto (c)</t>
  </si>
  <si>
    <t>Posizioni lavorative dipendenti (a).</t>
  </si>
  <si>
    <t xml:space="preserve">(a) Per posizione lavorativa s'intende il rapporto di lavoro tra una persona fisica e un'unità produttiva (impresa) o istituzione finalizzato allo svolgimento di una prestazione lavorativa contro il corrispettivo di un compenso (retribuzione). </t>
  </si>
  <si>
    <t xml:space="preserve">Le posizioni lavorative rappresentano quindi il numero di posti di lavoro occupati (a tempo pieno e a tempo parziale), indipendentemente dalle ore lavorate. </t>
  </si>
  <si>
    <t>Posizioni lavorative indipendenti (a).</t>
  </si>
  <si>
    <t>Posizioni lavorative totali (a).</t>
  </si>
  <si>
    <r>
      <t xml:space="preserve">Provincia di: </t>
    </r>
    <r>
      <rPr>
        <b/>
        <sz val="9"/>
        <color indexed="8"/>
        <rFont val="Arial"/>
        <family val="2"/>
      </rPr>
      <t>FORLI'-CESENA.</t>
    </r>
    <r>
      <rPr>
        <sz val="9"/>
        <color theme="1"/>
        <rFont val="Arial"/>
        <family val="2"/>
      </rPr>
      <t>.</t>
    </r>
  </si>
  <si>
    <r>
      <t xml:space="preserve">Provincia di: </t>
    </r>
    <r>
      <rPr>
        <b/>
        <sz val="9"/>
        <color indexed="8"/>
        <rFont val="Arial"/>
        <family val="2"/>
      </rPr>
      <t>FORLI'-CESENA.</t>
    </r>
  </si>
  <si>
    <t>Periodo: 2000 - 2014.</t>
  </si>
  <si>
    <t>Fonte: Istat (edizione dicembre 2016).</t>
  </si>
  <si>
    <t>Fonte: Istat (edizionedicembre 2016).</t>
  </si>
  <si>
    <t>Periodo: 2001 - 2014.</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</si>
</sst>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_ ;[Red]\-#,##0.0\ "/>
    <numFmt numFmtId="166" formatCode="#,##0.000"/>
  </numFmts>
  <fonts count="34">
    <font>
      <sz val="9"/>
      <color theme="1"/>
      <name val="Arial"/>
      <family val="2"/>
    </font>
    <font>
      <sz val="9"/>
      <color indexed="8"/>
      <name val="Arial"/>
      <family val="2"/>
    </font>
    <font>
      <b/>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sz val="9"/>
      <color indexed="10"/>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20"/>
      <name val="Arial"/>
      <family val="2"/>
    </font>
    <font>
      <sz val="9"/>
      <color indexed="17"/>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rgb="FF00B050"/>
      </top>
      <bottom>
        <color indexed="63"/>
      </bottom>
    </border>
    <border>
      <left>
        <color indexed="63"/>
      </left>
      <right>
        <color indexed="63"/>
      </right>
      <top>
        <color indexed="63"/>
      </top>
      <bottom style="medium">
        <color rgb="FF00B05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0" borderId="2" applyNumberFormat="0" applyFill="0" applyAlignment="0" applyProtection="0"/>
    <xf numFmtId="0" fontId="21" fillId="21" borderId="3"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2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9" borderId="0" applyNumberFormat="0" applyBorder="0" applyAlignment="0" applyProtection="0"/>
    <xf numFmtId="0" fontId="0" fillId="30" borderId="4" applyNumberFormat="0" applyFont="0" applyAlignment="0" applyProtection="0"/>
    <xf numFmtId="0" fontId="24" fillId="20"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10" xfId="0" applyBorder="1" applyAlignment="1">
      <alignment/>
    </xf>
    <xf numFmtId="0" fontId="0" fillId="0" borderId="0" xfId="0" applyFill="1" applyBorder="1" applyAlignment="1">
      <alignment/>
    </xf>
    <xf numFmtId="0" fontId="0" fillId="0" borderId="11" xfId="0" applyBorder="1" applyAlignment="1">
      <alignment/>
    </xf>
    <xf numFmtId="0" fontId="0" fillId="0" borderId="0" xfId="0" applyBorder="1" applyAlignment="1">
      <alignment/>
    </xf>
    <xf numFmtId="164" fontId="0" fillId="0" borderId="0" xfId="0" applyNumberFormat="1" applyBorder="1" applyAlignment="1">
      <alignment/>
    </xf>
    <xf numFmtId="165" fontId="0" fillId="0" borderId="0" xfId="0" applyNumberFormat="1" applyAlignment="1">
      <alignment/>
    </xf>
    <xf numFmtId="164" fontId="0" fillId="0" borderId="0" xfId="0" applyNumberFormat="1" applyAlignment="1">
      <alignment/>
    </xf>
    <xf numFmtId="0" fontId="0" fillId="0" borderId="0" xfId="0" applyAlignment="1" quotePrefix="1">
      <alignment/>
    </xf>
    <xf numFmtId="0" fontId="0" fillId="0" borderId="0" xfId="0" applyFill="1" applyBorder="1" applyAlignment="1" quotePrefix="1">
      <alignment/>
    </xf>
    <xf numFmtId="0" fontId="31" fillId="0" borderId="0" xfId="0" applyFont="1" applyAlignment="1">
      <alignment/>
    </xf>
    <xf numFmtId="0" fontId="0"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8"/>
  <sheetViews>
    <sheetView tabSelected="1" zoomScalePageLayoutView="0" workbookViewId="0" topLeftCell="A1">
      <pane xSplit="1" ySplit="8" topLeftCell="B9" activePane="bottomRight" state="frozen"/>
      <selection pane="topLeft" activeCell="M9" sqref="M9"/>
      <selection pane="topRight" activeCell="M9" sqref="M9"/>
      <selection pane="bottomLeft" activeCell="M9" sqref="M9"/>
      <selection pane="bottomRight" activeCell="B9" sqref="B9:P22"/>
    </sheetView>
  </sheetViews>
  <sheetFormatPr defaultColWidth="9.8515625" defaultRowHeight="12"/>
  <cols>
    <col min="1" max="1" width="83.8515625" style="0" customWidth="1"/>
    <col min="2" max="6" width="9.8515625" style="0" bestFit="1" customWidth="1"/>
    <col min="7" max="17" width="10.8515625" style="0" bestFit="1" customWidth="1"/>
    <col min="18" max="18" width="10.8515625" style="0" customWidth="1"/>
    <col min="19" max="19" width="83.8515625" style="0" customWidth="1"/>
    <col min="20" max="35" width="9.140625" style="0" customWidth="1"/>
    <col min="36" max="36" width="83.8515625" style="0" customWidth="1"/>
    <col min="37" max="200" width="9.140625" style="0" customWidth="1"/>
    <col min="201" max="201" width="75.7109375" style="0" customWidth="1"/>
    <col min="202" max="202" width="9.8515625" style="0" bestFit="1" customWidth="1"/>
  </cols>
  <sheetData>
    <row r="1" spans="1:36" ht="12">
      <c r="A1" t="s">
        <v>37</v>
      </c>
      <c r="S1" t="s">
        <v>31</v>
      </c>
      <c r="AJ1" t="s">
        <v>31</v>
      </c>
    </row>
    <row r="2" spans="1:36" ht="12">
      <c r="A2" t="s">
        <v>15</v>
      </c>
      <c r="S2" t="s">
        <v>33</v>
      </c>
      <c r="AJ2" t="s">
        <v>34</v>
      </c>
    </row>
    <row r="3" spans="1:36" ht="12">
      <c r="A3" t="s">
        <v>39</v>
      </c>
      <c r="S3" t="str">
        <f>A3</f>
        <v>Provincia di: FORLI'-CESENA.</v>
      </c>
      <c r="AJ3" t="str">
        <f>A3</f>
        <v>Provincia di: FORLI'-CESENA.</v>
      </c>
    </row>
    <row r="4" spans="1:36" ht="12">
      <c r="A4" t="s">
        <v>54</v>
      </c>
      <c r="S4" t="str">
        <f>A4</f>
        <v>Periodo: 2000 - 2014.</v>
      </c>
      <c r="AJ4" t="str">
        <f>A4</f>
        <v>Periodo: 2000 - 2014.</v>
      </c>
    </row>
    <row r="5" ht="12.75" thickBot="1">
      <c r="R5" s="4"/>
    </row>
    <row r="6" spans="1:52" ht="12.75" thickTop="1">
      <c r="A6" s="1"/>
      <c r="B6" s="1"/>
      <c r="C6" s="1"/>
      <c r="D6" s="1"/>
      <c r="E6" s="1"/>
      <c r="F6" s="1"/>
      <c r="G6" s="1"/>
      <c r="H6" s="1"/>
      <c r="I6" s="1"/>
      <c r="J6" s="1"/>
      <c r="K6" s="1"/>
      <c r="L6" s="1"/>
      <c r="M6" s="1"/>
      <c r="N6" s="1"/>
      <c r="O6" s="1"/>
      <c r="P6" s="1"/>
      <c r="Q6" s="1"/>
      <c r="R6" s="4"/>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R7" s="4"/>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R8" s="4"/>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7640.4497</v>
      </c>
      <c r="C9" s="5">
        <v>7677.574088</v>
      </c>
      <c r="D9" s="5">
        <v>8056.409941</v>
      </c>
      <c r="E9" s="5">
        <v>8515.92312</v>
      </c>
      <c r="F9" s="5">
        <v>9021.757179</v>
      </c>
      <c r="G9" s="5">
        <v>9140.235599</v>
      </c>
      <c r="H9" s="5">
        <v>9673.678481</v>
      </c>
      <c r="I9" s="5">
        <v>10264.707528</v>
      </c>
      <c r="J9" s="5">
        <v>10116.376098</v>
      </c>
      <c r="K9" s="5">
        <v>10017.791172</v>
      </c>
      <c r="L9" s="5">
        <v>10370.24686</v>
      </c>
      <c r="M9" s="5">
        <v>10623.269983</v>
      </c>
      <c r="N9" s="5">
        <v>10434.277673</v>
      </c>
      <c r="O9" s="5">
        <v>10496.301732</v>
      </c>
      <c r="P9" s="5">
        <v>10504.817342</v>
      </c>
      <c r="Q9" s="5"/>
      <c r="R9" s="5"/>
      <c r="S9" s="4" t="s">
        <v>1</v>
      </c>
      <c r="T9" s="6">
        <f>C9*100/B9-100</f>
        <v>0.4858927086451388</v>
      </c>
      <c r="U9" s="6">
        <f aca="true" t="shared" si="0" ref="U9:AH22">D9*100/C9-100</f>
        <v>4.934317124886078</v>
      </c>
      <c r="V9" s="6">
        <f t="shared" si="0"/>
        <v>5.703696588991633</v>
      </c>
      <c r="W9" s="6">
        <f t="shared" si="0"/>
        <v>5.939861737502412</v>
      </c>
      <c r="X9" s="6">
        <f t="shared" si="0"/>
        <v>1.313252148658833</v>
      </c>
      <c r="Y9" s="6">
        <f t="shared" si="0"/>
        <v>5.83620494485244</v>
      </c>
      <c r="Z9" s="6">
        <f t="shared" si="0"/>
        <v>6.109661884678474</v>
      </c>
      <c r="AA9" s="6">
        <f t="shared" si="0"/>
        <v>-1.4450624101600766</v>
      </c>
      <c r="AB9" s="6">
        <f t="shared" si="0"/>
        <v>-0.9745083125121425</v>
      </c>
      <c r="AC9" s="6">
        <f t="shared" si="0"/>
        <v>3.518297416551505</v>
      </c>
      <c r="AD9" s="6">
        <f t="shared" si="0"/>
        <v>2.439894887902426</v>
      </c>
      <c r="AE9" s="6">
        <f t="shared" si="0"/>
        <v>-1.7790408254938086</v>
      </c>
      <c r="AF9" s="6">
        <f t="shared" si="0"/>
        <v>0.5944259961616183</v>
      </c>
      <c r="AG9" s="6">
        <f t="shared" si="0"/>
        <v>0.0811296227702627</v>
      </c>
      <c r="AH9" s="6">
        <f t="shared" si="0"/>
        <v>-100</v>
      </c>
      <c r="AJ9" s="4" t="s">
        <v>1</v>
      </c>
      <c r="AK9" s="6">
        <f>B9*100/B$9</f>
        <v>100</v>
      </c>
      <c r="AL9" s="6">
        <f aca="true" t="shared" si="1" ref="AL9:AZ22">C9*100/C$9</f>
        <v>100</v>
      </c>
      <c r="AM9" s="6">
        <f t="shared" si="1"/>
        <v>100</v>
      </c>
      <c r="AN9" s="6">
        <f t="shared" si="1"/>
        <v>100</v>
      </c>
      <c r="AO9" s="6">
        <f t="shared" si="1"/>
        <v>100</v>
      </c>
      <c r="AP9" s="6">
        <f t="shared" si="1"/>
        <v>100</v>
      </c>
      <c r="AQ9" s="6">
        <f t="shared" si="1"/>
        <v>100</v>
      </c>
      <c r="AR9" s="6">
        <f t="shared" si="1"/>
        <v>100</v>
      </c>
      <c r="AS9" s="6">
        <f t="shared" si="1"/>
        <v>100</v>
      </c>
      <c r="AT9" s="6">
        <f t="shared" si="1"/>
        <v>100</v>
      </c>
      <c r="AU9" s="6">
        <f t="shared" si="1"/>
        <v>100</v>
      </c>
      <c r="AV9" s="6">
        <f t="shared" si="1"/>
        <v>100.00000000000001</v>
      </c>
      <c r="AW9" s="6">
        <f t="shared" si="1"/>
        <v>100</v>
      </c>
      <c r="AX9" s="6">
        <f t="shared" si="1"/>
        <v>100.00000000000001</v>
      </c>
      <c r="AY9" s="6">
        <f t="shared" si="1"/>
        <v>100</v>
      </c>
      <c r="AZ9" s="6" t="e">
        <f t="shared" si="1"/>
        <v>#DIV/0!</v>
      </c>
    </row>
    <row r="10" spans="1:52" ht="12">
      <c r="A10" t="s">
        <v>2</v>
      </c>
      <c r="B10" s="7">
        <v>411.599256</v>
      </c>
      <c r="C10" s="7">
        <v>428.59192</v>
      </c>
      <c r="D10" s="7">
        <v>379.794305</v>
      </c>
      <c r="E10" s="7">
        <v>398.001048</v>
      </c>
      <c r="F10" s="7">
        <v>393.797076</v>
      </c>
      <c r="G10" s="7">
        <v>313.69483</v>
      </c>
      <c r="H10" s="7">
        <v>347.400405</v>
      </c>
      <c r="I10" s="7">
        <v>375.204862</v>
      </c>
      <c r="J10" s="7">
        <v>376.041011</v>
      </c>
      <c r="K10" s="7">
        <v>337.763861</v>
      </c>
      <c r="L10" s="7">
        <v>333.532897</v>
      </c>
      <c r="M10" s="7">
        <v>402.547939</v>
      </c>
      <c r="N10" s="7">
        <v>411.586041</v>
      </c>
      <c r="O10" s="7">
        <v>407.294295</v>
      </c>
      <c r="P10" s="7">
        <v>372.763957</v>
      </c>
      <c r="Q10" s="7"/>
      <c r="R10" s="5"/>
      <c r="S10" t="s">
        <v>2</v>
      </c>
      <c r="T10" s="6">
        <f aca="true" t="shared" si="2" ref="T10:T22">C10*100/B10-100</f>
        <v>4.128448667555418</v>
      </c>
      <c r="U10" s="6">
        <f t="shared" si="0"/>
        <v>-11.385565784814602</v>
      </c>
      <c r="V10" s="6">
        <f t="shared" si="0"/>
        <v>4.793843077768116</v>
      </c>
      <c r="W10" s="6">
        <f t="shared" si="0"/>
        <v>-1.0562715905210354</v>
      </c>
      <c r="X10" s="6">
        <f t="shared" si="0"/>
        <v>-20.340995624863396</v>
      </c>
      <c r="Y10" s="6">
        <f t="shared" si="0"/>
        <v>10.744702104271184</v>
      </c>
      <c r="Z10" s="6">
        <f t="shared" si="0"/>
        <v>8.003576449486303</v>
      </c>
      <c r="AA10" s="6">
        <f t="shared" si="0"/>
        <v>0.2228513232858944</v>
      </c>
      <c r="AB10" s="6">
        <f t="shared" si="0"/>
        <v>-10.178982845038675</v>
      </c>
      <c r="AC10" s="6">
        <f t="shared" si="0"/>
        <v>-1.2526396363049628</v>
      </c>
      <c r="AD10" s="6">
        <f t="shared" si="0"/>
        <v>20.69212441134404</v>
      </c>
      <c r="AE10" s="6">
        <f t="shared" si="0"/>
        <v>2.2452237670008373</v>
      </c>
      <c r="AF10" s="6">
        <f t="shared" si="0"/>
        <v>-1.0427336139905776</v>
      </c>
      <c r="AG10" s="6">
        <f t="shared" si="0"/>
        <v>-8.477982241317662</v>
      </c>
      <c r="AH10" s="6">
        <f t="shared" si="0"/>
        <v>-100</v>
      </c>
      <c r="AJ10" t="s">
        <v>2</v>
      </c>
      <c r="AK10" s="6">
        <f aca="true" t="shared" si="3" ref="AK10:AK22">B10*100/B$9</f>
        <v>5.387107724824103</v>
      </c>
      <c r="AL10" s="6">
        <f t="shared" si="1"/>
        <v>5.582387289103292</v>
      </c>
      <c r="AM10" s="6">
        <f t="shared" si="1"/>
        <v>4.714187929628345</v>
      </c>
      <c r="AN10" s="6">
        <f t="shared" si="1"/>
        <v>4.6736101581903435</v>
      </c>
      <c r="AO10" s="6">
        <f t="shared" si="1"/>
        <v>4.364970905187339</v>
      </c>
      <c r="AP10" s="6">
        <f t="shared" si="1"/>
        <v>3.4320212712495097</v>
      </c>
      <c r="AQ10" s="6">
        <f t="shared" si="1"/>
        <v>3.591192385423254</v>
      </c>
      <c r="AR10" s="6">
        <f t="shared" si="1"/>
        <v>3.6552903331782094</v>
      </c>
      <c r="AS10" s="6">
        <f t="shared" si="1"/>
        <v>3.7171513529864018</v>
      </c>
      <c r="AT10" s="6">
        <f t="shared" si="1"/>
        <v>3.371640067164299</v>
      </c>
      <c r="AU10" s="6">
        <f t="shared" si="1"/>
        <v>3.2162483835028017</v>
      </c>
      <c r="AV10" s="6">
        <f t="shared" si="1"/>
        <v>3.789303478535155</v>
      </c>
      <c r="AW10" s="6">
        <f t="shared" si="1"/>
        <v>3.9445571020697527</v>
      </c>
      <c r="AX10" s="6">
        <f t="shared" si="1"/>
        <v>3.8803600105957776</v>
      </c>
      <c r="AY10" s="6">
        <f t="shared" si="1"/>
        <v>3.548504889367547</v>
      </c>
      <c r="AZ10" s="6" t="e">
        <f>Q10*100/Q$9</f>
        <v>#DIV/0!</v>
      </c>
    </row>
    <row r="11" spans="1:52" ht="12">
      <c r="A11" t="s">
        <v>3</v>
      </c>
      <c r="B11" s="7">
        <v>1974.00207</v>
      </c>
      <c r="C11" s="7">
        <v>2087.293628</v>
      </c>
      <c r="D11" s="7">
        <v>2187.499313</v>
      </c>
      <c r="E11" s="7">
        <v>2307.233683</v>
      </c>
      <c r="F11" s="7">
        <v>2492.377532</v>
      </c>
      <c r="G11" s="7">
        <v>2567.585577</v>
      </c>
      <c r="H11" s="7">
        <v>2761.069148</v>
      </c>
      <c r="I11" s="7">
        <v>2960.672426</v>
      </c>
      <c r="J11" s="7">
        <v>2863.281986</v>
      </c>
      <c r="K11" s="7">
        <v>2656.011249</v>
      </c>
      <c r="L11" s="7">
        <v>2811.419443</v>
      </c>
      <c r="M11" s="7">
        <v>2861.61381</v>
      </c>
      <c r="N11" s="7">
        <v>2752.989308</v>
      </c>
      <c r="O11" s="7">
        <v>2767.580326</v>
      </c>
      <c r="P11" s="7">
        <v>2768.52113</v>
      </c>
      <c r="Q11" s="7"/>
      <c r="R11" s="5"/>
      <c r="S11" t="s">
        <v>3</v>
      </c>
      <c r="T11" s="6">
        <f t="shared" si="2"/>
        <v>5.739181317069239</v>
      </c>
      <c r="U11" s="6">
        <f t="shared" si="0"/>
        <v>4.800746941196522</v>
      </c>
      <c r="V11" s="6">
        <f t="shared" si="0"/>
        <v>5.473572919014686</v>
      </c>
      <c r="W11" s="6">
        <f t="shared" si="0"/>
        <v>8.024494890316674</v>
      </c>
      <c r="X11" s="6">
        <f t="shared" si="0"/>
        <v>3.017522186522413</v>
      </c>
      <c r="Y11" s="6">
        <f t="shared" si="0"/>
        <v>7.535623066790592</v>
      </c>
      <c r="Z11" s="6">
        <f t="shared" si="0"/>
        <v>7.229202432129739</v>
      </c>
      <c r="AA11" s="6">
        <f t="shared" si="0"/>
        <v>-3.289470295488883</v>
      </c>
      <c r="AB11" s="6">
        <f t="shared" si="0"/>
        <v>-7.238921559715351</v>
      </c>
      <c r="AC11" s="6">
        <f t="shared" si="0"/>
        <v>5.851187341865042</v>
      </c>
      <c r="AD11" s="6">
        <f t="shared" si="0"/>
        <v>1.7853745418520361</v>
      </c>
      <c r="AE11" s="6">
        <f t="shared" si="0"/>
        <v>-3.7959175909903564</v>
      </c>
      <c r="AF11" s="6">
        <f t="shared" si="0"/>
        <v>0.5300063446523069</v>
      </c>
      <c r="AG11" s="6">
        <f t="shared" si="0"/>
        <v>0.03399373782079351</v>
      </c>
      <c r="AH11" s="6">
        <f t="shared" si="0"/>
        <v>-100</v>
      </c>
      <c r="AJ11" t="s">
        <v>3</v>
      </c>
      <c r="AK11" s="6">
        <f t="shared" si="3"/>
        <v>25.836202677965407</v>
      </c>
      <c r="AL11" s="6">
        <f t="shared" si="1"/>
        <v>27.186890078500536</v>
      </c>
      <c r="AM11" s="6">
        <f t="shared" si="1"/>
        <v>27.152284069701608</v>
      </c>
      <c r="AN11" s="6">
        <f t="shared" si="1"/>
        <v>27.093171820461436</v>
      </c>
      <c r="AO11" s="6">
        <f t="shared" si="1"/>
        <v>27.626298098573553</v>
      </c>
      <c r="AP11" s="6">
        <f t="shared" si="1"/>
        <v>28.091021825311703</v>
      </c>
      <c r="AQ11" s="6">
        <f t="shared" si="1"/>
        <v>28.542081002826333</v>
      </c>
      <c r="AR11" s="6">
        <f t="shared" si="1"/>
        <v>28.8432224486075</v>
      </c>
      <c r="AS11" s="6">
        <f t="shared" si="1"/>
        <v>28.303435521402456</v>
      </c>
      <c r="AT11" s="6">
        <f t="shared" si="1"/>
        <v>26.51294285733989</v>
      </c>
      <c r="AU11" s="6">
        <f t="shared" si="1"/>
        <v>27.110438940891324</v>
      </c>
      <c r="AV11" s="6">
        <f t="shared" si="1"/>
        <v>26.93722191546791</v>
      </c>
      <c r="AW11" s="6">
        <f t="shared" si="1"/>
        <v>26.38409091914148</v>
      </c>
      <c r="AX11" s="6">
        <f t="shared" si="1"/>
        <v>26.367194814555468</v>
      </c>
      <c r="AY11" s="6">
        <f t="shared" si="1"/>
        <v>26.354776478892155</v>
      </c>
      <c r="AZ11" s="6" t="e">
        <f t="shared" si="1"/>
        <v>#DIV/0!</v>
      </c>
    </row>
    <row r="12" spans="1:52" ht="12">
      <c r="A12" t="s">
        <v>42</v>
      </c>
      <c r="B12" s="7">
        <v>1552.243024</v>
      </c>
      <c r="C12" s="7">
        <v>1607.173431</v>
      </c>
      <c r="D12" s="7">
        <v>1699.10362</v>
      </c>
      <c r="E12" s="7">
        <v>1750.345436</v>
      </c>
      <c r="F12" s="7">
        <v>1837.684877</v>
      </c>
      <c r="G12" s="7">
        <v>1854.484129</v>
      </c>
      <c r="H12" s="7">
        <v>1994.190831</v>
      </c>
      <c r="I12" s="7">
        <v>2126.117506</v>
      </c>
      <c r="J12" s="7">
        <v>2052.29684</v>
      </c>
      <c r="K12" s="7">
        <v>1825.271435</v>
      </c>
      <c r="L12" s="7">
        <v>2015.105283</v>
      </c>
      <c r="M12" s="7">
        <v>2091.462628</v>
      </c>
      <c r="N12" s="7">
        <v>2058.415413</v>
      </c>
      <c r="O12" s="7">
        <v>2117.878737</v>
      </c>
      <c r="P12" s="7">
        <v>2175.857395</v>
      </c>
      <c r="Q12" s="7"/>
      <c r="R12" s="5"/>
      <c r="S12" t="s">
        <v>42</v>
      </c>
      <c r="T12" s="6">
        <f t="shared" si="2"/>
        <v>3.538776219360855</v>
      </c>
      <c r="U12" s="6">
        <f t="shared" si="0"/>
        <v>5.719991833289598</v>
      </c>
      <c r="V12" s="6">
        <f t="shared" si="0"/>
        <v>3.0158146564363193</v>
      </c>
      <c r="W12" s="6">
        <f t="shared" si="0"/>
        <v>4.9898402454542605</v>
      </c>
      <c r="X12" s="6">
        <f t="shared" si="0"/>
        <v>0.9141530308191221</v>
      </c>
      <c r="Y12" s="6">
        <f t="shared" si="0"/>
        <v>7.533453633563013</v>
      </c>
      <c r="Z12" s="6">
        <f t="shared" si="0"/>
        <v>6.615549171582771</v>
      </c>
      <c r="AA12" s="6">
        <f t="shared" si="0"/>
        <v>-3.472087774625564</v>
      </c>
      <c r="AB12" s="6">
        <f t="shared" si="0"/>
        <v>-11.062016009341022</v>
      </c>
      <c r="AC12" s="6">
        <f t="shared" si="0"/>
        <v>10.400307831476027</v>
      </c>
      <c r="AD12" s="6">
        <f t="shared" si="0"/>
        <v>3.7892484151658152</v>
      </c>
      <c r="AE12" s="6">
        <f t="shared" si="0"/>
        <v>-1.5801006701038744</v>
      </c>
      <c r="AF12" s="6">
        <f t="shared" si="0"/>
        <v>2.88879123351181</v>
      </c>
      <c r="AG12" s="6">
        <f t="shared" si="0"/>
        <v>2.737581570988681</v>
      </c>
      <c r="AH12" s="6">
        <f t="shared" si="0"/>
        <v>-100</v>
      </c>
      <c r="AJ12" t="s">
        <v>42</v>
      </c>
      <c r="AK12" s="6">
        <f t="shared" si="3"/>
        <v>20.31612123563879</v>
      </c>
      <c r="AL12" s="6">
        <f t="shared" si="1"/>
        <v>20.933349682837992</v>
      </c>
      <c r="AM12" s="6">
        <f t="shared" si="1"/>
        <v>21.090083951079325</v>
      </c>
      <c r="AN12" s="6">
        <f t="shared" si="1"/>
        <v>20.553795652396637</v>
      </c>
      <c r="AO12" s="6">
        <f t="shared" si="1"/>
        <v>20.369478368112038</v>
      </c>
      <c r="AP12" s="6">
        <f t="shared" si="1"/>
        <v>20.28923772165011</v>
      </c>
      <c r="AQ12" s="6">
        <f t="shared" si="1"/>
        <v>20.6146073070009</v>
      </c>
      <c r="AR12" s="6">
        <f t="shared" si="1"/>
        <v>20.712889287886583</v>
      </c>
      <c r="AS12" s="6">
        <f t="shared" si="1"/>
        <v>20.286877634034756</v>
      </c>
      <c r="AT12" s="6">
        <f t="shared" si="1"/>
        <v>18.220298303898407</v>
      </c>
      <c r="AU12" s="6">
        <f t="shared" si="1"/>
        <v>19.431603800799014</v>
      </c>
      <c r="AV12" s="6">
        <f t="shared" si="1"/>
        <v>19.68755977535058</v>
      </c>
      <c r="AW12" s="6">
        <f t="shared" si="1"/>
        <v>19.727435645367265</v>
      </c>
      <c r="AX12" s="6">
        <f t="shared" si="1"/>
        <v>20.177380481958117</v>
      </c>
      <c r="AY12" s="6">
        <f t="shared" si="1"/>
        <v>20.7129483946433</v>
      </c>
      <c r="AZ12" s="6" t="e">
        <f t="shared" si="1"/>
        <v>#DIV/0!</v>
      </c>
    </row>
    <row r="13" spans="1:52" ht="12">
      <c r="A13" t="s">
        <v>4</v>
      </c>
      <c r="B13" s="7">
        <v>1375.612349</v>
      </c>
      <c r="C13" s="7">
        <v>1418.177737</v>
      </c>
      <c r="D13" s="7">
        <v>1507.618456</v>
      </c>
      <c r="E13" s="7">
        <v>1544.020443</v>
      </c>
      <c r="F13" s="7">
        <v>1605.160458</v>
      </c>
      <c r="G13" s="7">
        <v>1620.200957</v>
      </c>
      <c r="H13" s="7">
        <v>1751.978917</v>
      </c>
      <c r="I13" s="7">
        <v>1871.164415</v>
      </c>
      <c r="J13" s="7">
        <v>1771.254615</v>
      </c>
      <c r="K13" s="7">
        <v>1582.225549</v>
      </c>
      <c r="L13" s="7">
        <v>1748.999111</v>
      </c>
      <c r="M13" s="7">
        <v>1826.819197</v>
      </c>
      <c r="N13" s="7">
        <v>1810.595926</v>
      </c>
      <c r="O13" s="7">
        <v>1864.456589</v>
      </c>
      <c r="P13" s="7">
        <v>1927.952834</v>
      </c>
      <c r="Q13" s="7"/>
      <c r="R13" s="5"/>
      <c r="S13" t="s">
        <v>4</v>
      </c>
      <c r="T13" s="6">
        <f t="shared" si="2"/>
        <v>3.0942865576150638</v>
      </c>
      <c r="U13" s="6">
        <f t="shared" si="0"/>
        <v>6.306735514633175</v>
      </c>
      <c r="V13" s="6">
        <f t="shared" si="0"/>
        <v>2.4145357769485827</v>
      </c>
      <c r="W13" s="6">
        <f t="shared" si="0"/>
        <v>3.959793102298974</v>
      </c>
      <c r="X13" s="6">
        <f t="shared" si="0"/>
        <v>0.9370090650463823</v>
      </c>
      <c r="Y13" s="6">
        <f t="shared" si="0"/>
        <v>8.133433043022194</v>
      </c>
      <c r="Z13" s="6">
        <f t="shared" si="0"/>
        <v>6.802907092288933</v>
      </c>
      <c r="AA13" s="6">
        <f t="shared" si="0"/>
        <v>-5.339445277982151</v>
      </c>
      <c r="AB13" s="6">
        <f t="shared" si="0"/>
        <v>-10.67204366888835</v>
      </c>
      <c r="AC13" s="6">
        <f t="shared" si="0"/>
        <v>10.540441728134425</v>
      </c>
      <c r="AD13" s="6">
        <f t="shared" si="0"/>
        <v>4.449406835633312</v>
      </c>
      <c r="AE13" s="6">
        <f t="shared" si="0"/>
        <v>-0.8880611188366032</v>
      </c>
      <c r="AF13" s="6">
        <f t="shared" si="0"/>
        <v>2.974747828964226</v>
      </c>
      <c r="AG13" s="6">
        <f t="shared" si="0"/>
        <v>3.405616702186464</v>
      </c>
      <c r="AH13" s="6">
        <f t="shared" si="0"/>
        <v>-100</v>
      </c>
      <c r="AJ13" t="s">
        <v>4</v>
      </c>
      <c r="AK13" s="6">
        <f t="shared" si="3"/>
        <v>18.004337480292556</v>
      </c>
      <c r="AL13" s="6">
        <f t="shared" si="1"/>
        <v>18.47169067657195</v>
      </c>
      <c r="AM13" s="6">
        <f t="shared" si="1"/>
        <v>18.71327883065577</v>
      </c>
      <c r="AN13" s="6">
        <f t="shared" si="1"/>
        <v>18.130981471331083</v>
      </c>
      <c r="AO13" s="6">
        <f t="shared" si="1"/>
        <v>17.792104422144522</v>
      </c>
      <c r="AP13" s="6">
        <f t="shared" si="1"/>
        <v>17.72603057603089</v>
      </c>
      <c r="AQ13" s="6">
        <f t="shared" si="1"/>
        <v>18.110782991610154</v>
      </c>
      <c r="AR13" s="6">
        <f t="shared" si="1"/>
        <v>18.229105991533125</v>
      </c>
      <c r="AS13" s="6">
        <f t="shared" si="1"/>
        <v>17.50878573356101</v>
      </c>
      <c r="AT13" s="6">
        <f t="shared" si="1"/>
        <v>15.794155835693237</v>
      </c>
      <c r="AU13" s="6">
        <f t="shared" si="1"/>
        <v>16.865549437846266</v>
      </c>
      <c r="AV13" s="6">
        <f t="shared" si="1"/>
        <v>17.196392447178567</v>
      </c>
      <c r="AW13" s="6">
        <f t="shared" si="1"/>
        <v>17.35238396698167</v>
      </c>
      <c r="AX13" s="6">
        <f t="shared" si="1"/>
        <v>17.762985826863613</v>
      </c>
      <c r="AY13" s="6">
        <f t="shared" si="1"/>
        <v>18.353035290692063</v>
      </c>
      <c r="AZ13" s="6" t="e">
        <f t="shared" si="1"/>
        <v>#DIV/0!</v>
      </c>
    </row>
    <row r="14" spans="1:52" ht="12">
      <c r="A14" t="s">
        <v>5</v>
      </c>
      <c r="B14" s="7">
        <v>421.759046</v>
      </c>
      <c r="C14" s="7">
        <v>480.120197</v>
      </c>
      <c r="D14" s="7">
        <v>488.395693</v>
      </c>
      <c r="E14" s="7">
        <v>556.888247</v>
      </c>
      <c r="F14" s="7">
        <v>654.692655</v>
      </c>
      <c r="G14" s="7">
        <v>713.101448</v>
      </c>
      <c r="H14" s="7">
        <v>766.878317</v>
      </c>
      <c r="I14" s="7">
        <v>834.55492</v>
      </c>
      <c r="J14" s="7">
        <v>810.985146</v>
      </c>
      <c r="K14" s="7">
        <v>830.739814</v>
      </c>
      <c r="L14" s="7">
        <v>796.31416</v>
      </c>
      <c r="M14" s="7">
        <v>770.151182</v>
      </c>
      <c r="N14" s="7">
        <v>694.573895</v>
      </c>
      <c r="O14" s="7">
        <v>649.701589</v>
      </c>
      <c r="P14" s="7">
        <v>592.663735</v>
      </c>
      <c r="Q14" s="7"/>
      <c r="R14" s="5"/>
      <c r="S14" t="s">
        <v>5</v>
      </c>
      <c r="T14" s="6">
        <f t="shared" si="2"/>
        <v>13.837557618147699</v>
      </c>
      <c r="U14" s="6">
        <f t="shared" si="0"/>
        <v>1.7236300517472358</v>
      </c>
      <c r="V14" s="6">
        <f t="shared" si="0"/>
        <v>14.023988127184396</v>
      </c>
      <c r="W14" s="6">
        <f t="shared" si="0"/>
        <v>17.56266333988549</v>
      </c>
      <c r="X14" s="6">
        <f t="shared" si="0"/>
        <v>8.921559231483968</v>
      </c>
      <c r="Y14" s="6">
        <f t="shared" si="0"/>
        <v>7.541264872035441</v>
      </c>
      <c r="Z14" s="6">
        <f t="shared" si="0"/>
        <v>8.824946735324104</v>
      </c>
      <c r="AA14" s="6">
        <f t="shared" si="0"/>
        <v>-2.8242328258037332</v>
      </c>
      <c r="AB14" s="6">
        <f t="shared" si="0"/>
        <v>2.4358853053518317</v>
      </c>
      <c r="AC14" s="6">
        <f t="shared" si="0"/>
        <v>-4.143975456556134</v>
      </c>
      <c r="AD14" s="6">
        <f t="shared" si="0"/>
        <v>-3.2855095782800134</v>
      </c>
      <c r="AE14" s="6">
        <f t="shared" si="0"/>
        <v>-9.813305331004472</v>
      </c>
      <c r="AF14" s="6">
        <f t="shared" si="0"/>
        <v>-6.460407787136887</v>
      </c>
      <c r="AG14" s="6">
        <f t="shared" si="0"/>
        <v>-8.779084885384208</v>
      </c>
      <c r="AH14" s="6">
        <f t="shared" si="0"/>
        <v>-100</v>
      </c>
      <c r="AJ14" t="s">
        <v>5</v>
      </c>
      <c r="AK14" s="6">
        <f t="shared" si="3"/>
        <v>5.520081442326621</v>
      </c>
      <c r="AL14" s="6">
        <f t="shared" si="1"/>
        <v>6.253540395662542</v>
      </c>
      <c r="AM14" s="6">
        <f t="shared" si="1"/>
        <v>6.0622001186222905</v>
      </c>
      <c r="AN14" s="6">
        <f t="shared" si="1"/>
        <v>6.539376168064796</v>
      </c>
      <c r="AO14" s="6">
        <f t="shared" si="1"/>
        <v>7.256819730461512</v>
      </c>
      <c r="AP14" s="6">
        <f t="shared" si="1"/>
        <v>7.801784103661593</v>
      </c>
      <c r="AQ14" s="6">
        <f t="shared" si="1"/>
        <v>7.92747369582543</v>
      </c>
      <c r="AR14" s="6">
        <f t="shared" si="1"/>
        <v>8.130333160720912</v>
      </c>
      <c r="AS14" s="6">
        <f t="shared" si="1"/>
        <v>8.016557887367702</v>
      </c>
      <c r="AT14" s="6">
        <f t="shared" si="1"/>
        <v>8.292644553441487</v>
      </c>
      <c r="AU14" s="6">
        <f t="shared" si="1"/>
        <v>7.678835140092317</v>
      </c>
      <c r="AV14" s="6">
        <f t="shared" si="1"/>
        <v>7.249662140117333</v>
      </c>
      <c r="AW14" s="6">
        <f t="shared" si="1"/>
        <v>6.6566552737742155</v>
      </c>
      <c r="AX14" s="6">
        <f t="shared" si="1"/>
        <v>6.189814332597352</v>
      </c>
      <c r="AY14" s="6">
        <f t="shared" si="1"/>
        <v>5.6418280842488535</v>
      </c>
      <c r="AZ14" s="6" t="e">
        <f t="shared" si="1"/>
        <v>#DIV/0!</v>
      </c>
    </row>
    <row r="15" spans="1:52" ht="12">
      <c r="A15" t="s">
        <v>6</v>
      </c>
      <c r="B15" s="7">
        <v>5254.848374</v>
      </c>
      <c r="C15" s="7">
        <v>5161.68854</v>
      </c>
      <c r="D15" s="7">
        <v>5489.116323</v>
      </c>
      <c r="E15" s="7">
        <v>5810.688389</v>
      </c>
      <c r="F15" s="7">
        <v>6135.582571</v>
      </c>
      <c r="G15" s="7">
        <v>6258.955192</v>
      </c>
      <c r="H15" s="7">
        <v>6565.208928</v>
      </c>
      <c r="I15" s="7">
        <v>6928.83024</v>
      </c>
      <c r="J15" s="7">
        <v>6877.053101</v>
      </c>
      <c r="K15" s="7">
        <v>7024.016062</v>
      </c>
      <c r="L15" s="7">
        <v>7225.29452</v>
      </c>
      <c r="M15" s="7">
        <v>7359.108234</v>
      </c>
      <c r="N15" s="7">
        <v>7269.702324</v>
      </c>
      <c r="O15" s="7">
        <v>7321.427111</v>
      </c>
      <c r="P15" s="7">
        <v>7363.532255</v>
      </c>
      <c r="Q15" s="7"/>
      <c r="R15" s="5"/>
      <c r="S15" t="s">
        <v>6</v>
      </c>
      <c r="T15" s="6">
        <f t="shared" si="2"/>
        <v>-1.772835815033929</v>
      </c>
      <c r="U15" s="6">
        <f t="shared" si="0"/>
        <v>6.343423871135016</v>
      </c>
      <c r="V15" s="6">
        <f t="shared" si="0"/>
        <v>5.858357649528713</v>
      </c>
      <c r="W15" s="6">
        <f t="shared" si="0"/>
        <v>5.591319999452139</v>
      </c>
      <c r="X15" s="6">
        <f t="shared" si="0"/>
        <v>2.0107727273221627</v>
      </c>
      <c r="Y15" s="6">
        <f t="shared" si="0"/>
        <v>4.893048865271382</v>
      </c>
      <c r="Z15" s="6">
        <f t="shared" si="0"/>
        <v>5.538609905454635</v>
      </c>
      <c r="AA15" s="6">
        <f t="shared" si="0"/>
        <v>-0.747270999671656</v>
      </c>
      <c r="AB15" s="6">
        <f t="shared" si="0"/>
        <v>2.137004889181796</v>
      </c>
      <c r="AC15" s="6">
        <f t="shared" si="0"/>
        <v>2.865575138543875</v>
      </c>
      <c r="AD15" s="6">
        <f t="shared" si="0"/>
        <v>1.8520174316714133</v>
      </c>
      <c r="AE15" s="6">
        <f t="shared" si="0"/>
        <v>-1.2149014140997991</v>
      </c>
      <c r="AF15" s="6">
        <f t="shared" si="0"/>
        <v>0.7115117606567907</v>
      </c>
      <c r="AG15" s="6">
        <f t="shared" si="0"/>
        <v>0.5750947644720839</v>
      </c>
      <c r="AH15" s="6">
        <f t="shared" si="0"/>
        <v>-100</v>
      </c>
      <c r="AJ15" t="s">
        <v>6</v>
      </c>
      <c r="AK15" s="6">
        <f t="shared" si="3"/>
        <v>68.77668959721048</v>
      </c>
      <c r="AL15" s="6">
        <f t="shared" si="1"/>
        <v>67.23072263239617</v>
      </c>
      <c r="AM15" s="6">
        <f t="shared" si="1"/>
        <v>68.13352800067005</v>
      </c>
      <c r="AN15" s="6">
        <f t="shared" si="1"/>
        <v>68.23321802134822</v>
      </c>
      <c r="AO15" s="6">
        <f t="shared" si="1"/>
        <v>68.00873099623911</v>
      </c>
      <c r="AP15" s="6">
        <f t="shared" si="1"/>
        <v>68.47695690343879</v>
      </c>
      <c r="AQ15" s="6">
        <f t="shared" si="1"/>
        <v>67.86672661175041</v>
      </c>
      <c r="AR15" s="6">
        <f t="shared" si="1"/>
        <v>67.50148721821428</v>
      </c>
      <c r="AS15" s="6">
        <f t="shared" si="1"/>
        <v>67.97941312561113</v>
      </c>
      <c r="AT15" s="6">
        <f t="shared" si="1"/>
        <v>70.11541707549581</v>
      </c>
      <c r="AU15" s="6">
        <f t="shared" si="1"/>
        <v>69.67331267560589</v>
      </c>
      <c r="AV15" s="6">
        <f t="shared" si="1"/>
        <v>69.27347460599694</v>
      </c>
      <c r="AW15" s="6">
        <f t="shared" si="1"/>
        <v>69.67135197878876</v>
      </c>
      <c r="AX15" s="6">
        <f t="shared" si="1"/>
        <v>69.75244517484875</v>
      </c>
      <c r="AY15" s="6">
        <f t="shared" si="1"/>
        <v>70.0967186317403</v>
      </c>
      <c r="AZ15" s="6" t="e">
        <f t="shared" si="1"/>
        <v>#DIV/0!</v>
      </c>
    </row>
    <row r="16" spans="1:52" ht="12">
      <c r="A16" t="s">
        <v>16</v>
      </c>
      <c r="B16" s="7">
        <v>2048.745076</v>
      </c>
      <c r="C16" s="7">
        <v>1985.288305</v>
      </c>
      <c r="D16" s="7">
        <v>1971.375225</v>
      </c>
      <c r="E16" s="7">
        <v>2021.391877</v>
      </c>
      <c r="F16" s="7">
        <v>2147.538712</v>
      </c>
      <c r="G16" s="7">
        <v>2174.99902</v>
      </c>
      <c r="H16" s="7">
        <v>2268.379301</v>
      </c>
      <c r="I16" s="7">
        <v>2444.253831</v>
      </c>
      <c r="J16" s="7">
        <v>2434.118737</v>
      </c>
      <c r="K16" s="7">
        <v>2419.717374</v>
      </c>
      <c r="L16" s="7">
        <v>2488.630184</v>
      </c>
      <c r="M16" s="7">
        <v>2521.12825</v>
      </c>
      <c r="N16" s="7">
        <v>2372.550181</v>
      </c>
      <c r="O16" s="7">
        <v>2332.76531</v>
      </c>
      <c r="P16" s="7">
        <v>2392.355081</v>
      </c>
      <c r="Q16" s="7"/>
      <c r="R16" s="5"/>
      <c r="S16" t="s">
        <v>16</v>
      </c>
      <c r="T16" s="6">
        <f t="shared" si="2"/>
        <v>-3.097348310600651</v>
      </c>
      <c r="U16" s="6">
        <f t="shared" si="0"/>
        <v>-0.7008090444576567</v>
      </c>
      <c r="V16" s="6">
        <f t="shared" si="0"/>
        <v>2.5371452053223464</v>
      </c>
      <c r="W16" s="6">
        <f t="shared" si="0"/>
        <v>6.240592753702842</v>
      </c>
      <c r="X16" s="6">
        <f t="shared" si="0"/>
        <v>1.2786874502684356</v>
      </c>
      <c r="Y16" s="6">
        <f t="shared" si="0"/>
        <v>4.293348187347675</v>
      </c>
      <c r="Z16" s="6">
        <f t="shared" si="0"/>
        <v>7.7533122402618915</v>
      </c>
      <c r="AA16" s="6">
        <f t="shared" si="0"/>
        <v>-0.414649815475741</v>
      </c>
      <c r="AB16" s="6">
        <f t="shared" si="0"/>
        <v>-0.5916458708891668</v>
      </c>
      <c r="AC16" s="6">
        <f t="shared" si="0"/>
        <v>2.847969384378203</v>
      </c>
      <c r="AD16" s="6">
        <f t="shared" si="0"/>
        <v>1.3058616024565595</v>
      </c>
      <c r="AE16" s="6">
        <f t="shared" si="0"/>
        <v>-5.8933165736411866</v>
      </c>
      <c r="AF16" s="6">
        <f t="shared" si="0"/>
        <v>-1.676882171707362</v>
      </c>
      <c r="AG16" s="6">
        <f t="shared" si="0"/>
        <v>2.5544691849005545</v>
      </c>
      <c r="AH16" s="6">
        <f t="shared" si="0"/>
        <v>-100</v>
      </c>
      <c r="AJ16" t="s">
        <v>16</v>
      </c>
      <c r="AK16" s="6">
        <f t="shared" si="3"/>
        <v>26.81445669356347</v>
      </c>
      <c r="AL16" s="6">
        <f t="shared" si="1"/>
        <v>25.858276094046335</v>
      </c>
      <c r="AM16" s="6">
        <f t="shared" si="1"/>
        <v>24.469648881289466</v>
      </c>
      <c r="AN16" s="6">
        <f t="shared" si="1"/>
        <v>23.73661490969402</v>
      </c>
      <c r="AO16" s="6">
        <f t="shared" si="1"/>
        <v>23.803995933284916</v>
      </c>
      <c r="AP16" s="6">
        <f t="shared" si="1"/>
        <v>23.795874804780297</v>
      </c>
      <c r="AQ16" s="6">
        <f t="shared" si="1"/>
        <v>23.448983811642144</v>
      </c>
      <c r="AR16" s="6">
        <f t="shared" si="1"/>
        <v>23.81221115489731</v>
      </c>
      <c r="AS16" s="6">
        <f t="shared" si="1"/>
        <v>24.061172829282444</v>
      </c>
      <c r="AT16" s="6">
        <f t="shared" si="1"/>
        <v>24.15420058628469</v>
      </c>
      <c r="AU16" s="6">
        <f t="shared" si="1"/>
        <v>23.99779115769285</v>
      </c>
      <c r="AV16" s="6">
        <f t="shared" si="1"/>
        <v>23.732130069502727</v>
      </c>
      <c r="AW16" s="6">
        <f t="shared" si="1"/>
        <v>22.73803952083114</v>
      </c>
      <c r="AX16" s="6">
        <f t="shared" si="1"/>
        <v>22.224640350116033</v>
      </c>
      <c r="AY16" s="6">
        <f t="shared" si="1"/>
        <v>22.77388557186014</v>
      </c>
      <c r="AZ16" s="6" t="e">
        <f t="shared" si="1"/>
        <v>#DIV/0!</v>
      </c>
    </row>
    <row r="17" spans="1:52" ht="12">
      <c r="A17" t="s">
        <v>7</v>
      </c>
      <c r="B17" s="7">
        <v>144.374535</v>
      </c>
      <c r="C17" s="7">
        <v>140.059824</v>
      </c>
      <c r="D17" s="7">
        <v>160.887324</v>
      </c>
      <c r="E17" s="7">
        <v>159.792282</v>
      </c>
      <c r="F17" s="7">
        <v>168.546647</v>
      </c>
      <c r="G17" s="7">
        <v>167.981832</v>
      </c>
      <c r="H17" s="7">
        <v>175.510461</v>
      </c>
      <c r="I17" s="7">
        <v>181.122277</v>
      </c>
      <c r="J17" s="7">
        <v>155.352449</v>
      </c>
      <c r="K17" s="7">
        <v>148.392755</v>
      </c>
      <c r="L17" s="7">
        <v>138.134576</v>
      </c>
      <c r="M17" s="7">
        <v>133.630182</v>
      </c>
      <c r="N17" s="7">
        <v>136.35655</v>
      </c>
      <c r="O17" s="7">
        <v>140.363739</v>
      </c>
      <c r="P17" s="7">
        <v>150.540847</v>
      </c>
      <c r="Q17" s="7"/>
      <c r="R17" s="5"/>
      <c r="S17" t="s">
        <v>7</v>
      </c>
      <c r="T17" s="6">
        <f t="shared" si="2"/>
        <v>-2.988554041057185</v>
      </c>
      <c r="U17" s="6">
        <f t="shared" si="0"/>
        <v>14.87043136652808</v>
      </c>
      <c r="V17" s="6">
        <f t="shared" si="0"/>
        <v>-0.6806266477525611</v>
      </c>
      <c r="W17" s="6">
        <f t="shared" si="0"/>
        <v>5.478590636811859</v>
      </c>
      <c r="X17" s="6">
        <f t="shared" si="0"/>
        <v>-0.33510900991107917</v>
      </c>
      <c r="Y17" s="6">
        <f t="shared" si="0"/>
        <v>4.481811461610917</v>
      </c>
      <c r="Z17" s="6">
        <f t="shared" si="0"/>
        <v>3.1974253660014114</v>
      </c>
      <c r="AA17" s="6">
        <f t="shared" si="0"/>
        <v>-14.227862208247288</v>
      </c>
      <c r="AB17" s="6">
        <f t="shared" si="0"/>
        <v>-4.479938388354611</v>
      </c>
      <c r="AC17" s="6">
        <f t="shared" si="0"/>
        <v>-6.912857032676541</v>
      </c>
      <c r="AD17" s="6">
        <f t="shared" si="0"/>
        <v>-3.260873657005348</v>
      </c>
      <c r="AE17" s="6">
        <f t="shared" si="0"/>
        <v>2.040233695109393</v>
      </c>
      <c r="AF17" s="6">
        <f t="shared" si="0"/>
        <v>2.9387579841232423</v>
      </c>
      <c r="AG17" s="6">
        <f t="shared" si="0"/>
        <v>7.250525009169209</v>
      </c>
      <c r="AH17" s="6">
        <f t="shared" si="0"/>
        <v>-100</v>
      </c>
      <c r="AJ17" t="s">
        <v>7</v>
      </c>
      <c r="AK17" s="6">
        <f t="shared" si="3"/>
        <v>1.8896078198119675</v>
      </c>
      <c r="AL17" s="6">
        <f t="shared" si="1"/>
        <v>1.8242718649750655</v>
      </c>
      <c r="AM17" s="6">
        <f t="shared" si="1"/>
        <v>1.997010146929414</v>
      </c>
      <c r="AN17" s="6">
        <f t="shared" si="1"/>
        <v>1.8763941354134723</v>
      </c>
      <c r="AO17" s="6">
        <f t="shared" si="1"/>
        <v>1.868224156956109</v>
      </c>
      <c r="AP17" s="6">
        <f t="shared" si="1"/>
        <v>1.8378282504925616</v>
      </c>
      <c r="AQ17" s="6">
        <f t="shared" si="1"/>
        <v>1.8143094309441725</v>
      </c>
      <c r="AR17" s="6">
        <f t="shared" si="1"/>
        <v>1.76451473659562</v>
      </c>
      <c r="AS17" s="6">
        <f t="shared" si="1"/>
        <v>1.53565315776183</v>
      </c>
      <c r="AT17" s="6">
        <f t="shared" si="1"/>
        <v>1.4812921576441103</v>
      </c>
      <c r="AU17" s="6">
        <f t="shared" si="1"/>
        <v>1.3320278472136586</v>
      </c>
      <c r="AV17" s="6">
        <f t="shared" si="1"/>
        <v>1.257900648424102</v>
      </c>
      <c r="AW17" s="6">
        <f t="shared" si="1"/>
        <v>1.306813507108783</v>
      </c>
      <c r="AX17" s="6">
        <f t="shared" si="1"/>
        <v>1.3372685216553377</v>
      </c>
      <c r="AY17" s="6">
        <f t="shared" si="1"/>
        <v>1.4330648701345121</v>
      </c>
      <c r="AZ17" s="6" t="e">
        <f t="shared" si="1"/>
        <v>#DIV/0!</v>
      </c>
    </row>
    <row r="18" spans="1:52" ht="12">
      <c r="A18" t="s">
        <v>8</v>
      </c>
      <c r="B18" s="7">
        <v>435.505847</v>
      </c>
      <c r="C18" s="7">
        <v>469.849666</v>
      </c>
      <c r="D18" s="7">
        <v>466.317557</v>
      </c>
      <c r="E18" s="7">
        <v>509.660549</v>
      </c>
      <c r="F18" s="7">
        <v>521.784877</v>
      </c>
      <c r="G18" s="7">
        <v>549.319917</v>
      </c>
      <c r="H18" s="7">
        <v>556.740978</v>
      </c>
      <c r="I18" s="7">
        <v>636.044343</v>
      </c>
      <c r="J18" s="7">
        <v>558.352897</v>
      </c>
      <c r="K18" s="7">
        <v>498.712387</v>
      </c>
      <c r="L18" s="7">
        <v>506.340874</v>
      </c>
      <c r="M18" s="7">
        <v>525.454612</v>
      </c>
      <c r="N18" s="7">
        <v>568.388486</v>
      </c>
      <c r="O18" s="7">
        <v>639.393608</v>
      </c>
      <c r="P18" s="7">
        <v>657.891756</v>
      </c>
      <c r="Q18" s="7"/>
      <c r="R18" s="5"/>
      <c r="S18" t="s">
        <v>8</v>
      </c>
      <c r="T18" s="6">
        <f t="shared" si="2"/>
        <v>7.885960484016181</v>
      </c>
      <c r="U18" s="6">
        <f t="shared" si="0"/>
        <v>-0.7517530085889206</v>
      </c>
      <c r="V18" s="6">
        <f t="shared" si="0"/>
        <v>9.294737319958983</v>
      </c>
      <c r="W18" s="6">
        <f t="shared" si="0"/>
        <v>2.378902589927563</v>
      </c>
      <c r="X18" s="6">
        <f t="shared" si="0"/>
        <v>5.27708663353998</v>
      </c>
      <c r="Y18" s="6">
        <f t="shared" si="0"/>
        <v>1.350954292815132</v>
      </c>
      <c r="Z18" s="6">
        <f t="shared" si="0"/>
        <v>14.24421196458077</v>
      </c>
      <c r="AA18" s="6">
        <f t="shared" si="0"/>
        <v>-12.214784528002639</v>
      </c>
      <c r="AB18" s="6">
        <f t="shared" si="0"/>
        <v>-10.6815081143924</v>
      </c>
      <c r="AC18" s="6">
        <f t="shared" si="0"/>
        <v>1.529636559839446</v>
      </c>
      <c r="AD18" s="6">
        <f t="shared" si="0"/>
        <v>3.7748755791735675</v>
      </c>
      <c r="AE18" s="6">
        <f t="shared" si="0"/>
        <v>8.17080543580802</v>
      </c>
      <c r="AF18" s="6">
        <f t="shared" si="0"/>
        <v>12.492357559825734</v>
      </c>
      <c r="AG18" s="6">
        <f t="shared" si="0"/>
        <v>2.893076779084737</v>
      </c>
      <c r="AH18" s="6">
        <f t="shared" si="0"/>
        <v>-100</v>
      </c>
      <c r="AJ18" t="s">
        <v>8</v>
      </c>
      <c r="AK18" s="6">
        <f t="shared" si="3"/>
        <v>5.70000280219108</v>
      </c>
      <c r="AL18" s="6">
        <f t="shared" si="1"/>
        <v>6.119767267819298</v>
      </c>
      <c r="AM18" s="6">
        <f t="shared" si="1"/>
        <v>5.7881557718017325</v>
      </c>
      <c r="AN18" s="6">
        <f t="shared" si="1"/>
        <v>5.984795092889472</v>
      </c>
      <c r="AO18" s="6">
        <f t="shared" si="1"/>
        <v>5.7836280299647385</v>
      </c>
      <c r="AP18" s="6">
        <f t="shared" si="1"/>
        <v>6.009909821800427</v>
      </c>
      <c r="AQ18" s="6">
        <f t="shared" si="1"/>
        <v>5.755214824365837</v>
      </c>
      <c r="AR18" s="6">
        <f t="shared" si="1"/>
        <v>6.196419540108693</v>
      </c>
      <c r="AS18" s="6">
        <f t="shared" si="1"/>
        <v>5.519297538872501</v>
      </c>
      <c r="AT18" s="6">
        <f t="shared" si="1"/>
        <v>4.9782669496436975</v>
      </c>
      <c r="AU18" s="6">
        <f t="shared" si="1"/>
        <v>4.882630865356275</v>
      </c>
      <c r="AV18" s="6">
        <f t="shared" si="1"/>
        <v>4.9462605472784205</v>
      </c>
      <c r="AW18" s="6">
        <f t="shared" si="1"/>
        <v>5.447319918184431</v>
      </c>
      <c r="AX18" s="6">
        <f t="shared" si="1"/>
        <v>6.091608495311117</v>
      </c>
      <c r="AY18" s="6">
        <f t="shared" si="1"/>
        <v>6.262762450610539</v>
      </c>
      <c r="AZ18" s="6" t="e">
        <f t="shared" si="1"/>
        <v>#DIV/0!</v>
      </c>
    </row>
    <row r="19" spans="1:52" ht="12">
      <c r="A19" t="s">
        <v>9</v>
      </c>
      <c r="B19" s="7">
        <v>869.992437</v>
      </c>
      <c r="C19" s="7">
        <v>844.233922</v>
      </c>
      <c r="D19" s="7">
        <v>937.762398</v>
      </c>
      <c r="E19" s="7">
        <v>1018.556534</v>
      </c>
      <c r="F19" s="7">
        <v>1117.233516</v>
      </c>
      <c r="G19" s="7">
        <v>1124.178279</v>
      </c>
      <c r="H19" s="7">
        <v>1216.625184</v>
      </c>
      <c r="I19" s="7">
        <v>1230.807353</v>
      </c>
      <c r="J19" s="7">
        <v>1306.21125</v>
      </c>
      <c r="K19" s="7">
        <v>1422.793665</v>
      </c>
      <c r="L19" s="7">
        <v>1568.664265</v>
      </c>
      <c r="M19" s="7">
        <v>1572.317432</v>
      </c>
      <c r="N19" s="7">
        <v>1660.902354</v>
      </c>
      <c r="O19" s="7">
        <v>1652.199109</v>
      </c>
      <c r="P19" s="7">
        <v>1631.13104</v>
      </c>
      <c r="Q19" s="7"/>
      <c r="R19" s="5"/>
      <c r="S19" t="s">
        <v>9</v>
      </c>
      <c r="T19" s="6">
        <f t="shared" si="2"/>
        <v>-2.9607745888944947</v>
      </c>
      <c r="U19" s="6">
        <f t="shared" si="0"/>
        <v>11.07850248168539</v>
      </c>
      <c r="V19" s="6">
        <f t="shared" si="0"/>
        <v>8.615629734388236</v>
      </c>
      <c r="W19" s="6">
        <f t="shared" si="0"/>
        <v>9.687923910564194</v>
      </c>
      <c r="X19" s="6">
        <f t="shared" si="0"/>
        <v>0.6216035323451621</v>
      </c>
      <c r="Y19" s="6">
        <f t="shared" si="0"/>
        <v>8.223509271343971</v>
      </c>
      <c r="Z19" s="6">
        <f t="shared" si="0"/>
        <v>1.1656974708818666</v>
      </c>
      <c r="AA19" s="6">
        <f t="shared" si="0"/>
        <v>6.126376870938316</v>
      </c>
      <c r="AB19" s="6">
        <f t="shared" si="0"/>
        <v>8.925234337095162</v>
      </c>
      <c r="AC19" s="6">
        <f t="shared" si="0"/>
        <v>10.252407189344638</v>
      </c>
      <c r="AD19" s="6">
        <f t="shared" si="0"/>
        <v>0.2328839307115942</v>
      </c>
      <c r="AE19" s="6">
        <f t="shared" si="0"/>
        <v>5.634035481456138</v>
      </c>
      <c r="AF19" s="6">
        <f t="shared" si="0"/>
        <v>-0.5240070241962087</v>
      </c>
      <c r="AG19" s="6">
        <f t="shared" si="0"/>
        <v>-1.2751531510479737</v>
      </c>
      <c r="AH19" s="6">
        <f t="shared" si="0"/>
        <v>-100</v>
      </c>
      <c r="AJ19" t="s">
        <v>9</v>
      </c>
      <c r="AK19" s="6">
        <f t="shared" si="3"/>
        <v>11.386665329398086</v>
      </c>
      <c r="AL19" s="6">
        <f t="shared" si="1"/>
        <v>10.996102575154987</v>
      </c>
      <c r="AM19" s="6">
        <f t="shared" si="1"/>
        <v>11.639953836356053</v>
      </c>
      <c r="AN19" s="6">
        <f t="shared" si="1"/>
        <v>11.960612133849327</v>
      </c>
      <c r="AO19" s="6">
        <f t="shared" si="1"/>
        <v>12.383768414878105</v>
      </c>
      <c r="AP19" s="6">
        <f t="shared" si="1"/>
        <v>12.29922650049625</v>
      </c>
      <c r="AQ19" s="6">
        <f t="shared" si="1"/>
        <v>12.57665516162817</v>
      </c>
      <c r="AR19" s="6">
        <f t="shared" si="1"/>
        <v>11.990671430653155</v>
      </c>
      <c r="AS19" s="6">
        <f t="shared" si="1"/>
        <v>12.911849434485111</v>
      </c>
      <c r="AT19" s="6">
        <f t="shared" si="1"/>
        <v>14.202668438295532</v>
      </c>
      <c r="AU19" s="6">
        <f t="shared" si="1"/>
        <v>15.126585569053658</v>
      </c>
      <c r="AV19" s="6">
        <f t="shared" si="1"/>
        <v>14.80069163747243</v>
      </c>
      <c r="AW19" s="6">
        <f t="shared" si="1"/>
        <v>15.917751147238421</v>
      </c>
      <c r="AX19" s="6">
        <f t="shared" si="1"/>
        <v>15.740773761895127</v>
      </c>
      <c r="AY19" s="6">
        <f t="shared" si="1"/>
        <v>15.527457421639001</v>
      </c>
      <c r="AZ19" s="6" t="e">
        <f t="shared" si="1"/>
        <v>#DIV/0!</v>
      </c>
    </row>
    <row r="20" spans="1:52" ht="12">
      <c r="A20" t="s">
        <v>12</v>
      </c>
      <c r="B20" s="7">
        <v>642.148513</v>
      </c>
      <c r="C20" s="7">
        <v>575.402137</v>
      </c>
      <c r="D20" s="7">
        <v>615.38541</v>
      </c>
      <c r="E20" s="7">
        <v>682.848244</v>
      </c>
      <c r="F20" s="7">
        <v>688.853324</v>
      </c>
      <c r="G20" s="7">
        <v>697.473217</v>
      </c>
      <c r="H20" s="7">
        <v>711.121783</v>
      </c>
      <c r="I20" s="7">
        <v>745.318805</v>
      </c>
      <c r="J20" s="7">
        <v>714.156812</v>
      </c>
      <c r="K20" s="7">
        <v>711.77027</v>
      </c>
      <c r="L20" s="7">
        <v>720.433877</v>
      </c>
      <c r="M20" s="7">
        <v>747.961946</v>
      </c>
      <c r="N20" s="7">
        <v>742.953701</v>
      </c>
      <c r="O20" s="7">
        <v>743.676168</v>
      </c>
      <c r="P20" s="7">
        <v>733.503454</v>
      </c>
      <c r="Q20" s="7"/>
      <c r="R20" s="5"/>
      <c r="S20" t="s">
        <v>12</v>
      </c>
      <c r="T20" s="6">
        <f t="shared" si="2"/>
        <v>-10.394227293024954</v>
      </c>
      <c r="U20" s="6">
        <f t="shared" si="0"/>
        <v>6.948752955361357</v>
      </c>
      <c r="V20" s="6">
        <f t="shared" si="0"/>
        <v>10.96269636941831</v>
      </c>
      <c r="W20" s="6">
        <f t="shared" si="0"/>
        <v>0.879416481299458</v>
      </c>
      <c r="X20" s="6">
        <f t="shared" si="0"/>
        <v>1.2513393925351721</v>
      </c>
      <c r="Y20" s="6">
        <f t="shared" si="0"/>
        <v>1.9568587964862303</v>
      </c>
      <c r="Z20" s="6">
        <f t="shared" si="0"/>
        <v>4.808884050174001</v>
      </c>
      <c r="AA20" s="6">
        <f t="shared" si="0"/>
        <v>-4.181028680740198</v>
      </c>
      <c r="AB20" s="6">
        <f t="shared" si="0"/>
        <v>-0.3341761865039672</v>
      </c>
      <c r="AC20" s="6">
        <f t="shared" si="0"/>
        <v>1.217191468252821</v>
      </c>
      <c r="AD20" s="6">
        <f t="shared" si="0"/>
        <v>3.821040331228062</v>
      </c>
      <c r="AE20" s="6">
        <f t="shared" si="0"/>
        <v>-0.669585535304762</v>
      </c>
      <c r="AF20" s="6">
        <f t="shared" si="0"/>
        <v>0.0972425332867175</v>
      </c>
      <c r="AG20" s="6">
        <f t="shared" si="0"/>
        <v>-1.3678956564330775</v>
      </c>
      <c r="AH20" s="6">
        <f t="shared" si="0"/>
        <v>-100</v>
      </c>
      <c r="AJ20" t="s">
        <v>12</v>
      </c>
      <c r="AK20" s="6">
        <f t="shared" si="3"/>
        <v>8.40459054393094</v>
      </c>
      <c r="AL20" s="6">
        <f t="shared" si="1"/>
        <v>7.494582669014552</v>
      </c>
      <c r="AM20" s="6">
        <f t="shared" si="1"/>
        <v>7.638457011332462</v>
      </c>
      <c r="AN20" s="6">
        <f t="shared" si="1"/>
        <v>8.018487653984364</v>
      </c>
      <c r="AO20" s="6">
        <f t="shared" si="1"/>
        <v>7.635467352229875</v>
      </c>
      <c r="AP20" s="6">
        <f t="shared" si="1"/>
        <v>7.630801300967647</v>
      </c>
      <c r="AQ20" s="6">
        <f t="shared" si="1"/>
        <v>7.351100043243208</v>
      </c>
      <c r="AR20" s="6">
        <f t="shared" si="1"/>
        <v>7.260984328749011</v>
      </c>
      <c r="AS20" s="6">
        <f t="shared" si="1"/>
        <v>7.059413421187338</v>
      </c>
      <c r="AT20" s="6">
        <f t="shared" si="1"/>
        <v>7.105061962056241</v>
      </c>
      <c r="AU20" s="6">
        <f t="shared" si="1"/>
        <v>6.947123696532718</v>
      </c>
      <c r="AV20" s="6">
        <f t="shared" si="1"/>
        <v>7.0407882619657975</v>
      </c>
      <c r="AW20" s="6">
        <f t="shared" si="1"/>
        <v>7.120317517737578</v>
      </c>
      <c r="AX20" s="6">
        <f t="shared" si="1"/>
        <v>7.085125666050164</v>
      </c>
      <c r="AY20" s="6">
        <f t="shared" si="1"/>
        <v>6.982543628505864</v>
      </c>
      <c r="AZ20" s="6" t="e">
        <f t="shared" si="1"/>
        <v>#DIV/0!</v>
      </c>
    </row>
    <row r="21" spans="1:52" ht="12">
      <c r="A21" t="s">
        <v>14</v>
      </c>
      <c r="B21" s="7">
        <v>844.793721</v>
      </c>
      <c r="C21" s="7">
        <v>883.734984</v>
      </c>
      <c r="D21" s="7">
        <v>1034.31441</v>
      </c>
      <c r="E21" s="7">
        <v>1120.674563</v>
      </c>
      <c r="F21" s="7">
        <v>1185.703689</v>
      </c>
      <c r="G21" s="7">
        <v>1250.171126</v>
      </c>
      <c r="H21" s="7">
        <v>1326.053224</v>
      </c>
      <c r="I21" s="7">
        <v>1367.664984</v>
      </c>
      <c r="J21" s="7">
        <v>1403.093796</v>
      </c>
      <c r="K21" s="7">
        <v>1477.736413</v>
      </c>
      <c r="L21" s="7">
        <v>1431.449754</v>
      </c>
      <c r="M21" s="7">
        <v>1466.429579</v>
      </c>
      <c r="N21" s="7">
        <v>1420.388677</v>
      </c>
      <c r="O21" s="7">
        <v>1447.38461</v>
      </c>
      <c r="P21" s="7">
        <v>1425.938282</v>
      </c>
      <c r="Q21" s="7"/>
      <c r="R21" s="5"/>
      <c r="S21" t="s">
        <v>14</v>
      </c>
      <c r="T21" s="6">
        <f t="shared" si="2"/>
        <v>4.609558763517384</v>
      </c>
      <c r="U21" s="6">
        <f t="shared" si="0"/>
        <v>17.038979866842055</v>
      </c>
      <c r="V21" s="6">
        <f t="shared" si="0"/>
        <v>8.349506897037244</v>
      </c>
      <c r="W21" s="6">
        <f t="shared" si="0"/>
        <v>5.802677079233391</v>
      </c>
      <c r="X21" s="6">
        <f t="shared" si="0"/>
        <v>5.437061349987928</v>
      </c>
      <c r="Y21" s="6">
        <f t="shared" si="0"/>
        <v>6.069736888164229</v>
      </c>
      <c r="Z21" s="6">
        <f t="shared" si="0"/>
        <v>3.1380158237147953</v>
      </c>
      <c r="AA21" s="6">
        <f t="shared" si="0"/>
        <v>2.5904598285745237</v>
      </c>
      <c r="AB21" s="6">
        <f t="shared" si="0"/>
        <v>5.319859385936596</v>
      </c>
      <c r="AC21" s="6">
        <f t="shared" si="0"/>
        <v>-3.1322676082693306</v>
      </c>
      <c r="AD21" s="6">
        <f t="shared" si="0"/>
        <v>2.443664187461252</v>
      </c>
      <c r="AE21" s="6">
        <f t="shared" si="0"/>
        <v>-3.139659937260447</v>
      </c>
      <c r="AF21" s="6">
        <f t="shared" si="0"/>
        <v>1.9006018167518874</v>
      </c>
      <c r="AG21" s="6">
        <f t="shared" si="0"/>
        <v>-1.4817297249001342</v>
      </c>
      <c r="AH21" s="6">
        <f t="shared" si="0"/>
        <v>-100</v>
      </c>
      <c r="AJ21" t="s">
        <v>14</v>
      </c>
      <c r="AK21" s="6">
        <f t="shared" si="3"/>
        <v>11.056858616581168</v>
      </c>
      <c r="AL21" s="6">
        <f t="shared" si="1"/>
        <v>11.51060183686501</v>
      </c>
      <c r="AM21" s="6">
        <f t="shared" si="1"/>
        <v>12.83840342751496</v>
      </c>
      <c r="AN21" s="6">
        <f t="shared" si="1"/>
        <v>13.1597543473361</v>
      </c>
      <c r="AO21" s="6">
        <f t="shared" si="1"/>
        <v>13.142713392463829</v>
      </c>
      <c r="AP21" s="6">
        <f t="shared" si="1"/>
        <v>13.677668507109123</v>
      </c>
      <c r="AQ21" s="6">
        <f t="shared" si="1"/>
        <v>13.707848845756981</v>
      </c>
      <c r="AR21" s="6">
        <f t="shared" si="1"/>
        <v>13.323954728074742</v>
      </c>
      <c r="AS21" s="6">
        <f t="shared" si="1"/>
        <v>13.869529784261289</v>
      </c>
      <c r="AT21" s="6">
        <f t="shared" si="1"/>
        <v>14.751120158406914</v>
      </c>
      <c r="AU21" s="6">
        <f t="shared" si="1"/>
        <v>13.803429882863947</v>
      </c>
      <c r="AV21" s="6">
        <f t="shared" si="1"/>
        <v>13.803937783250069</v>
      </c>
      <c r="AW21" s="6">
        <f t="shared" si="1"/>
        <v>13.612716869471795</v>
      </c>
      <c r="AX21" s="6">
        <f t="shared" si="1"/>
        <v>13.78947220607587</v>
      </c>
      <c r="AY21" s="6">
        <f t="shared" si="1"/>
        <v>13.574136851469683</v>
      </c>
      <c r="AZ21" s="6" t="e">
        <f t="shared" si="1"/>
        <v>#DIV/0!</v>
      </c>
    </row>
    <row r="22" spans="1:52" ht="12">
      <c r="A22" t="s">
        <v>13</v>
      </c>
      <c r="B22" s="7">
        <v>269.288245</v>
      </c>
      <c r="C22" s="7">
        <v>263.119702</v>
      </c>
      <c r="D22" s="7">
        <v>303.073999</v>
      </c>
      <c r="E22" s="7">
        <v>297.76434</v>
      </c>
      <c r="F22" s="7">
        <v>305.921806</v>
      </c>
      <c r="G22" s="7">
        <v>294.831801</v>
      </c>
      <c r="H22" s="7">
        <v>310.777997</v>
      </c>
      <c r="I22" s="7">
        <v>323.618647</v>
      </c>
      <c r="J22" s="7">
        <v>305.76716</v>
      </c>
      <c r="K22" s="7">
        <v>344.893198</v>
      </c>
      <c r="L22" s="7">
        <v>371.64099</v>
      </c>
      <c r="M22" s="7">
        <v>392.186233</v>
      </c>
      <c r="N22" s="7">
        <v>368.162375</v>
      </c>
      <c r="O22" s="7">
        <v>365.644567</v>
      </c>
      <c r="P22" s="7">
        <v>372.171795</v>
      </c>
      <c r="Q22" s="7"/>
      <c r="R22" s="5"/>
      <c r="S22" t="s">
        <v>13</v>
      </c>
      <c r="T22" s="6">
        <f t="shared" si="2"/>
        <v>-2.2906840957725336</v>
      </c>
      <c r="U22" s="6">
        <f t="shared" si="0"/>
        <v>15.184836671789782</v>
      </c>
      <c r="V22" s="6">
        <f t="shared" si="0"/>
        <v>-1.7519348467764786</v>
      </c>
      <c r="W22" s="6">
        <f t="shared" si="0"/>
        <v>2.739571165573423</v>
      </c>
      <c r="X22" s="6">
        <f t="shared" si="0"/>
        <v>-3.6251109866944375</v>
      </c>
      <c r="Y22" s="6">
        <f t="shared" si="0"/>
        <v>5.408573955019207</v>
      </c>
      <c r="Z22" s="6">
        <f t="shared" si="0"/>
        <v>4.13177577690611</v>
      </c>
      <c r="AA22" s="6">
        <f t="shared" si="0"/>
        <v>-5.51621087520337</v>
      </c>
      <c r="AB22" s="6">
        <f t="shared" si="0"/>
        <v>12.796023614831626</v>
      </c>
      <c r="AC22" s="6">
        <f t="shared" si="0"/>
        <v>7.755384030507912</v>
      </c>
      <c r="AD22" s="6">
        <f t="shared" si="0"/>
        <v>5.528249992015148</v>
      </c>
      <c r="AE22" s="6">
        <f t="shared" si="0"/>
        <v>-6.12562501652117</v>
      </c>
      <c r="AF22" s="6">
        <f t="shared" si="0"/>
        <v>-0.6838852014684988</v>
      </c>
      <c r="AG22" s="6">
        <f t="shared" si="0"/>
        <v>1.7851292181239984</v>
      </c>
      <c r="AH22" s="6">
        <f t="shared" si="0"/>
        <v>-100</v>
      </c>
      <c r="AJ22" t="s">
        <v>13</v>
      </c>
      <c r="AK22" s="6">
        <f t="shared" si="3"/>
        <v>3.5245077917337775</v>
      </c>
      <c r="AL22" s="6">
        <f t="shared" si="1"/>
        <v>3.4271203245209247</v>
      </c>
      <c r="AM22" s="6">
        <f t="shared" si="1"/>
        <v>3.761898925445954</v>
      </c>
      <c r="AN22" s="6">
        <f t="shared" si="1"/>
        <v>3.4965597481814754</v>
      </c>
      <c r="AO22" s="6">
        <f t="shared" si="1"/>
        <v>3.3909337164615345</v>
      </c>
      <c r="AP22" s="6">
        <f t="shared" si="1"/>
        <v>3.2256477177924876</v>
      </c>
      <c r="AQ22" s="6">
        <f t="shared" si="1"/>
        <v>3.2126144941698938</v>
      </c>
      <c r="AR22" s="6">
        <f t="shared" si="1"/>
        <v>3.1527312991357546</v>
      </c>
      <c r="AS22" s="6">
        <f t="shared" si="1"/>
        <v>3.0224969597606193</v>
      </c>
      <c r="AT22" s="6">
        <f t="shared" si="1"/>
        <v>3.4428068231646303</v>
      </c>
      <c r="AU22" s="6">
        <f t="shared" si="1"/>
        <v>3.583723656892774</v>
      </c>
      <c r="AV22" s="6">
        <f t="shared" si="1"/>
        <v>3.6917656581033915</v>
      </c>
      <c r="AW22" s="6">
        <f t="shared" si="1"/>
        <v>3.528393498216616</v>
      </c>
      <c r="AX22" s="6">
        <f t="shared" si="1"/>
        <v>3.4835561737451015</v>
      </c>
      <c r="AY22" s="6">
        <f t="shared" si="1"/>
        <v>3.542867837520558</v>
      </c>
      <c r="AZ22" s="6" t="e">
        <f t="shared" si="1"/>
        <v>#DIV/0!</v>
      </c>
    </row>
    <row r="23" spans="1:52" ht="12.75" thickBot="1">
      <c r="A23" s="3"/>
      <c r="B23" s="3"/>
      <c r="C23" s="3"/>
      <c r="D23" s="3"/>
      <c r="E23" s="3"/>
      <c r="F23" s="3"/>
      <c r="G23" s="3"/>
      <c r="H23" s="3"/>
      <c r="I23" s="3"/>
      <c r="J23" s="3"/>
      <c r="K23" s="3"/>
      <c r="L23" s="3"/>
      <c r="M23" s="3"/>
      <c r="N23" s="3"/>
      <c r="O23" s="3"/>
      <c r="P23" s="3"/>
      <c r="Q23" s="3"/>
      <c r="R23" s="4"/>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R24" s="4"/>
      <c r="S24" s="8" t="s">
        <v>10</v>
      </c>
      <c r="AJ24" s="8" t="s">
        <v>10</v>
      </c>
    </row>
    <row r="25" spans="1:18" ht="12">
      <c r="A25" s="8" t="s">
        <v>11</v>
      </c>
      <c r="R25" s="4"/>
    </row>
    <row r="26" spans="1:36" ht="12">
      <c r="A26" t="s">
        <v>41</v>
      </c>
      <c r="R26" s="4"/>
      <c r="S26" t="str">
        <f>A28</f>
        <v>Fonte: Istat (edizione dicembre 2016).</v>
      </c>
      <c r="AJ26" t="str">
        <f>A28</f>
        <v>Fonte: Istat (edizione dicembre 2016).</v>
      </c>
    </row>
    <row r="28" ht="12">
      <c r="A28" t="s">
        <v>55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M9" sqref="M9"/>
      <selection pane="topRight" activeCell="M9" sqref="M9"/>
      <selection pane="bottomLeft" activeCell="M9" sqref="M9"/>
      <selection pane="bottomRight" activeCell="A31" sqref="A31"/>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35</v>
      </c>
      <c r="S1" t="s">
        <v>35</v>
      </c>
      <c r="AJ1" t="s">
        <v>35</v>
      </c>
    </row>
    <row r="2" spans="1:36" ht="12">
      <c r="A2" t="s">
        <v>17</v>
      </c>
      <c r="S2" t="s">
        <v>19</v>
      </c>
      <c r="AJ2" t="s">
        <v>20</v>
      </c>
    </row>
    <row r="3" spans="1:36" ht="12">
      <c r="A3" s="11" t="s">
        <v>40</v>
      </c>
      <c r="S3" s="10" t="str">
        <f>A3</f>
        <v>Provincia di: FORLI'-CESENA.</v>
      </c>
      <c r="AJ3" s="10" t="str">
        <f>A3</f>
        <v>Provincia di: FORLI'-CESENA.</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110.1</v>
      </c>
      <c r="C9" s="5">
        <v>112.5</v>
      </c>
      <c r="D9" s="5">
        <v>118.5</v>
      </c>
      <c r="E9" s="5">
        <v>118.5</v>
      </c>
      <c r="F9" s="5">
        <v>119.6</v>
      </c>
      <c r="G9" s="5">
        <v>121.2</v>
      </c>
      <c r="H9" s="5">
        <v>125.8</v>
      </c>
      <c r="I9" s="5">
        <v>127.9</v>
      </c>
      <c r="J9" s="5">
        <v>125.8</v>
      </c>
      <c r="K9" s="5">
        <v>128.7</v>
      </c>
      <c r="L9" s="5">
        <v>130.4</v>
      </c>
      <c r="M9" s="5">
        <v>131.1</v>
      </c>
      <c r="N9" s="5">
        <v>129.4</v>
      </c>
      <c r="O9" s="5">
        <v>126.3</v>
      </c>
      <c r="P9" s="5">
        <v>125.9</v>
      </c>
      <c r="Q9" s="5"/>
      <c r="S9" s="4" t="s">
        <v>1</v>
      </c>
      <c r="T9" s="6">
        <f aca="true" t="shared" si="0" ref="T9:T22">C9*100/B9-100</f>
        <v>2.1798365122615877</v>
      </c>
      <c r="U9" s="6">
        <f aca="true" t="shared" si="1" ref="U9:U22">D9*100/C9-100</f>
        <v>5.333333333333329</v>
      </c>
      <c r="V9" s="6">
        <f aca="true" t="shared" si="2" ref="V9:V22">E9*100/D9-100</f>
        <v>0</v>
      </c>
      <c r="W9" s="6">
        <f aca="true" t="shared" si="3" ref="W9:W22">F9*100/E9-100</f>
        <v>0.9282700421940859</v>
      </c>
      <c r="X9" s="6">
        <f aca="true" t="shared" si="4" ref="X9:X22">G9*100/F9-100</f>
        <v>1.337792642140471</v>
      </c>
      <c r="Y9" s="6">
        <f aca="true" t="shared" si="5" ref="Y9:Y22">H9*100/G9-100</f>
        <v>3.7953795379537922</v>
      </c>
      <c r="Z9" s="6">
        <f aca="true" t="shared" si="6" ref="Z9:Z22">I9*100/H9-100</f>
        <v>1.6693163751987328</v>
      </c>
      <c r="AA9" s="6">
        <f aca="true" t="shared" si="7" ref="AA9:AA22">J9*100/I9-100</f>
        <v>-1.6419077404222122</v>
      </c>
      <c r="AB9" s="6">
        <f aca="true" t="shared" si="8" ref="AB9:AB22">K9*100/J9-100</f>
        <v>2.3052464228934753</v>
      </c>
      <c r="AC9" s="6">
        <f aca="true" t="shared" si="9" ref="AC9:AC22">L9*100/K9-100</f>
        <v>1.3209013209013278</v>
      </c>
      <c r="AD9" s="6">
        <f aca="true" t="shared" si="10" ref="AD9:AD22">L9*100/K9-100</f>
        <v>1.3209013209013278</v>
      </c>
      <c r="AE9" s="6">
        <f aca="true" t="shared" si="11" ref="AE9:AE22">M9*100/L9-100</f>
        <v>0.5368098159509174</v>
      </c>
      <c r="AF9" s="6">
        <f>O9*100/N9-100</f>
        <v>-2.3956723338485375</v>
      </c>
      <c r="AG9" s="6">
        <f>P9*100/O9-100</f>
        <v>-0.316706254948528</v>
      </c>
      <c r="AH9" s="6">
        <f aca="true" t="shared" si="12" ref="AH9:AH22">P9*100/N9-100</f>
        <v>-2.704791344667697</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t="e">
        <f t="shared" si="14"/>
        <v>#DIV/0!</v>
      </c>
    </row>
    <row r="10" spans="1:52" ht="12">
      <c r="A10" t="s">
        <v>2</v>
      </c>
      <c r="B10" s="7">
        <v>3.3</v>
      </c>
      <c r="C10" s="7">
        <v>3.2</v>
      </c>
      <c r="D10" s="7">
        <v>3</v>
      </c>
      <c r="E10" s="7">
        <v>2.5</v>
      </c>
      <c r="F10" s="7">
        <v>2.7</v>
      </c>
      <c r="G10" s="7">
        <v>2.9</v>
      </c>
      <c r="H10" s="7">
        <v>3</v>
      </c>
      <c r="I10" s="7">
        <v>3</v>
      </c>
      <c r="J10" s="7">
        <v>2.9</v>
      </c>
      <c r="K10" s="7">
        <v>2.9</v>
      </c>
      <c r="L10" s="7">
        <v>3.4</v>
      </c>
      <c r="M10" s="7">
        <v>3.3</v>
      </c>
      <c r="N10" s="7">
        <v>4</v>
      </c>
      <c r="O10" s="7">
        <v>4</v>
      </c>
      <c r="P10" s="7">
        <v>4.4</v>
      </c>
      <c r="Q10" s="7"/>
      <c r="S10" t="s">
        <v>2</v>
      </c>
      <c r="T10" s="6">
        <f t="shared" si="0"/>
        <v>-3.030303030303031</v>
      </c>
      <c r="U10" s="6">
        <f t="shared" si="1"/>
        <v>-6.25</v>
      </c>
      <c r="V10" s="6">
        <f t="shared" si="2"/>
        <v>-16.66666666666667</v>
      </c>
      <c r="W10" s="6">
        <f t="shared" si="3"/>
        <v>8</v>
      </c>
      <c r="X10" s="6">
        <f t="shared" si="4"/>
        <v>7.407407407407405</v>
      </c>
      <c r="Y10" s="6">
        <f t="shared" si="5"/>
        <v>3.448275862068968</v>
      </c>
      <c r="Z10" s="6">
        <f t="shared" si="6"/>
        <v>0</v>
      </c>
      <c r="AA10" s="6">
        <f t="shared" si="7"/>
        <v>-3.3333333333333286</v>
      </c>
      <c r="AB10" s="6">
        <f t="shared" si="8"/>
        <v>0</v>
      </c>
      <c r="AC10" s="6">
        <f t="shared" si="9"/>
        <v>17.241379310344826</v>
      </c>
      <c r="AD10" s="6">
        <f t="shared" si="10"/>
        <v>17.241379310344826</v>
      </c>
      <c r="AE10" s="6">
        <f t="shared" si="11"/>
        <v>-2.941176470588232</v>
      </c>
      <c r="AF10" s="6">
        <f aca="true" t="shared" si="15" ref="AF10:AG22">O10*100/N10-100</f>
        <v>0</v>
      </c>
      <c r="AG10" s="6">
        <f t="shared" si="15"/>
        <v>10.000000000000014</v>
      </c>
      <c r="AH10" s="6">
        <f t="shared" si="12"/>
        <v>10.000000000000014</v>
      </c>
      <c r="AJ10" t="s">
        <v>2</v>
      </c>
      <c r="AK10" s="6">
        <f t="shared" si="13"/>
        <v>2.9972752043596733</v>
      </c>
      <c r="AL10" s="6">
        <f t="shared" si="14"/>
        <v>2.8444444444444446</v>
      </c>
      <c r="AM10" s="6">
        <f t="shared" si="14"/>
        <v>2.5316455696202533</v>
      </c>
      <c r="AN10" s="6">
        <f t="shared" si="14"/>
        <v>2.109704641350211</v>
      </c>
      <c r="AO10" s="6">
        <f t="shared" si="14"/>
        <v>2.25752508361204</v>
      </c>
      <c r="AP10" s="6">
        <f t="shared" si="14"/>
        <v>2.3927392739273925</v>
      </c>
      <c r="AQ10" s="6">
        <f t="shared" si="14"/>
        <v>2.384737678855326</v>
      </c>
      <c r="AR10" s="6">
        <f t="shared" si="14"/>
        <v>2.3455824863174355</v>
      </c>
      <c r="AS10" s="6">
        <f t="shared" si="14"/>
        <v>2.305246422893482</v>
      </c>
      <c r="AT10" s="6">
        <f t="shared" si="14"/>
        <v>2.2533022533022535</v>
      </c>
      <c r="AU10" s="6">
        <f t="shared" si="14"/>
        <v>2.607361963190184</v>
      </c>
      <c r="AV10" s="6">
        <f t="shared" si="14"/>
        <v>2.517162471395881</v>
      </c>
      <c r="AW10" s="6">
        <f t="shared" si="14"/>
        <v>3.0911901081916535</v>
      </c>
      <c r="AX10" s="6">
        <f t="shared" si="14"/>
        <v>3.1670625494853524</v>
      </c>
      <c r="AY10" s="6">
        <f t="shared" si="14"/>
        <v>3.4948371723590155</v>
      </c>
      <c r="AZ10" s="6" t="e">
        <f t="shared" si="14"/>
        <v>#DIV/0!</v>
      </c>
    </row>
    <row r="11" spans="1:52" ht="12">
      <c r="A11" t="s">
        <v>3</v>
      </c>
      <c r="B11" s="7">
        <v>39.4</v>
      </c>
      <c r="C11" s="7">
        <v>41</v>
      </c>
      <c r="D11" s="7">
        <v>42.2</v>
      </c>
      <c r="E11" s="7">
        <v>42.8</v>
      </c>
      <c r="F11" s="7">
        <v>42.8</v>
      </c>
      <c r="G11" s="7">
        <v>43.3</v>
      </c>
      <c r="H11" s="7">
        <v>44.4</v>
      </c>
      <c r="I11" s="7">
        <v>45.2</v>
      </c>
      <c r="J11" s="7">
        <v>43.6</v>
      </c>
      <c r="K11" s="7">
        <v>45.1</v>
      </c>
      <c r="L11" s="7">
        <v>46</v>
      </c>
      <c r="M11" s="7">
        <v>45.4</v>
      </c>
      <c r="N11" s="7">
        <v>43.6</v>
      </c>
      <c r="O11" s="7">
        <v>42.4</v>
      </c>
      <c r="P11" s="7">
        <v>41</v>
      </c>
      <c r="Q11" s="7"/>
      <c r="S11" t="s">
        <v>3</v>
      </c>
      <c r="T11" s="6">
        <f t="shared" si="0"/>
        <v>4.060913705583758</v>
      </c>
      <c r="U11" s="6">
        <f t="shared" si="1"/>
        <v>2.9268292682926784</v>
      </c>
      <c r="V11" s="6">
        <f t="shared" si="2"/>
        <v>1.4218009478672968</v>
      </c>
      <c r="W11" s="6">
        <f t="shared" si="3"/>
        <v>0</v>
      </c>
      <c r="X11" s="6">
        <f t="shared" si="4"/>
        <v>1.1682242990654288</v>
      </c>
      <c r="Y11" s="6">
        <f t="shared" si="5"/>
        <v>2.5404157043879962</v>
      </c>
      <c r="Z11" s="6">
        <f t="shared" si="6"/>
        <v>1.8018018018018012</v>
      </c>
      <c r="AA11" s="6">
        <f t="shared" si="7"/>
        <v>-3.5398230088495666</v>
      </c>
      <c r="AB11" s="6">
        <f t="shared" si="8"/>
        <v>3.440366972477065</v>
      </c>
      <c r="AC11" s="6">
        <f t="shared" si="9"/>
        <v>1.9955654101995464</v>
      </c>
      <c r="AD11" s="6">
        <f t="shared" si="10"/>
        <v>1.9955654101995464</v>
      </c>
      <c r="AE11" s="6">
        <f t="shared" si="11"/>
        <v>-1.3043478260869534</v>
      </c>
      <c r="AF11" s="6">
        <f t="shared" si="15"/>
        <v>-2.7522935779816606</v>
      </c>
      <c r="AG11" s="6">
        <f t="shared" si="15"/>
        <v>-3.3018867924528337</v>
      </c>
      <c r="AH11" s="6">
        <f t="shared" si="12"/>
        <v>-5.963302752293586</v>
      </c>
      <c r="AJ11" t="s">
        <v>3</v>
      </c>
      <c r="AK11" s="6">
        <f t="shared" si="13"/>
        <v>35.78564940962762</v>
      </c>
      <c r="AL11" s="6">
        <f t="shared" si="14"/>
        <v>36.44444444444444</v>
      </c>
      <c r="AM11" s="6">
        <f t="shared" si="14"/>
        <v>35.61181434599156</v>
      </c>
      <c r="AN11" s="6">
        <f t="shared" si="14"/>
        <v>36.118143459915615</v>
      </c>
      <c r="AO11" s="6">
        <f t="shared" si="14"/>
        <v>35.785953177257525</v>
      </c>
      <c r="AP11" s="6">
        <f t="shared" si="14"/>
        <v>35.726072607260726</v>
      </c>
      <c r="AQ11" s="6">
        <f t="shared" si="14"/>
        <v>35.294117647058826</v>
      </c>
      <c r="AR11" s="6">
        <f t="shared" si="14"/>
        <v>35.340109460516025</v>
      </c>
      <c r="AS11" s="6">
        <f t="shared" si="14"/>
        <v>34.65818759936407</v>
      </c>
      <c r="AT11" s="6">
        <f t="shared" si="14"/>
        <v>35.042735042735046</v>
      </c>
      <c r="AU11" s="6">
        <f t="shared" si="14"/>
        <v>35.2760736196319</v>
      </c>
      <c r="AV11" s="6">
        <f t="shared" si="14"/>
        <v>34.63005339435546</v>
      </c>
      <c r="AW11" s="6">
        <f t="shared" si="14"/>
        <v>33.69397217928903</v>
      </c>
      <c r="AX11" s="6">
        <f t="shared" si="14"/>
        <v>33.570863024544735</v>
      </c>
      <c r="AY11" s="6">
        <f t="shared" si="14"/>
        <v>32.56552819698173</v>
      </c>
      <c r="AZ11" s="6" t="e">
        <f t="shared" si="14"/>
        <v>#DIV/0!</v>
      </c>
    </row>
    <row r="12" spans="1:52" ht="12">
      <c r="A12" t="s">
        <v>43</v>
      </c>
      <c r="B12" s="7">
        <v>31.6</v>
      </c>
      <c r="C12" s="7">
        <v>32.6</v>
      </c>
      <c r="D12" s="7">
        <v>33.9</v>
      </c>
      <c r="E12" s="7">
        <v>34.5</v>
      </c>
      <c r="F12" s="7">
        <v>34.1</v>
      </c>
      <c r="G12" s="7">
        <v>34.1</v>
      </c>
      <c r="H12" s="7">
        <v>35</v>
      </c>
      <c r="I12" s="7">
        <v>35.1</v>
      </c>
      <c r="J12" s="7">
        <v>33.4</v>
      </c>
      <c r="K12" s="7">
        <v>35</v>
      </c>
      <c r="L12" s="7">
        <v>35.7</v>
      </c>
      <c r="M12" s="7">
        <v>35.8</v>
      </c>
      <c r="N12" s="7">
        <v>35</v>
      </c>
      <c r="O12" s="7">
        <v>34.1</v>
      </c>
      <c r="P12" s="7">
        <v>33.5</v>
      </c>
      <c r="Q12" s="7"/>
      <c r="S12" t="s">
        <v>43</v>
      </c>
      <c r="T12" s="6">
        <f t="shared" si="0"/>
        <v>3.1645569620253156</v>
      </c>
      <c r="U12" s="6">
        <f t="shared" si="1"/>
        <v>3.987730061349694</v>
      </c>
      <c r="V12" s="6">
        <f t="shared" si="2"/>
        <v>1.7699115044247833</v>
      </c>
      <c r="W12" s="6">
        <f t="shared" si="3"/>
        <v>-1.1594202898550776</v>
      </c>
      <c r="X12" s="6">
        <f t="shared" si="4"/>
        <v>0</v>
      </c>
      <c r="Y12" s="6">
        <f t="shared" si="5"/>
        <v>2.6392961876832857</v>
      </c>
      <c r="Z12" s="6">
        <f t="shared" si="6"/>
        <v>0.2857142857142918</v>
      </c>
      <c r="AA12" s="6">
        <f t="shared" si="7"/>
        <v>-4.84330484330485</v>
      </c>
      <c r="AB12" s="6">
        <f t="shared" si="8"/>
        <v>4.7904191616766525</v>
      </c>
      <c r="AC12" s="6">
        <f t="shared" si="9"/>
        <v>2.000000000000014</v>
      </c>
      <c r="AD12" s="6">
        <f t="shared" si="10"/>
        <v>2.000000000000014</v>
      </c>
      <c r="AE12" s="6">
        <f t="shared" si="11"/>
        <v>0.28011204481791196</v>
      </c>
      <c r="AF12" s="6">
        <f t="shared" si="15"/>
        <v>-2.5714285714285694</v>
      </c>
      <c r="AG12" s="6">
        <f t="shared" si="15"/>
        <v>-1.7595307917888618</v>
      </c>
      <c r="AH12" s="6">
        <f t="shared" si="12"/>
        <v>-4.285714285714292</v>
      </c>
      <c r="AJ12" t="s">
        <v>43</v>
      </c>
      <c r="AK12" s="6">
        <f t="shared" si="13"/>
        <v>28.701180744777478</v>
      </c>
      <c r="AL12" s="6">
        <f t="shared" si="14"/>
        <v>28.977777777777778</v>
      </c>
      <c r="AM12" s="6">
        <f t="shared" si="14"/>
        <v>28.60759493670886</v>
      </c>
      <c r="AN12" s="6">
        <f t="shared" si="14"/>
        <v>29.11392405063291</v>
      </c>
      <c r="AO12" s="6">
        <f t="shared" si="14"/>
        <v>28.51170568561873</v>
      </c>
      <c r="AP12" s="6">
        <f t="shared" si="14"/>
        <v>28.135313531353134</v>
      </c>
      <c r="AQ12" s="6">
        <f t="shared" si="14"/>
        <v>27.82193958664547</v>
      </c>
      <c r="AR12" s="6">
        <f t="shared" si="14"/>
        <v>27.443315089913995</v>
      </c>
      <c r="AS12" s="6">
        <f t="shared" si="14"/>
        <v>26.550079491255964</v>
      </c>
      <c r="AT12" s="6">
        <f t="shared" si="14"/>
        <v>27.195027195027198</v>
      </c>
      <c r="AU12" s="6">
        <f t="shared" si="14"/>
        <v>27.377300613496935</v>
      </c>
      <c r="AV12" s="6">
        <f t="shared" si="14"/>
        <v>27.30739893211289</v>
      </c>
      <c r="AW12" s="6">
        <f t="shared" si="14"/>
        <v>27.04791344667697</v>
      </c>
      <c r="AX12" s="6">
        <f t="shared" si="14"/>
        <v>26.99920823436263</v>
      </c>
      <c r="AY12" s="6">
        <f t="shared" si="14"/>
        <v>26.60841938046068</v>
      </c>
      <c r="AZ12" s="6" t="e">
        <f t="shared" si="14"/>
        <v>#DIV/0!</v>
      </c>
    </row>
    <row r="13" spans="1:52" ht="12">
      <c r="A13" t="s">
        <v>4</v>
      </c>
      <c r="B13" s="7">
        <v>29.1</v>
      </c>
      <c r="C13" s="7">
        <v>30.2</v>
      </c>
      <c r="D13" s="7">
        <v>31.5</v>
      </c>
      <c r="E13" s="7">
        <v>32</v>
      </c>
      <c r="F13" s="7">
        <v>31.7</v>
      </c>
      <c r="G13" s="7">
        <v>31.8</v>
      </c>
      <c r="H13" s="7">
        <v>32.6</v>
      </c>
      <c r="I13" s="7">
        <v>32.7</v>
      </c>
      <c r="J13" s="7">
        <v>31.4</v>
      </c>
      <c r="K13" s="7">
        <v>32.9</v>
      </c>
      <c r="L13" s="7">
        <v>33.5</v>
      </c>
      <c r="M13" s="7">
        <v>33.6</v>
      </c>
      <c r="N13" s="7">
        <v>33.2</v>
      </c>
      <c r="O13" s="7">
        <v>32.3</v>
      </c>
      <c r="P13" s="7">
        <v>31.6</v>
      </c>
      <c r="Q13" s="7"/>
      <c r="S13" t="s">
        <v>4</v>
      </c>
      <c r="T13" s="6">
        <f t="shared" si="0"/>
        <v>3.7800687285223376</v>
      </c>
      <c r="U13" s="6">
        <f t="shared" si="1"/>
        <v>4.3046357615894095</v>
      </c>
      <c r="V13" s="6">
        <f t="shared" si="2"/>
        <v>1.5873015873015817</v>
      </c>
      <c r="W13" s="6">
        <f t="shared" si="3"/>
        <v>-0.9375</v>
      </c>
      <c r="X13" s="6">
        <f t="shared" si="4"/>
        <v>0.31545741324922005</v>
      </c>
      <c r="Y13" s="6">
        <f t="shared" si="5"/>
        <v>2.5157232704402475</v>
      </c>
      <c r="Z13" s="6">
        <f t="shared" si="6"/>
        <v>0.30674846625767316</v>
      </c>
      <c r="AA13" s="6">
        <f t="shared" si="7"/>
        <v>-3.9755351681957336</v>
      </c>
      <c r="AB13" s="6">
        <f t="shared" si="8"/>
        <v>4.777070063694268</v>
      </c>
      <c r="AC13" s="6">
        <f t="shared" si="9"/>
        <v>1.8237082066869306</v>
      </c>
      <c r="AD13" s="6">
        <f t="shared" si="10"/>
        <v>1.8237082066869306</v>
      </c>
      <c r="AE13" s="6">
        <f t="shared" si="11"/>
        <v>0.29850746268657247</v>
      </c>
      <c r="AF13" s="6">
        <f t="shared" si="15"/>
        <v>-2.7108433734940007</v>
      </c>
      <c r="AG13" s="6">
        <f t="shared" si="15"/>
        <v>-2.1671826625386927</v>
      </c>
      <c r="AH13" s="6">
        <f t="shared" si="12"/>
        <v>-4.819277108433738</v>
      </c>
      <c r="AJ13" t="s">
        <v>4</v>
      </c>
      <c r="AK13" s="6">
        <f t="shared" si="13"/>
        <v>26.430517711171664</v>
      </c>
      <c r="AL13" s="6">
        <f t="shared" si="14"/>
        <v>26.844444444444445</v>
      </c>
      <c r="AM13" s="6">
        <f t="shared" si="14"/>
        <v>26.582278481012658</v>
      </c>
      <c r="AN13" s="6">
        <f t="shared" si="14"/>
        <v>27.0042194092827</v>
      </c>
      <c r="AO13" s="6">
        <f t="shared" si="14"/>
        <v>26.50501672240803</v>
      </c>
      <c r="AP13" s="6">
        <f t="shared" si="14"/>
        <v>26.237623762376238</v>
      </c>
      <c r="AQ13" s="6">
        <f t="shared" si="14"/>
        <v>25.914149443561207</v>
      </c>
      <c r="AR13" s="6">
        <f t="shared" si="14"/>
        <v>25.56684910086005</v>
      </c>
      <c r="AS13" s="6">
        <f t="shared" si="14"/>
        <v>24.96025437201908</v>
      </c>
      <c r="AT13" s="6">
        <f t="shared" si="14"/>
        <v>25.563325563325566</v>
      </c>
      <c r="AU13" s="6">
        <f t="shared" si="14"/>
        <v>25.690184049079754</v>
      </c>
      <c r="AV13" s="6">
        <f t="shared" si="14"/>
        <v>25.629290617848973</v>
      </c>
      <c r="AW13" s="6">
        <f t="shared" si="14"/>
        <v>25.65687789799073</v>
      </c>
      <c r="AX13" s="6">
        <f t="shared" si="14"/>
        <v>25.57403008709422</v>
      </c>
      <c r="AY13" s="6">
        <f t="shared" si="14"/>
        <v>25.099285146942016</v>
      </c>
      <c r="AZ13" s="6" t="e">
        <f t="shared" si="14"/>
        <v>#DIV/0!</v>
      </c>
    </row>
    <row r="14" spans="1:52" ht="12">
      <c r="A14" t="s">
        <v>5</v>
      </c>
      <c r="B14" s="7">
        <v>7.8</v>
      </c>
      <c r="C14" s="7">
        <v>8.4</v>
      </c>
      <c r="D14" s="7">
        <v>8.3</v>
      </c>
      <c r="E14" s="7">
        <v>8.3</v>
      </c>
      <c r="F14" s="7">
        <v>8.7</v>
      </c>
      <c r="G14" s="7">
        <v>9.2</v>
      </c>
      <c r="H14" s="7">
        <v>9.4</v>
      </c>
      <c r="I14" s="7">
        <v>10.1</v>
      </c>
      <c r="J14" s="7">
        <v>10.2</v>
      </c>
      <c r="K14" s="7">
        <v>10.1</v>
      </c>
      <c r="L14" s="7">
        <v>10.3</v>
      </c>
      <c r="M14" s="7">
        <v>9.6</v>
      </c>
      <c r="N14" s="7">
        <v>8.6</v>
      </c>
      <c r="O14" s="7">
        <v>8.3</v>
      </c>
      <c r="P14" s="7">
        <v>7.5</v>
      </c>
      <c r="Q14" s="7"/>
      <c r="S14" t="s">
        <v>5</v>
      </c>
      <c r="T14" s="6">
        <f t="shared" si="0"/>
        <v>7.692307692307693</v>
      </c>
      <c r="U14" s="6">
        <f t="shared" si="1"/>
        <v>-1.1904761904761756</v>
      </c>
      <c r="V14" s="6">
        <f t="shared" si="2"/>
        <v>0</v>
      </c>
      <c r="W14" s="6">
        <f t="shared" si="3"/>
        <v>4.81927710843371</v>
      </c>
      <c r="X14" s="6">
        <f t="shared" si="4"/>
        <v>5.747126436781599</v>
      </c>
      <c r="Y14" s="6">
        <f t="shared" si="5"/>
        <v>2.173913043478265</v>
      </c>
      <c r="Z14" s="6">
        <f t="shared" si="6"/>
        <v>7.4468085106382915</v>
      </c>
      <c r="AA14" s="6">
        <f t="shared" si="7"/>
        <v>0.9900990099009874</v>
      </c>
      <c r="AB14" s="6">
        <f t="shared" si="8"/>
        <v>-0.9803921568627345</v>
      </c>
      <c r="AC14" s="6">
        <f t="shared" si="9"/>
        <v>1.980198019801989</v>
      </c>
      <c r="AD14" s="6">
        <f t="shared" si="10"/>
        <v>1.980198019801989</v>
      </c>
      <c r="AE14" s="6">
        <f t="shared" si="11"/>
        <v>-6.796116504854382</v>
      </c>
      <c r="AF14" s="6">
        <f t="shared" si="15"/>
        <v>-3.4883720930232442</v>
      </c>
      <c r="AG14" s="6">
        <f t="shared" si="15"/>
        <v>-9.638554216867476</v>
      </c>
      <c r="AH14" s="6">
        <f t="shared" si="12"/>
        <v>-12.790697674418595</v>
      </c>
      <c r="AJ14" t="s">
        <v>5</v>
      </c>
      <c r="AK14" s="6">
        <f t="shared" si="13"/>
        <v>7.084468664850137</v>
      </c>
      <c r="AL14" s="6">
        <f t="shared" si="14"/>
        <v>7.466666666666667</v>
      </c>
      <c r="AM14" s="6">
        <f t="shared" si="14"/>
        <v>7.004219409282701</v>
      </c>
      <c r="AN14" s="6">
        <f t="shared" si="14"/>
        <v>7.004219409282701</v>
      </c>
      <c r="AO14" s="6">
        <f t="shared" si="14"/>
        <v>7.274247491638795</v>
      </c>
      <c r="AP14" s="6">
        <f t="shared" si="14"/>
        <v>7.59075907590759</v>
      </c>
      <c r="AQ14" s="6">
        <f t="shared" si="14"/>
        <v>7.472178060413355</v>
      </c>
      <c r="AR14" s="6">
        <f t="shared" si="14"/>
        <v>7.8967943706020325</v>
      </c>
      <c r="AS14" s="6">
        <f t="shared" si="14"/>
        <v>8.108108108108107</v>
      </c>
      <c r="AT14" s="6">
        <f t="shared" si="14"/>
        <v>7.847707847707849</v>
      </c>
      <c r="AU14" s="6">
        <f t="shared" si="14"/>
        <v>7.898773006134969</v>
      </c>
      <c r="AV14" s="6">
        <f t="shared" si="14"/>
        <v>7.322654462242563</v>
      </c>
      <c r="AW14" s="6">
        <f t="shared" si="14"/>
        <v>6.6460587326120555</v>
      </c>
      <c r="AX14" s="6">
        <f t="shared" si="14"/>
        <v>6.571654790182107</v>
      </c>
      <c r="AY14" s="6">
        <f t="shared" si="14"/>
        <v>5.957108816521048</v>
      </c>
      <c r="AZ14" s="6" t="e">
        <f t="shared" si="14"/>
        <v>#DIV/0!</v>
      </c>
    </row>
    <row r="15" spans="1:52" ht="12">
      <c r="A15" t="s">
        <v>6</v>
      </c>
      <c r="B15" s="7">
        <v>67.4</v>
      </c>
      <c r="C15" s="7">
        <v>68.3</v>
      </c>
      <c r="D15" s="7">
        <v>73.3</v>
      </c>
      <c r="E15" s="7">
        <v>73.2</v>
      </c>
      <c r="F15" s="7">
        <v>74.1</v>
      </c>
      <c r="G15" s="7">
        <v>75</v>
      </c>
      <c r="H15" s="7">
        <v>78.4</v>
      </c>
      <c r="I15" s="7">
        <v>79.7</v>
      </c>
      <c r="J15" s="7">
        <v>79.3</v>
      </c>
      <c r="K15" s="7">
        <v>80.7</v>
      </c>
      <c r="L15" s="7">
        <v>81</v>
      </c>
      <c r="M15" s="7">
        <v>82.4</v>
      </c>
      <c r="N15" s="7">
        <v>81.8</v>
      </c>
      <c r="O15" s="7">
        <v>79.9</v>
      </c>
      <c r="P15" s="7">
        <v>80.5</v>
      </c>
      <c r="Q15" s="7"/>
      <c r="S15" t="s">
        <v>6</v>
      </c>
      <c r="T15" s="6">
        <f t="shared" si="0"/>
        <v>1.3353115727002915</v>
      </c>
      <c r="U15" s="6">
        <f t="shared" si="1"/>
        <v>7.320644216691079</v>
      </c>
      <c r="V15" s="6">
        <f t="shared" si="2"/>
        <v>-0.13642564802182733</v>
      </c>
      <c r="W15" s="6">
        <f t="shared" si="3"/>
        <v>1.229508196721298</v>
      </c>
      <c r="X15" s="6">
        <f t="shared" si="4"/>
        <v>1.214574898785429</v>
      </c>
      <c r="Y15" s="6">
        <f t="shared" si="5"/>
        <v>4.533333333333346</v>
      </c>
      <c r="Z15" s="6">
        <f t="shared" si="6"/>
        <v>1.658163265306115</v>
      </c>
      <c r="AA15" s="6">
        <f t="shared" si="7"/>
        <v>-0.5018820577164433</v>
      </c>
      <c r="AB15" s="6">
        <f t="shared" si="8"/>
        <v>1.7654476670870167</v>
      </c>
      <c r="AC15" s="6">
        <f t="shared" si="9"/>
        <v>0.371747211895908</v>
      </c>
      <c r="AD15" s="6">
        <f t="shared" si="10"/>
        <v>0.371747211895908</v>
      </c>
      <c r="AE15" s="6">
        <f t="shared" si="11"/>
        <v>1.728395061728392</v>
      </c>
      <c r="AF15" s="6">
        <f t="shared" si="15"/>
        <v>-2.3227383863080604</v>
      </c>
      <c r="AG15" s="6">
        <f t="shared" si="15"/>
        <v>0.7509386733416648</v>
      </c>
      <c r="AH15" s="6">
        <f t="shared" si="12"/>
        <v>-1.5892420537897323</v>
      </c>
      <c r="AJ15" t="s">
        <v>6</v>
      </c>
      <c r="AK15" s="6">
        <f t="shared" si="13"/>
        <v>61.21707538601273</v>
      </c>
      <c r="AL15" s="6">
        <f t="shared" si="14"/>
        <v>60.71111111111111</v>
      </c>
      <c r="AM15" s="6">
        <f t="shared" si="14"/>
        <v>61.856540084388186</v>
      </c>
      <c r="AN15" s="6">
        <f t="shared" si="14"/>
        <v>61.77215189873418</v>
      </c>
      <c r="AO15" s="6">
        <f t="shared" si="14"/>
        <v>61.95652173913043</v>
      </c>
      <c r="AP15" s="6">
        <f t="shared" si="14"/>
        <v>61.88118811881188</v>
      </c>
      <c r="AQ15" s="6">
        <f t="shared" si="14"/>
        <v>62.32114467408586</v>
      </c>
      <c r="AR15" s="6">
        <f t="shared" si="14"/>
        <v>62.314308053166535</v>
      </c>
      <c r="AS15" s="6">
        <f t="shared" si="14"/>
        <v>63.03656597774245</v>
      </c>
      <c r="AT15" s="6">
        <f t="shared" si="14"/>
        <v>62.70396270396271</v>
      </c>
      <c r="AU15" s="6">
        <f t="shared" si="14"/>
        <v>62.11656441717791</v>
      </c>
      <c r="AV15" s="6">
        <f t="shared" si="14"/>
        <v>62.852784134248665</v>
      </c>
      <c r="AW15" s="6">
        <f t="shared" si="14"/>
        <v>63.21483771251932</v>
      </c>
      <c r="AX15" s="6">
        <f t="shared" si="14"/>
        <v>63.26207442596992</v>
      </c>
      <c r="AY15" s="6">
        <f t="shared" si="14"/>
        <v>63.93963463065925</v>
      </c>
      <c r="AZ15" s="6" t="e">
        <f t="shared" si="14"/>
        <v>#DIV/0!</v>
      </c>
    </row>
    <row r="16" spans="1:52" ht="12">
      <c r="A16" t="s">
        <v>16</v>
      </c>
      <c r="B16" s="7">
        <v>25.3</v>
      </c>
      <c r="C16" s="7">
        <v>26.2</v>
      </c>
      <c r="D16" s="7">
        <v>26.7</v>
      </c>
      <c r="E16" s="7">
        <v>26</v>
      </c>
      <c r="F16" s="7">
        <v>27.1</v>
      </c>
      <c r="G16" s="7">
        <v>28.1</v>
      </c>
      <c r="H16" s="7">
        <v>30.1</v>
      </c>
      <c r="I16" s="7">
        <v>30.8</v>
      </c>
      <c r="J16" s="7">
        <v>31.4</v>
      </c>
      <c r="K16" s="7">
        <v>32.2</v>
      </c>
      <c r="L16" s="7">
        <v>32</v>
      </c>
      <c r="M16" s="7">
        <v>32</v>
      </c>
      <c r="N16" s="7">
        <v>32.5</v>
      </c>
      <c r="O16" s="7">
        <v>31.6</v>
      </c>
      <c r="P16" s="7">
        <v>31.1</v>
      </c>
      <c r="Q16" s="7"/>
      <c r="S16" t="s">
        <v>16</v>
      </c>
      <c r="T16" s="6">
        <f t="shared" si="0"/>
        <v>3.5573122529644223</v>
      </c>
      <c r="U16" s="6">
        <f t="shared" si="1"/>
        <v>1.908396946564892</v>
      </c>
      <c r="V16" s="6">
        <f t="shared" si="2"/>
        <v>-2.6217228464419406</v>
      </c>
      <c r="W16" s="6">
        <f t="shared" si="3"/>
        <v>4.230769230769226</v>
      </c>
      <c r="X16" s="6">
        <f t="shared" si="4"/>
        <v>3.6900369003689946</v>
      </c>
      <c r="Y16" s="6">
        <f t="shared" si="5"/>
        <v>7.117437722419922</v>
      </c>
      <c r="Z16" s="6">
        <f t="shared" si="6"/>
        <v>2.3255813953488342</v>
      </c>
      <c r="AA16" s="6">
        <f t="shared" si="7"/>
        <v>1.9480519480519405</v>
      </c>
      <c r="AB16" s="6">
        <f t="shared" si="8"/>
        <v>2.54777070063696</v>
      </c>
      <c r="AC16" s="6">
        <f t="shared" si="9"/>
        <v>-0.6211180124223716</v>
      </c>
      <c r="AD16" s="6">
        <f t="shared" si="10"/>
        <v>-0.6211180124223716</v>
      </c>
      <c r="AE16" s="6">
        <f t="shared" si="11"/>
        <v>0</v>
      </c>
      <c r="AF16" s="6">
        <f t="shared" si="15"/>
        <v>-2.7692307692307736</v>
      </c>
      <c r="AG16" s="6">
        <f t="shared" si="15"/>
        <v>-1.5822784810126649</v>
      </c>
      <c r="AH16" s="6">
        <f t="shared" si="12"/>
        <v>-4.307692307692307</v>
      </c>
      <c r="AJ16" t="s">
        <v>16</v>
      </c>
      <c r="AK16" s="6">
        <f t="shared" si="13"/>
        <v>22.979109900090826</v>
      </c>
      <c r="AL16" s="6">
        <f t="shared" si="14"/>
        <v>23.288888888888888</v>
      </c>
      <c r="AM16" s="6">
        <f t="shared" si="14"/>
        <v>22.531645569620252</v>
      </c>
      <c r="AN16" s="6">
        <f t="shared" si="14"/>
        <v>21.940928270042193</v>
      </c>
      <c r="AO16" s="6">
        <f t="shared" si="14"/>
        <v>22.658862876254183</v>
      </c>
      <c r="AP16" s="6">
        <f t="shared" si="14"/>
        <v>23.184818481848183</v>
      </c>
      <c r="AQ16" s="6">
        <f t="shared" si="14"/>
        <v>23.926868044515103</v>
      </c>
      <c r="AR16" s="6">
        <f t="shared" si="14"/>
        <v>24.081313526192336</v>
      </c>
      <c r="AS16" s="6">
        <f t="shared" si="14"/>
        <v>24.96025437201908</v>
      </c>
      <c r="AT16" s="6">
        <f t="shared" si="14"/>
        <v>25.019425019425025</v>
      </c>
      <c r="AU16" s="6">
        <f t="shared" si="14"/>
        <v>24.539877300613497</v>
      </c>
      <c r="AV16" s="6">
        <f t="shared" si="14"/>
        <v>24.40884820747521</v>
      </c>
      <c r="AW16" s="6">
        <f t="shared" si="14"/>
        <v>25.115919629057185</v>
      </c>
      <c r="AX16" s="6">
        <f t="shared" si="14"/>
        <v>25.019794140934284</v>
      </c>
      <c r="AY16" s="6">
        <f t="shared" si="14"/>
        <v>24.702144559173945</v>
      </c>
      <c r="AZ16" s="6" t="e">
        <f t="shared" si="14"/>
        <v>#DIV/0!</v>
      </c>
    </row>
    <row r="17" spans="1:52" ht="12">
      <c r="A17" t="s">
        <v>7</v>
      </c>
      <c r="B17" s="7">
        <v>1.4</v>
      </c>
      <c r="C17" s="7">
        <v>1.5</v>
      </c>
      <c r="D17" s="7">
        <v>1.6</v>
      </c>
      <c r="E17" s="7">
        <v>1.6</v>
      </c>
      <c r="F17" s="7">
        <v>1.6</v>
      </c>
      <c r="G17" s="7">
        <v>1.6</v>
      </c>
      <c r="H17" s="7">
        <v>1.7</v>
      </c>
      <c r="I17" s="7">
        <v>1.8</v>
      </c>
      <c r="J17" s="7">
        <v>1.6</v>
      </c>
      <c r="K17" s="7">
        <v>1.6</v>
      </c>
      <c r="L17" s="7">
        <v>1.4</v>
      </c>
      <c r="M17" s="7">
        <v>1.4</v>
      </c>
      <c r="N17" s="7">
        <v>1.6</v>
      </c>
      <c r="O17" s="7">
        <v>1.7</v>
      </c>
      <c r="P17" s="7">
        <v>1.8</v>
      </c>
      <c r="Q17" s="7"/>
      <c r="S17" t="s">
        <v>7</v>
      </c>
      <c r="T17" s="6">
        <f t="shared" si="0"/>
        <v>7.142857142857153</v>
      </c>
      <c r="U17" s="6">
        <f t="shared" si="1"/>
        <v>6.666666666666671</v>
      </c>
      <c r="V17" s="6">
        <f t="shared" si="2"/>
        <v>0</v>
      </c>
      <c r="W17" s="6">
        <f t="shared" si="3"/>
        <v>0</v>
      </c>
      <c r="X17" s="6">
        <f t="shared" si="4"/>
        <v>0</v>
      </c>
      <c r="Y17" s="6">
        <f t="shared" si="5"/>
        <v>6.25</v>
      </c>
      <c r="Z17" s="6">
        <f t="shared" si="6"/>
        <v>5.882352941176478</v>
      </c>
      <c r="AA17" s="6">
        <f t="shared" si="7"/>
        <v>-11.111111111111114</v>
      </c>
      <c r="AB17" s="6">
        <f t="shared" si="8"/>
        <v>0</v>
      </c>
      <c r="AC17" s="6">
        <f t="shared" si="9"/>
        <v>-12.5</v>
      </c>
      <c r="AD17" s="6">
        <f t="shared" si="10"/>
        <v>-12.5</v>
      </c>
      <c r="AE17" s="6">
        <f t="shared" si="11"/>
        <v>0</v>
      </c>
      <c r="AF17" s="6">
        <f t="shared" si="15"/>
        <v>6.25</v>
      </c>
      <c r="AG17" s="6">
        <f t="shared" si="15"/>
        <v>5.882352941176478</v>
      </c>
      <c r="AH17" s="6">
        <f t="shared" si="12"/>
        <v>12.5</v>
      </c>
      <c r="AJ17" t="s">
        <v>7</v>
      </c>
      <c r="AK17" s="6">
        <f t="shared" si="13"/>
        <v>1.2715712988192553</v>
      </c>
      <c r="AL17" s="6">
        <f t="shared" si="14"/>
        <v>1.3333333333333333</v>
      </c>
      <c r="AM17" s="6">
        <f t="shared" si="14"/>
        <v>1.350210970464135</v>
      </c>
      <c r="AN17" s="6">
        <f t="shared" si="14"/>
        <v>1.350210970464135</v>
      </c>
      <c r="AO17" s="6">
        <f t="shared" si="14"/>
        <v>1.3377926421404682</v>
      </c>
      <c r="AP17" s="6">
        <f t="shared" si="14"/>
        <v>1.3201320132013201</v>
      </c>
      <c r="AQ17" s="6">
        <f t="shared" si="14"/>
        <v>1.3513513513513513</v>
      </c>
      <c r="AR17" s="6">
        <f t="shared" si="14"/>
        <v>1.4073494917904612</v>
      </c>
      <c r="AS17" s="6">
        <f t="shared" si="14"/>
        <v>1.2718600953895072</v>
      </c>
      <c r="AT17" s="6">
        <f t="shared" si="14"/>
        <v>1.2432012432012434</v>
      </c>
      <c r="AU17" s="6">
        <f t="shared" si="14"/>
        <v>1.0736196319018405</v>
      </c>
      <c r="AV17" s="6">
        <f t="shared" si="14"/>
        <v>1.0678871090770405</v>
      </c>
      <c r="AW17" s="6">
        <f t="shared" si="14"/>
        <v>1.2364760432766615</v>
      </c>
      <c r="AX17" s="6">
        <f t="shared" si="14"/>
        <v>1.3460015835312749</v>
      </c>
      <c r="AY17" s="6">
        <f t="shared" si="14"/>
        <v>1.4297061159650515</v>
      </c>
      <c r="AZ17" s="6" t="e">
        <f t="shared" si="14"/>
        <v>#DIV/0!</v>
      </c>
    </row>
    <row r="18" spans="1:52" ht="12">
      <c r="A18" t="s">
        <v>8</v>
      </c>
      <c r="B18" s="7">
        <v>4.7</v>
      </c>
      <c r="C18" s="7">
        <v>4.7</v>
      </c>
      <c r="D18" s="7">
        <v>4.8</v>
      </c>
      <c r="E18" s="7">
        <v>4.6</v>
      </c>
      <c r="F18" s="7">
        <v>4.7</v>
      </c>
      <c r="G18" s="7">
        <v>4.7</v>
      </c>
      <c r="H18" s="7">
        <v>4.6</v>
      </c>
      <c r="I18" s="7">
        <v>4.7</v>
      </c>
      <c r="J18" s="7">
        <v>4.2</v>
      </c>
      <c r="K18" s="7">
        <v>4.1</v>
      </c>
      <c r="L18" s="7">
        <v>3.9</v>
      </c>
      <c r="M18" s="7">
        <v>4</v>
      </c>
      <c r="N18" s="7">
        <v>3.9</v>
      </c>
      <c r="O18" s="7">
        <v>3.9</v>
      </c>
      <c r="P18" s="7">
        <v>4</v>
      </c>
      <c r="Q18" s="7"/>
      <c r="S18" t="s">
        <v>8</v>
      </c>
      <c r="T18" s="6">
        <f t="shared" si="0"/>
        <v>0</v>
      </c>
      <c r="U18" s="6">
        <f t="shared" si="1"/>
        <v>2.1276595744680833</v>
      </c>
      <c r="V18" s="6">
        <f t="shared" si="2"/>
        <v>-4.166666666666671</v>
      </c>
      <c r="W18" s="6">
        <f t="shared" si="3"/>
        <v>2.173913043478265</v>
      </c>
      <c r="X18" s="6">
        <f t="shared" si="4"/>
        <v>0</v>
      </c>
      <c r="Y18" s="6">
        <f t="shared" si="5"/>
        <v>-2.1276595744680975</v>
      </c>
      <c r="Z18" s="6">
        <f t="shared" si="6"/>
        <v>2.173913043478265</v>
      </c>
      <c r="AA18" s="6">
        <f t="shared" si="7"/>
        <v>-10.63829787234043</v>
      </c>
      <c r="AB18" s="6">
        <f t="shared" si="8"/>
        <v>-2.380952380952394</v>
      </c>
      <c r="AC18" s="6">
        <f t="shared" si="9"/>
        <v>-4.878048780487802</v>
      </c>
      <c r="AD18" s="6">
        <f t="shared" si="10"/>
        <v>-4.878048780487802</v>
      </c>
      <c r="AE18" s="6">
        <f t="shared" si="11"/>
        <v>2.564102564102569</v>
      </c>
      <c r="AF18" s="6">
        <f t="shared" si="15"/>
        <v>0</v>
      </c>
      <c r="AG18" s="6">
        <f t="shared" si="15"/>
        <v>2.564102564102569</v>
      </c>
      <c r="AH18" s="6">
        <f t="shared" si="12"/>
        <v>2.564102564102569</v>
      </c>
      <c r="AJ18" t="s">
        <v>8</v>
      </c>
      <c r="AK18" s="6">
        <f t="shared" si="13"/>
        <v>4.268846503178929</v>
      </c>
      <c r="AL18" s="6">
        <f t="shared" si="14"/>
        <v>4.177777777777778</v>
      </c>
      <c r="AM18" s="6">
        <f t="shared" si="14"/>
        <v>4.050632911392405</v>
      </c>
      <c r="AN18" s="6">
        <f t="shared" si="14"/>
        <v>3.881856540084388</v>
      </c>
      <c r="AO18" s="6">
        <f t="shared" si="14"/>
        <v>3.9297658862876257</v>
      </c>
      <c r="AP18" s="6">
        <f t="shared" si="14"/>
        <v>3.8778877887788776</v>
      </c>
      <c r="AQ18" s="6">
        <f t="shared" si="14"/>
        <v>3.656597774244833</v>
      </c>
      <c r="AR18" s="6">
        <f t="shared" si="14"/>
        <v>3.674745895230649</v>
      </c>
      <c r="AS18" s="6">
        <f t="shared" si="14"/>
        <v>3.338632750397456</v>
      </c>
      <c r="AT18" s="6">
        <f t="shared" si="14"/>
        <v>3.1857031857031854</v>
      </c>
      <c r="AU18" s="6">
        <f t="shared" si="14"/>
        <v>2.9907975460122698</v>
      </c>
      <c r="AV18" s="6">
        <f t="shared" si="14"/>
        <v>3.051106025934401</v>
      </c>
      <c r="AW18" s="6">
        <f t="shared" si="14"/>
        <v>3.0139103554868623</v>
      </c>
      <c r="AX18" s="6">
        <f t="shared" si="14"/>
        <v>3.0878859857482186</v>
      </c>
      <c r="AY18" s="6">
        <f t="shared" si="14"/>
        <v>3.177124702144559</v>
      </c>
      <c r="AZ18" s="6" t="e">
        <f t="shared" si="14"/>
        <v>#DIV/0!</v>
      </c>
    </row>
    <row r="19" spans="1:52" ht="12">
      <c r="A19" t="s">
        <v>9</v>
      </c>
      <c r="B19" s="7">
        <v>0.3</v>
      </c>
      <c r="C19" s="7">
        <v>0.3</v>
      </c>
      <c r="D19" s="7">
        <v>0.3</v>
      </c>
      <c r="E19" s="7">
        <v>0.3</v>
      </c>
      <c r="F19" s="7">
        <v>0.3</v>
      </c>
      <c r="G19" s="7">
        <v>0.3</v>
      </c>
      <c r="H19" s="7">
        <v>0.3</v>
      </c>
      <c r="I19" s="7">
        <v>0.3</v>
      </c>
      <c r="J19" s="7">
        <v>0.3</v>
      </c>
      <c r="K19" s="7">
        <v>0.3</v>
      </c>
      <c r="L19" s="7">
        <v>0.3</v>
      </c>
      <c r="M19" s="7">
        <v>0.3</v>
      </c>
      <c r="N19" s="7">
        <v>0.4</v>
      </c>
      <c r="O19" s="7">
        <v>0.4</v>
      </c>
      <c r="P19" s="7">
        <v>0.4</v>
      </c>
      <c r="Q19" s="7"/>
      <c r="S19" t="s">
        <v>9</v>
      </c>
      <c r="T19" s="6">
        <f t="shared" si="0"/>
        <v>0</v>
      </c>
      <c r="U19" s="6">
        <f t="shared" si="1"/>
        <v>0</v>
      </c>
      <c r="V19" s="6">
        <f t="shared" si="2"/>
        <v>0</v>
      </c>
      <c r="W19" s="6">
        <f t="shared" si="3"/>
        <v>0</v>
      </c>
      <c r="X19" s="6">
        <f t="shared" si="4"/>
        <v>0</v>
      </c>
      <c r="Y19" s="6">
        <f t="shared" si="5"/>
        <v>0</v>
      </c>
      <c r="Z19" s="6">
        <f t="shared" si="6"/>
        <v>0</v>
      </c>
      <c r="AA19" s="6">
        <f t="shared" si="7"/>
        <v>0</v>
      </c>
      <c r="AB19" s="6">
        <f t="shared" si="8"/>
        <v>0</v>
      </c>
      <c r="AC19" s="6">
        <f t="shared" si="9"/>
        <v>0</v>
      </c>
      <c r="AD19" s="6">
        <f t="shared" si="10"/>
        <v>0</v>
      </c>
      <c r="AE19" s="6">
        <f t="shared" si="11"/>
        <v>0</v>
      </c>
      <c r="AF19" s="6">
        <f t="shared" si="15"/>
        <v>0</v>
      </c>
      <c r="AG19" s="6">
        <f t="shared" si="15"/>
        <v>0</v>
      </c>
      <c r="AH19" s="6">
        <f t="shared" si="12"/>
        <v>0</v>
      </c>
      <c r="AJ19" t="s">
        <v>9</v>
      </c>
      <c r="AK19" s="6">
        <f t="shared" si="13"/>
        <v>0.2724795640326976</v>
      </c>
      <c r="AL19" s="6">
        <f t="shared" si="14"/>
        <v>0.26666666666666666</v>
      </c>
      <c r="AM19" s="6">
        <f t="shared" si="14"/>
        <v>0.25316455696202533</v>
      </c>
      <c r="AN19" s="6">
        <f t="shared" si="14"/>
        <v>0.25316455696202533</v>
      </c>
      <c r="AO19" s="6">
        <f t="shared" si="14"/>
        <v>0.2508361204013378</v>
      </c>
      <c r="AP19" s="6">
        <f t="shared" si="14"/>
        <v>0.24752475247524752</v>
      </c>
      <c r="AQ19" s="6">
        <f t="shared" si="14"/>
        <v>0.2384737678855326</v>
      </c>
      <c r="AR19" s="6">
        <f t="shared" si="14"/>
        <v>0.23455824863174354</v>
      </c>
      <c r="AS19" s="6">
        <f t="shared" si="14"/>
        <v>0.2384737678855326</v>
      </c>
      <c r="AT19" s="6">
        <f t="shared" si="14"/>
        <v>0.23310023310023312</v>
      </c>
      <c r="AU19" s="6">
        <f t="shared" si="14"/>
        <v>0.2300613496932515</v>
      </c>
      <c r="AV19" s="6">
        <f t="shared" si="14"/>
        <v>0.2288329519450801</v>
      </c>
      <c r="AW19" s="6">
        <f t="shared" si="14"/>
        <v>0.3091190108191654</v>
      </c>
      <c r="AX19" s="6">
        <f t="shared" si="14"/>
        <v>0.3167062549485352</v>
      </c>
      <c r="AY19" s="6">
        <f t="shared" si="14"/>
        <v>0.3177124702144559</v>
      </c>
      <c r="AZ19" s="6" t="e">
        <f t="shared" si="14"/>
        <v>#DIV/0!</v>
      </c>
    </row>
    <row r="20" spans="1:52" ht="12">
      <c r="A20" t="s">
        <v>12</v>
      </c>
      <c r="B20" s="7">
        <v>3.9</v>
      </c>
      <c r="C20" s="7">
        <v>4.2</v>
      </c>
      <c r="D20" s="7">
        <v>4.5</v>
      </c>
      <c r="E20" s="7">
        <v>4.6</v>
      </c>
      <c r="F20" s="7">
        <v>4.8</v>
      </c>
      <c r="G20" s="7">
        <v>5.2</v>
      </c>
      <c r="H20" s="7">
        <v>5.7</v>
      </c>
      <c r="I20" s="7">
        <v>6.4</v>
      </c>
      <c r="J20" s="7">
        <v>6.6</v>
      </c>
      <c r="K20" s="7">
        <v>6.9</v>
      </c>
      <c r="L20" s="7">
        <v>7.4</v>
      </c>
      <c r="M20" s="7">
        <v>8.1</v>
      </c>
      <c r="N20" s="7">
        <v>7.6</v>
      </c>
      <c r="O20" s="7">
        <v>7.4</v>
      </c>
      <c r="P20" s="7">
        <v>8</v>
      </c>
      <c r="Q20" s="7"/>
      <c r="S20" t="s">
        <v>12</v>
      </c>
      <c r="T20" s="6">
        <f t="shared" si="0"/>
        <v>7.692307692307693</v>
      </c>
      <c r="U20" s="6">
        <f t="shared" si="1"/>
        <v>7.142857142857139</v>
      </c>
      <c r="V20" s="6">
        <f t="shared" si="2"/>
        <v>2.2222222222222143</v>
      </c>
      <c r="W20" s="6">
        <f t="shared" si="3"/>
        <v>4.34782608695653</v>
      </c>
      <c r="X20" s="6">
        <f t="shared" si="4"/>
        <v>8.333333333333343</v>
      </c>
      <c r="Y20" s="6">
        <f t="shared" si="5"/>
        <v>9.615384615384613</v>
      </c>
      <c r="Z20" s="6">
        <f t="shared" si="6"/>
        <v>12.280701754385959</v>
      </c>
      <c r="AA20" s="6">
        <f t="shared" si="7"/>
        <v>3.125</v>
      </c>
      <c r="AB20" s="6">
        <f t="shared" si="8"/>
        <v>4.545454545454547</v>
      </c>
      <c r="AC20" s="6">
        <f t="shared" si="9"/>
        <v>7.246376811594203</v>
      </c>
      <c r="AD20" s="6">
        <f t="shared" si="10"/>
        <v>7.246376811594203</v>
      </c>
      <c r="AE20" s="6">
        <f t="shared" si="11"/>
        <v>9.459459459459453</v>
      </c>
      <c r="AF20" s="6">
        <f t="shared" si="15"/>
        <v>-2.6315789473684106</v>
      </c>
      <c r="AG20" s="6">
        <f t="shared" si="15"/>
        <v>8.108108108108098</v>
      </c>
      <c r="AH20" s="6">
        <f t="shared" si="12"/>
        <v>5.26315789473685</v>
      </c>
      <c r="AJ20" t="s">
        <v>12</v>
      </c>
      <c r="AK20" s="6">
        <f t="shared" si="13"/>
        <v>3.5422343324250685</v>
      </c>
      <c r="AL20" s="6">
        <f t="shared" si="14"/>
        <v>3.7333333333333334</v>
      </c>
      <c r="AM20" s="6">
        <f t="shared" si="14"/>
        <v>3.7974683544303796</v>
      </c>
      <c r="AN20" s="6">
        <f t="shared" si="14"/>
        <v>3.881856540084388</v>
      </c>
      <c r="AO20" s="6">
        <f t="shared" si="14"/>
        <v>4.013377926421405</v>
      </c>
      <c r="AP20" s="6">
        <f t="shared" si="14"/>
        <v>4.29042904290429</v>
      </c>
      <c r="AQ20" s="6">
        <f t="shared" si="14"/>
        <v>4.531001589825119</v>
      </c>
      <c r="AR20" s="6">
        <f t="shared" si="14"/>
        <v>5.003909304143862</v>
      </c>
      <c r="AS20" s="6">
        <f t="shared" si="14"/>
        <v>5.246422893481717</v>
      </c>
      <c r="AT20" s="6">
        <f t="shared" si="14"/>
        <v>5.361305361305361</v>
      </c>
      <c r="AU20" s="6">
        <f t="shared" si="14"/>
        <v>5.674846625766871</v>
      </c>
      <c r="AV20" s="6">
        <f t="shared" si="14"/>
        <v>6.178489702517163</v>
      </c>
      <c r="AW20" s="6">
        <f t="shared" si="14"/>
        <v>5.873261205564142</v>
      </c>
      <c r="AX20" s="6">
        <f t="shared" si="14"/>
        <v>5.859065716547902</v>
      </c>
      <c r="AY20" s="6">
        <f t="shared" si="14"/>
        <v>6.354249404289118</v>
      </c>
      <c r="AZ20" s="6" t="e">
        <f t="shared" si="14"/>
        <v>#DIV/0!</v>
      </c>
    </row>
    <row r="21" spans="1:52" ht="12">
      <c r="A21" t="s">
        <v>14</v>
      </c>
      <c r="B21" s="7">
        <v>21.2</v>
      </c>
      <c r="C21" s="7">
        <v>21.8</v>
      </c>
      <c r="D21" s="7">
        <v>24.6</v>
      </c>
      <c r="E21" s="7">
        <v>24.7</v>
      </c>
      <c r="F21" s="7">
        <v>25.1</v>
      </c>
      <c r="G21" s="7">
        <v>25.1</v>
      </c>
      <c r="H21" s="7">
        <v>25.8</v>
      </c>
      <c r="I21" s="7">
        <v>25.9</v>
      </c>
      <c r="J21" s="7">
        <v>25.9</v>
      </c>
      <c r="K21" s="7">
        <v>26</v>
      </c>
      <c r="L21" s="7">
        <v>26.1</v>
      </c>
      <c r="M21" s="7">
        <v>26.4</v>
      </c>
      <c r="N21" s="7">
        <v>25.4</v>
      </c>
      <c r="O21" s="7">
        <v>25.1</v>
      </c>
      <c r="P21" s="7">
        <v>24.7</v>
      </c>
      <c r="Q21" s="7"/>
      <c r="S21" t="s">
        <v>14</v>
      </c>
      <c r="T21" s="6">
        <f t="shared" si="0"/>
        <v>2.830188679245282</v>
      </c>
      <c r="U21" s="6">
        <f t="shared" si="1"/>
        <v>12.844036697247702</v>
      </c>
      <c r="V21" s="6">
        <f t="shared" si="2"/>
        <v>0.4065040650406502</v>
      </c>
      <c r="W21" s="6">
        <f t="shared" si="3"/>
        <v>1.6194331983805768</v>
      </c>
      <c r="X21" s="6">
        <f t="shared" si="4"/>
        <v>0</v>
      </c>
      <c r="Y21" s="6">
        <f t="shared" si="5"/>
        <v>2.7888446215139453</v>
      </c>
      <c r="Z21" s="6">
        <f t="shared" si="6"/>
        <v>0.38759689922480334</v>
      </c>
      <c r="AA21" s="6">
        <f t="shared" si="7"/>
        <v>0</v>
      </c>
      <c r="AB21" s="6">
        <f t="shared" si="8"/>
        <v>0.3861003861003951</v>
      </c>
      <c r="AC21" s="6">
        <f t="shared" si="9"/>
        <v>0.3846153846153868</v>
      </c>
      <c r="AD21" s="6">
        <f t="shared" si="10"/>
        <v>0.3846153846153868</v>
      </c>
      <c r="AE21" s="6">
        <f t="shared" si="11"/>
        <v>1.1494252873563227</v>
      </c>
      <c r="AF21" s="6">
        <f t="shared" si="15"/>
        <v>-1.1811023622047259</v>
      </c>
      <c r="AG21" s="6">
        <f t="shared" si="15"/>
        <v>-1.5936254980079667</v>
      </c>
      <c r="AH21" s="6">
        <f t="shared" si="12"/>
        <v>-2.7559055118110223</v>
      </c>
      <c r="AJ21" t="s">
        <v>14</v>
      </c>
      <c r="AK21" s="6">
        <f t="shared" si="13"/>
        <v>19.255222524977295</v>
      </c>
      <c r="AL21" s="6">
        <f t="shared" si="14"/>
        <v>19.377777777777776</v>
      </c>
      <c r="AM21" s="6">
        <f t="shared" si="14"/>
        <v>20.759493670886076</v>
      </c>
      <c r="AN21" s="6">
        <f t="shared" si="14"/>
        <v>20.843881856540083</v>
      </c>
      <c r="AO21" s="6">
        <f t="shared" si="14"/>
        <v>20.986622073578598</v>
      </c>
      <c r="AP21" s="6">
        <f t="shared" si="14"/>
        <v>20.70957095709571</v>
      </c>
      <c r="AQ21" s="6">
        <f t="shared" si="14"/>
        <v>20.508744038155804</v>
      </c>
      <c r="AR21" s="6">
        <f t="shared" si="14"/>
        <v>20.25019546520719</v>
      </c>
      <c r="AS21" s="6">
        <f t="shared" si="14"/>
        <v>20.58823529411765</v>
      </c>
      <c r="AT21" s="6">
        <f t="shared" si="14"/>
        <v>20.202020202020204</v>
      </c>
      <c r="AU21" s="6">
        <f t="shared" si="14"/>
        <v>20.015337423312882</v>
      </c>
      <c r="AV21" s="6">
        <f t="shared" si="14"/>
        <v>20.137299771167047</v>
      </c>
      <c r="AW21" s="6">
        <f t="shared" si="14"/>
        <v>19.629057187017</v>
      </c>
      <c r="AX21" s="6">
        <f t="shared" si="14"/>
        <v>19.873317498020587</v>
      </c>
      <c r="AY21" s="6">
        <f t="shared" si="14"/>
        <v>19.618745035742652</v>
      </c>
      <c r="AZ21" s="6" t="e">
        <f t="shared" si="14"/>
        <v>#DIV/0!</v>
      </c>
    </row>
    <row r="22" spans="1:52" ht="12">
      <c r="A22" t="s">
        <v>13</v>
      </c>
      <c r="B22" s="7">
        <v>10.6</v>
      </c>
      <c r="C22" s="7">
        <v>9.6</v>
      </c>
      <c r="D22" s="7">
        <v>10.8</v>
      </c>
      <c r="E22" s="7">
        <v>11.4</v>
      </c>
      <c r="F22" s="7">
        <v>10.5</v>
      </c>
      <c r="G22" s="7">
        <v>10</v>
      </c>
      <c r="H22" s="7">
        <v>10.2</v>
      </c>
      <c r="I22" s="7">
        <v>9.8</v>
      </c>
      <c r="J22" s="7">
        <v>9.3</v>
      </c>
      <c r="K22" s="7">
        <v>9.6</v>
      </c>
      <c r="L22" s="7">
        <v>9.9</v>
      </c>
      <c r="M22" s="7">
        <v>10.2</v>
      </c>
      <c r="N22" s="7">
        <v>10.4</v>
      </c>
      <c r="O22" s="7">
        <v>9.8</v>
      </c>
      <c r="P22" s="7">
        <v>10.5</v>
      </c>
      <c r="Q22" s="7"/>
      <c r="S22" t="s">
        <v>13</v>
      </c>
      <c r="T22" s="6">
        <f t="shared" si="0"/>
        <v>-9.433962264150935</v>
      </c>
      <c r="U22" s="6">
        <f t="shared" si="1"/>
        <v>12.5</v>
      </c>
      <c r="V22" s="6">
        <f t="shared" si="2"/>
        <v>5.555555555555543</v>
      </c>
      <c r="W22" s="6">
        <f t="shared" si="3"/>
        <v>-7.89473684210526</v>
      </c>
      <c r="X22" s="6">
        <f t="shared" si="4"/>
        <v>-4.761904761904759</v>
      </c>
      <c r="Y22" s="6">
        <f t="shared" si="5"/>
        <v>1.9999999999999858</v>
      </c>
      <c r="Z22" s="6">
        <f t="shared" si="6"/>
        <v>-3.9215686274509665</v>
      </c>
      <c r="AA22" s="6">
        <f t="shared" si="7"/>
        <v>-5.102040816326522</v>
      </c>
      <c r="AB22" s="6">
        <f t="shared" si="8"/>
        <v>3.225806451612897</v>
      </c>
      <c r="AC22" s="6">
        <f t="shared" si="9"/>
        <v>3.125</v>
      </c>
      <c r="AD22" s="6">
        <f t="shared" si="10"/>
        <v>3.125</v>
      </c>
      <c r="AE22" s="6">
        <f t="shared" si="11"/>
        <v>3.030303030303017</v>
      </c>
      <c r="AF22" s="6">
        <f t="shared" si="15"/>
        <v>-5.769230769230759</v>
      </c>
      <c r="AG22" s="6">
        <f>P22*100/O22-100</f>
        <v>7.142857142857139</v>
      </c>
      <c r="AH22" s="6">
        <f t="shared" si="12"/>
        <v>0.9615384615384528</v>
      </c>
      <c r="AJ22" t="s">
        <v>13</v>
      </c>
      <c r="AK22" s="6">
        <f t="shared" si="13"/>
        <v>9.627611262488648</v>
      </c>
      <c r="AL22" s="6">
        <f t="shared" si="14"/>
        <v>8.533333333333333</v>
      </c>
      <c r="AM22" s="6">
        <f t="shared" si="14"/>
        <v>9.113924050632912</v>
      </c>
      <c r="AN22" s="6">
        <f t="shared" si="14"/>
        <v>9.620253164556962</v>
      </c>
      <c r="AO22" s="6">
        <f t="shared" si="14"/>
        <v>8.779264214046822</v>
      </c>
      <c r="AP22" s="6">
        <f t="shared" si="14"/>
        <v>8.25082508250825</v>
      </c>
      <c r="AQ22" s="6">
        <f t="shared" si="14"/>
        <v>8.108108108108107</v>
      </c>
      <c r="AR22" s="6">
        <f t="shared" si="14"/>
        <v>7.66223612197029</v>
      </c>
      <c r="AS22" s="6">
        <f t="shared" si="14"/>
        <v>7.392686804451511</v>
      </c>
      <c r="AT22" s="6">
        <f t="shared" si="14"/>
        <v>7.45920745920746</v>
      </c>
      <c r="AU22" s="6">
        <f t="shared" si="14"/>
        <v>7.5920245398773005</v>
      </c>
      <c r="AV22" s="6">
        <f t="shared" si="14"/>
        <v>7.780320366132723</v>
      </c>
      <c r="AW22" s="6">
        <f t="shared" si="14"/>
        <v>8.0370942812983</v>
      </c>
      <c r="AX22" s="6">
        <f t="shared" si="14"/>
        <v>7.7593032462391145</v>
      </c>
      <c r="AY22" s="6">
        <f t="shared" si="14"/>
        <v>8.339952343129468</v>
      </c>
      <c r="AZ22" s="6" t="e">
        <f t="shared" si="14"/>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44</v>
      </c>
    </row>
    <row r="26" spans="19:36" ht="12">
      <c r="S26">
        <f>A26</f>
        <v>0</v>
      </c>
      <c r="AJ26">
        <f>A26</f>
        <v>0</v>
      </c>
    </row>
    <row r="27" ht="12">
      <c r="A27" t="s">
        <v>55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J13" sqref="AJ13"/>
      <selection pane="topRight" activeCell="AJ13" sqref="AJ13"/>
      <selection pane="bottomLeft" activeCell="AJ13" sqref="AJ13"/>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18</v>
      </c>
      <c r="S1" t="s">
        <v>18</v>
      </c>
      <c r="AJ1" t="s">
        <v>18</v>
      </c>
    </row>
    <row r="2" spans="1:36" ht="12">
      <c r="A2" t="s">
        <v>17</v>
      </c>
      <c r="S2" t="s">
        <v>19</v>
      </c>
      <c r="AJ2" t="s">
        <v>20</v>
      </c>
    </row>
    <row r="3" spans="1:36" ht="12">
      <c r="A3" s="11" t="s">
        <v>40</v>
      </c>
      <c r="S3" s="10" t="str">
        <f>A3</f>
        <v>Provincia di: FORLI'-CESENA.</v>
      </c>
      <c r="AJ3" s="10" t="str">
        <f>A3</f>
        <v>Provincia di: FORLI'-CESENA.</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56.3</v>
      </c>
      <c r="C9" s="5">
        <v>50.7</v>
      </c>
      <c r="D9" s="5">
        <v>51.8</v>
      </c>
      <c r="E9" s="5">
        <v>55.9</v>
      </c>
      <c r="F9" s="5">
        <v>56.1</v>
      </c>
      <c r="G9" s="5">
        <v>53.1</v>
      </c>
      <c r="H9" s="5">
        <v>53.6</v>
      </c>
      <c r="I9" s="5">
        <v>56</v>
      </c>
      <c r="J9" s="5">
        <v>52.7</v>
      </c>
      <c r="K9" s="5">
        <v>53</v>
      </c>
      <c r="L9" s="5">
        <v>54.3</v>
      </c>
      <c r="M9" s="5">
        <v>52.3</v>
      </c>
      <c r="N9" s="5">
        <v>51.6</v>
      </c>
      <c r="O9" s="5">
        <v>50.7</v>
      </c>
      <c r="P9" s="5">
        <v>50.1</v>
      </c>
      <c r="Q9" s="5"/>
      <c r="S9" s="4" t="s">
        <v>1</v>
      </c>
      <c r="T9" s="6">
        <f aca="true" t="shared" si="0" ref="T9:T22">C9*100/B9-100</f>
        <v>-9.946714031971581</v>
      </c>
      <c r="U9" s="6">
        <f aca="true" t="shared" si="1" ref="U9:U22">D9*100/C9-100</f>
        <v>2.1696252465483212</v>
      </c>
      <c r="V9" s="6">
        <f aca="true" t="shared" si="2" ref="V9:V22">E9*100/D9-100</f>
        <v>7.915057915057915</v>
      </c>
      <c r="W9" s="6">
        <f aca="true" t="shared" si="3" ref="W9:W22">F9*100/E9-100</f>
        <v>0.35778175313059535</v>
      </c>
      <c r="X9" s="6">
        <f aca="true" t="shared" si="4" ref="X9:X22">G9*100/F9-100</f>
        <v>-5.347593582887697</v>
      </c>
      <c r="Y9" s="6">
        <f aca="true" t="shared" si="5" ref="Y9:Y22">H9*100/G9-100</f>
        <v>0.941619585687377</v>
      </c>
      <c r="Z9" s="6">
        <f aca="true" t="shared" si="6" ref="Z9:Z22">I9*100/H9-100</f>
        <v>4.477611940298502</v>
      </c>
      <c r="AA9" s="6">
        <f aca="true" t="shared" si="7" ref="AA9:AA22">J9*100/I9-100</f>
        <v>-5.892857142857139</v>
      </c>
      <c r="AB9" s="6">
        <f aca="true" t="shared" si="8" ref="AB9:AB22">K9*100/J9-100</f>
        <v>0.5692599620493297</v>
      </c>
      <c r="AC9" s="6">
        <f aca="true" t="shared" si="9" ref="AC9:AC22">L9*100/K9-100</f>
        <v>2.4528301886792434</v>
      </c>
      <c r="AD9" s="6">
        <f aca="true" t="shared" si="10" ref="AD9:AD22">L9*100/K9-100</f>
        <v>2.4528301886792434</v>
      </c>
      <c r="AE9" s="6">
        <f aca="true" t="shared" si="11" ref="AE9:AE22">M9*100/L9-100</f>
        <v>-3.6832412523020253</v>
      </c>
      <c r="AF9" s="6">
        <f>O9*100/N9-100</f>
        <v>-1.7441860465116292</v>
      </c>
      <c r="AG9" s="6">
        <f>P9*100/O9-100</f>
        <v>-1.1834319526627297</v>
      </c>
      <c r="AH9" s="6">
        <f aca="true" t="shared" si="12" ref="AH9:AH22">P9*100/N9-100</f>
        <v>-2.9069767441860535</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t="e">
        <f t="shared" si="14"/>
        <v>#DIV/0!</v>
      </c>
    </row>
    <row r="10" spans="1:52" ht="12">
      <c r="A10" t="s">
        <v>2</v>
      </c>
      <c r="B10" s="7">
        <v>4.9</v>
      </c>
      <c r="C10" s="7">
        <v>4.4</v>
      </c>
      <c r="D10" s="7">
        <v>4.3</v>
      </c>
      <c r="E10" s="7">
        <v>4.8</v>
      </c>
      <c r="F10" s="7">
        <v>4.5</v>
      </c>
      <c r="G10" s="7">
        <v>3.2</v>
      </c>
      <c r="H10" s="7">
        <v>2.7</v>
      </c>
      <c r="I10" s="7">
        <v>3</v>
      </c>
      <c r="J10" s="7">
        <v>3.7</v>
      </c>
      <c r="K10" s="7">
        <v>3.2</v>
      </c>
      <c r="L10" s="7">
        <v>3.7</v>
      </c>
      <c r="M10" s="7">
        <v>3.7</v>
      </c>
      <c r="N10" s="7">
        <v>3.6</v>
      </c>
      <c r="O10" s="7">
        <v>3.4</v>
      </c>
      <c r="P10" s="7">
        <v>3.5</v>
      </c>
      <c r="Q10" s="7"/>
      <c r="S10" t="s">
        <v>2</v>
      </c>
      <c r="T10" s="6">
        <f t="shared" si="0"/>
        <v>-10.204081632653057</v>
      </c>
      <c r="U10" s="6">
        <f t="shared" si="1"/>
        <v>-2.2727272727272805</v>
      </c>
      <c r="V10" s="6">
        <f t="shared" si="2"/>
        <v>11.627906976744185</v>
      </c>
      <c r="W10" s="6">
        <f t="shared" si="3"/>
        <v>-6.25</v>
      </c>
      <c r="X10" s="6">
        <f t="shared" si="4"/>
        <v>-28.888888888888886</v>
      </c>
      <c r="Y10" s="6">
        <f t="shared" si="5"/>
        <v>-15.625</v>
      </c>
      <c r="Z10" s="6">
        <f t="shared" si="6"/>
        <v>11.1111111111111</v>
      </c>
      <c r="AA10" s="6">
        <f t="shared" si="7"/>
        <v>23.33333333333333</v>
      </c>
      <c r="AB10" s="6">
        <f t="shared" si="8"/>
        <v>-13.513513513513516</v>
      </c>
      <c r="AC10" s="6">
        <f t="shared" si="9"/>
        <v>15.625</v>
      </c>
      <c r="AD10" s="6">
        <f t="shared" si="10"/>
        <v>15.625</v>
      </c>
      <c r="AE10" s="6">
        <f t="shared" si="11"/>
        <v>0</v>
      </c>
      <c r="AF10" s="6">
        <f aca="true" t="shared" si="15" ref="AF10:AG22">O10*100/N10-100</f>
        <v>-5.555555555555557</v>
      </c>
      <c r="AG10" s="6">
        <f t="shared" si="15"/>
        <v>2.941176470588232</v>
      </c>
      <c r="AH10" s="6">
        <f t="shared" si="12"/>
        <v>-2.7777777777777857</v>
      </c>
      <c r="AJ10" t="s">
        <v>2</v>
      </c>
      <c r="AK10" s="6">
        <f t="shared" si="13"/>
        <v>8.703374777975135</v>
      </c>
      <c r="AL10" s="6">
        <f t="shared" si="14"/>
        <v>8.678500986193294</v>
      </c>
      <c r="AM10" s="6">
        <f t="shared" si="14"/>
        <v>8.301158301158301</v>
      </c>
      <c r="AN10" s="6">
        <f t="shared" si="14"/>
        <v>8.586762075134168</v>
      </c>
      <c r="AO10" s="6">
        <f t="shared" si="14"/>
        <v>8.02139037433155</v>
      </c>
      <c r="AP10" s="6">
        <f t="shared" si="14"/>
        <v>6.0263653483992465</v>
      </c>
      <c r="AQ10" s="6">
        <f t="shared" si="14"/>
        <v>5.037313432835821</v>
      </c>
      <c r="AR10" s="6">
        <f t="shared" si="14"/>
        <v>5.357142857142857</v>
      </c>
      <c r="AS10" s="6">
        <f t="shared" si="14"/>
        <v>7.020872865275142</v>
      </c>
      <c r="AT10" s="6">
        <f t="shared" si="14"/>
        <v>6.037735849056604</v>
      </c>
      <c r="AU10" s="6">
        <f t="shared" si="14"/>
        <v>6.813996316758748</v>
      </c>
      <c r="AV10" s="6">
        <f t="shared" si="14"/>
        <v>7.074569789674952</v>
      </c>
      <c r="AW10" s="6">
        <f t="shared" si="14"/>
        <v>6.976744186046512</v>
      </c>
      <c r="AX10" s="6">
        <f t="shared" si="14"/>
        <v>6.70611439842209</v>
      </c>
      <c r="AY10" s="6">
        <f t="shared" si="14"/>
        <v>6.986027944111776</v>
      </c>
      <c r="AZ10" s="6" t="e">
        <f t="shared" si="14"/>
        <v>#DIV/0!</v>
      </c>
    </row>
    <row r="11" spans="1:52" ht="12">
      <c r="A11" t="s">
        <v>3</v>
      </c>
      <c r="B11" s="7">
        <v>10.7</v>
      </c>
      <c r="C11" s="7">
        <v>10.8</v>
      </c>
      <c r="D11" s="7">
        <v>10.9</v>
      </c>
      <c r="E11" s="7">
        <v>11.9</v>
      </c>
      <c r="F11" s="7">
        <v>12.6</v>
      </c>
      <c r="G11" s="7">
        <v>12.9</v>
      </c>
      <c r="H11" s="7">
        <v>13.9</v>
      </c>
      <c r="I11" s="7">
        <v>14.4</v>
      </c>
      <c r="J11" s="7">
        <v>12.8</v>
      </c>
      <c r="K11" s="7">
        <v>13.2</v>
      </c>
      <c r="L11" s="7">
        <v>13</v>
      </c>
      <c r="M11" s="7">
        <v>12</v>
      </c>
      <c r="N11" s="7">
        <v>11.6</v>
      </c>
      <c r="O11" s="7">
        <v>11</v>
      </c>
      <c r="P11" s="7">
        <v>10.6</v>
      </c>
      <c r="Q11" s="7"/>
      <c r="S11" t="s">
        <v>3</v>
      </c>
      <c r="T11" s="6">
        <f t="shared" si="0"/>
        <v>0.9345794392523459</v>
      </c>
      <c r="U11" s="6">
        <f t="shared" si="1"/>
        <v>0.9259259259259238</v>
      </c>
      <c r="V11" s="6">
        <f t="shared" si="2"/>
        <v>9.174311926605498</v>
      </c>
      <c r="W11" s="6">
        <f t="shared" si="3"/>
        <v>5.882352941176464</v>
      </c>
      <c r="X11" s="6">
        <f t="shared" si="4"/>
        <v>2.3809523809523796</v>
      </c>
      <c r="Y11" s="6">
        <f t="shared" si="5"/>
        <v>7.751937984496124</v>
      </c>
      <c r="Z11" s="6">
        <f t="shared" si="6"/>
        <v>3.597122302158269</v>
      </c>
      <c r="AA11" s="6">
        <f t="shared" si="7"/>
        <v>-11.111111111111114</v>
      </c>
      <c r="AB11" s="6">
        <f t="shared" si="8"/>
        <v>3.125</v>
      </c>
      <c r="AC11" s="6">
        <f t="shared" si="9"/>
        <v>-1.5151515151515156</v>
      </c>
      <c r="AD11" s="6">
        <f t="shared" si="10"/>
        <v>-1.5151515151515156</v>
      </c>
      <c r="AE11" s="6">
        <f t="shared" si="11"/>
        <v>-7.692307692307693</v>
      </c>
      <c r="AF11" s="6">
        <f t="shared" si="15"/>
        <v>-5.172413793103445</v>
      </c>
      <c r="AG11" s="6">
        <f t="shared" si="15"/>
        <v>-3.6363636363636402</v>
      </c>
      <c r="AH11" s="6">
        <f t="shared" si="12"/>
        <v>-8.620689655172413</v>
      </c>
      <c r="AJ11" t="s">
        <v>3</v>
      </c>
      <c r="AK11" s="6">
        <f t="shared" si="13"/>
        <v>19.005328596802844</v>
      </c>
      <c r="AL11" s="6">
        <f t="shared" si="14"/>
        <v>21.301775147928993</v>
      </c>
      <c r="AM11" s="6">
        <f t="shared" si="14"/>
        <v>21.042471042471043</v>
      </c>
      <c r="AN11" s="6">
        <f t="shared" si="14"/>
        <v>21.288014311270125</v>
      </c>
      <c r="AO11" s="6">
        <f t="shared" si="14"/>
        <v>22.459893048128343</v>
      </c>
      <c r="AP11" s="6">
        <f t="shared" si="14"/>
        <v>24.293785310734464</v>
      </c>
      <c r="AQ11" s="6">
        <f t="shared" si="14"/>
        <v>25.932835820895523</v>
      </c>
      <c r="AR11" s="6">
        <f t="shared" si="14"/>
        <v>25.714285714285715</v>
      </c>
      <c r="AS11" s="6">
        <f t="shared" si="14"/>
        <v>24.288425047438327</v>
      </c>
      <c r="AT11" s="6">
        <f t="shared" si="14"/>
        <v>24.90566037735849</v>
      </c>
      <c r="AU11" s="6">
        <f t="shared" si="14"/>
        <v>23.941068139963168</v>
      </c>
      <c r="AV11" s="6">
        <f t="shared" si="14"/>
        <v>22.944550669216063</v>
      </c>
      <c r="AW11" s="6">
        <f t="shared" si="14"/>
        <v>22.48062015503876</v>
      </c>
      <c r="AX11" s="6">
        <f t="shared" si="14"/>
        <v>21.696252465483234</v>
      </c>
      <c r="AY11" s="6">
        <f t="shared" si="14"/>
        <v>21.157684630738522</v>
      </c>
      <c r="AZ11" s="6" t="e">
        <f t="shared" si="14"/>
        <v>#DIV/0!</v>
      </c>
    </row>
    <row r="12" spans="1:52" ht="12">
      <c r="A12" t="s">
        <v>43</v>
      </c>
      <c r="B12" s="7">
        <v>6.2</v>
      </c>
      <c r="C12" s="7">
        <v>5.4</v>
      </c>
      <c r="D12" s="7">
        <v>5.6</v>
      </c>
      <c r="E12" s="7">
        <v>6.2</v>
      </c>
      <c r="F12" s="7">
        <v>6.3</v>
      </c>
      <c r="G12" s="7">
        <v>6.3</v>
      </c>
      <c r="H12" s="7">
        <v>6.7</v>
      </c>
      <c r="I12" s="7">
        <v>6.5</v>
      </c>
      <c r="J12" s="7">
        <v>5.4</v>
      </c>
      <c r="K12" s="7">
        <v>5.3</v>
      </c>
      <c r="L12" s="7">
        <v>5.3</v>
      </c>
      <c r="M12" s="7">
        <v>5.1</v>
      </c>
      <c r="N12" s="7">
        <v>5</v>
      </c>
      <c r="O12" s="7">
        <v>4.9</v>
      </c>
      <c r="P12" s="7">
        <v>4.7</v>
      </c>
      <c r="Q12" s="7"/>
      <c r="S12" t="s">
        <v>43</v>
      </c>
      <c r="T12" s="6">
        <f t="shared" si="0"/>
        <v>-12.903225806451616</v>
      </c>
      <c r="U12" s="6">
        <f t="shared" si="1"/>
        <v>3.7037037037036953</v>
      </c>
      <c r="V12" s="6">
        <f t="shared" si="2"/>
        <v>10.714285714285722</v>
      </c>
      <c r="W12" s="6">
        <f t="shared" si="3"/>
        <v>1.6129032258064484</v>
      </c>
      <c r="X12" s="6">
        <f t="shared" si="4"/>
        <v>0</v>
      </c>
      <c r="Y12" s="6">
        <f t="shared" si="5"/>
        <v>6.349206349206355</v>
      </c>
      <c r="Z12" s="6">
        <f t="shared" si="6"/>
        <v>-2.985074626865668</v>
      </c>
      <c r="AA12" s="6">
        <f t="shared" si="7"/>
        <v>-16.92307692307692</v>
      </c>
      <c r="AB12" s="6">
        <f t="shared" si="8"/>
        <v>-1.8518518518518619</v>
      </c>
      <c r="AC12" s="6">
        <f t="shared" si="9"/>
        <v>0</v>
      </c>
      <c r="AD12" s="6">
        <f t="shared" si="10"/>
        <v>0</v>
      </c>
      <c r="AE12" s="6">
        <f t="shared" si="11"/>
        <v>-3.7735849056603854</v>
      </c>
      <c r="AF12" s="6">
        <f t="shared" si="15"/>
        <v>-1.9999999999999858</v>
      </c>
      <c r="AG12" s="6">
        <f t="shared" si="15"/>
        <v>-4.081632653061234</v>
      </c>
      <c r="AH12" s="6">
        <f t="shared" si="12"/>
        <v>-6</v>
      </c>
      <c r="AJ12" t="s">
        <v>43</v>
      </c>
      <c r="AK12" s="6">
        <f t="shared" si="13"/>
        <v>11.012433392539965</v>
      </c>
      <c r="AL12" s="6">
        <f t="shared" si="14"/>
        <v>10.650887573964496</v>
      </c>
      <c r="AM12" s="6">
        <f t="shared" si="14"/>
        <v>10.81081081081081</v>
      </c>
      <c r="AN12" s="6">
        <f t="shared" si="14"/>
        <v>11.091234347048301</v>
      </c>
      <c r="AO12" s="6">
        <f t="shared" si="14"/>
        <v>11.229946524064172</v>
      </c>
      <c r="AP12" s="6">
        <f t="shared" si="14"/>
        <v>11.864406779661017</v>
      </c>
      <c r="AQ12" s="6">
        <f t="shared" si="14"/>
        <v>12.5</v>
      </c>
      <c r="AR12" s="6">
        <f t="shared" si="14"/>
        <v>11.607142857142858</v>
      </c>
      <c r="AS12" s="6">
        <f t="shared" si="14"/>
        <v>10.246679316888045</v>
      </c>
      <c r="AT12" s="6">
        <f t="shared" si="14"/>
        <v>10</v>
      </c>
      <c r="AU12" s="6">
        <f t="shared" si="14"/>
        <v>9.760589318600369</v>
      </c>
      <c r="AV12" s="6">
        <f t="shared" si="14"/>
        <v>9.751434034416825</v>
      </c>
      <c r="AW12" s="6">
        <f t="shared" si="14"/>
        <v>9.689922480620154</v>
      </c>
      <c r="AX12" s="6">
        <f t="shared" si="14"/>
        <v>9.664694280078896</v>
      </c>
      <c r="AY12" s="6">
        <f t="shared" si="14"/>
        <v>9.3812375249501</v>
      </c>
      <c r="AZ12" s="6" t="e">
        <f t="shared" si="14"/>
        <v>#DIV/0!</v>
      </c>
    </row>
    <row r="13" spans="1:52" ht="12">
      <c r="A13" t="s">
        <v>4</v>
      </c>
      <c r="B13" s="7">
        <v>6</v>
      </c>
      <c r="C13" s="7">
        <v>5.2</v>
      </c>
      <c r="D13" s="7">
        <v>5.4</v>
      </c>
      <c r="E13" s="7">
        <v>6</v>
      </c>
      <c r="F13" s="7">
        <v>6.1</v>
      </c>
      <c r="G13" s="7">
        <v>6.1</v>
      </c>
      <c r="H13" s="7">
        <v>6.5</v>
      </c>
      <c r="I13" s="7">
        <v>6.3</v>
      </c>
      <c r="J13" s="7">
        <v>5.3</v>
      </c>
      <c r="K13" s="7">
        <v>5.2</v>
      </c>
      <c r="L13" s="7">
        <v>5.2</v>
      </c>
      <c r="M13" s="7">
        <v>4.9</v>
      </c>
      <c r="N13" s="7">
        <v>4.8</v>
      </c>
      <c r="O13" s="7">
        <v>4.7</v>
      </c>
      <c r="P13" s="7">
        <v>4.5</v>
      </c>
      <c r="Q13" s="7"/>
      <c r="S13" t="s">
        <v>4</v>
      </c>
      <c r="T13" s="6">
        <f t="shared" si="0"/>
        <v>-13.333333333333329</v>
      </c>
      <c r="U13" s="6">
        <f t="shared" si="1"/>
        <v>3.8461538461538396</v>
      </c>
      <c r="V13" s="6">
        <f t="shared" si="2"/>
        <v>11.1111111111111</v>
      </c>
      <c r="W13" s="6">
        <f t="shared" si="3"/>
        <v>1.6666666666666714</v>
      </c>
      <c r="X13" s="6">
        <f t="shared" si="4"/>
        <v>0</v>
      </c>
      <c r="Y13" s="6">
        <f t="shared" si="5"/>
        <v>6.557377049180332</v>
      </c>
      <c r="Z13" s="6">
        <f t="shared" si="6"/>
        <v>-3.07692307692308</v>
      </c>
      <c r="AA13" s="6">
        <f t="shared" si="7"/>
        <v>-15.873015873015873</v>
      </c>
      <c r="AB13" s="6">
        <f t="shared" si="8"/>
        <v>-1.8867924528301785</v>
      </c>
      <c r="AC13" s="6">
        <f t="shared" si="9"/>
        <v>0</v>
      </c>
      <c r="AD13" s="6">
        <f t="shared" si="10"/>
        <v>0</v>
      </c>
      <c r="AE13" s="6">
        <f t="shared" si="11"/>
        <v>-5.769230769230759</v>
      </c>
      <c r="AF13" s="6">
        <f t="shared" si="15"/>
        <v>-2.0833333333333286</v>
      </c>
      <c r="AG13" s="6">
        <f t="shared" si="15"/>
        <v>-4.255319148936181</v>
      </c>
      <c r="AH13" s="6">
        <f t="shared" si="12"/>
        <v>-6.25</v>
      </c>
      <c r="AJ13" t="s">
        <v>4</v>
      </c>
      <c r="AK13" s="6">
        <f t="shared" si="13"/>
        <v>10.657193605683837</v>
      </c>
      <c r="AL13" s="6">
        <f t="shared" si="14"/>
        <v>10.256410256410255</v>
      </c>
      <c r="AM13" s="6">
        <f t="shared" si="14"/>
        <v>10.424710424710426</v>
      </c>
      <c r="AN13" s="6">
        <f t="shared" si="14"/>
        <v>10.733452593917711</v>
      </c>
      <c r="AO13" s="6">
        <f t="shared" si="14"/>
        <v>10.87344028520499</v>
      </c>
      <c r="AP13" s="6">
        <f t="shared" si="14"/>
        <v>11.487758945386064</v>
      </c>
      <c r="AQ13" s="6">
        <f t="shared" si="14"/>
        <v>12.126865671641792</v>
      </c>
      <c r="AR13" s="6">
        <f t="shared" si="14"/>
        <v>11.25</v>
      </c>
      <c r="AS13" s="6">
        <f t="shared" si="14"/>
        <v>10.056925996204933</v>
      </c>
      <c r="AT13" s="6">
        <f t="shared" si="14"/>
        <v>9.81132075471698</v>
      </c>
      <c r="AU13" s="6">
        <f t="shared" si="14"/>
        <v>9.576427255985267</v>
      </c>
      <c r="AV13" s="6">
        <f t="shared" si="14"/>
        <v>9.36902485659656</v>
      </c>
      <c r="AW13" s="6">
        <f t="shared" si="14"/>
        <v>9.30232558139535</v>
      </c>
      <c r="AX13" s="6">
        <f t="shared" si="14"/>
        <v>9.270216962524655</v>
      </c>
      <c r="AY13" s="6">
        <f t="shared" si="14"/>
        <v>8.982035928143713</v>
      </c>
      <c r="AZ13" s="6" t="e">
        <f t="shared" si="14"/>
        <v>#DIV/0!</v>
      </c>
    </row>
    <row r="14" spans="1:52" ht="12">
      <c r="A14" t="s">
        <v>5</v>
      </c>
      <c r="B14" s="7">
        <v>4.5</v>
      </c>
      <c r="C14" s="7">
        <v>5.4</v>
      </c>
      <c r="D14" s="7">
        <v>5.3</v>
      </c>
      <c r="E14" s="7">
        <v>5.7</v>
      </c>
      <c r="F14" s="7">
        <v>6.3</v>
      </c>
      <c r="G14" s="7">
        <v>6.6</v>
      </c>
      <c r="H14" s="7">
        <v>7.2</v>
      </c>
      <c r="I14" s="7">
        <v>7.9</v>
      </c>
      <c r="J14" s="7">
        <v>7.4</v>
      </c>
      <c r="K14" s="7">
        <v>7.9</v>
      </c>
      <c r="L14" s="7">
        <v>7.7</v>
      </c>
      <c r="M14" s="7">
        <v>6.9</v>
      </c>
      <c r="N14" s="7">
        <v>6.6</v>
      </c>
      <c r="O14" s="7">
        <v>6.1</v>
      </c>
      <c r="P14" s="7">
        <v>5.9</v>
      </c>
      <c r="Q14" s="7"/>
      <c r="S14" t="s">
        <v>5</v>
      </c>
      <c r="T14" s="6">
        <f t="shared" si="0"/>
        <v>20</v>
      </c>
      <c r="U14" s="6">
        <f t="shared" si="1"/>
        <v>-1.8518518518518619</v>
      </c>
      <c r="V14" s="6">
        <f t="shared" si="2"/>
        <v>7.547169811320757</v>
      </c>
      <c r="W14" s="6">
        <f t="shared" si="3"/>
        <v>10.526315789473685</v>
      </c>
      <c r="X14" s="6">
        <f t="shared" si="4"/>
        <v>4.761904761904759</v>
      </c>
      <c r="Y14" s="6">
        <f t="shared" si="5"/>
        <v>9.090909090909093</v>
      </c>
      <c r="Z14" s="6">
        <f t="shared" si="6"/>
        <v>9.722222222222214</v>
      </c>
      <c r="AA14" s="6">
        <f t="shared" si="7"/>
        <v>-6.329113924050631</v>
      </c>
      <c r="AB14" s="6">
        <f t="shared" si="8"/>
        <v>6.756756756756758</v>
      </c>
      <c r="AC14" s="6">
        <f t="shared" si="9"/>
        <v>-2.5316455696202524</v>
      </c>
      <c r="AD14" s="6">
        <f t="shared" si="10"/>
        <v>-2.5316455696202524</v>
      </c>
      <c r="AE14" s="6">
        <f t="shared" si="11"/>
        <v>-10.389610389610397</v>
      </c>
      <c r="AF14" s="6">
        <f t="shared" si="15"/>
        <v>-7.575757575757564</v>
      </c>
      <c r="AG14" s="6">
        <f t="shared" si="15"/>
        <v>-3.2786885245901516</v>
      </c>
      <c r="AH14" s="6">
        <f t="shared" si="12"/>
        <v>-10.606060606060595</v>
      </c>
      <c r="AJ14" t="s">
        <v>5</v>
      </c>
      <c r="AK14" s="6">
        <f t="shared" si="13"/>
        <v>7.992895204262878</v>
      </c>
      <c r="AL14" s="6">
        <f t="shared" si="14"/>
        <v>10.650887573964496</v>
      </c>
      <c r="AM14" s="6">
        <f t="shared" si="14"/>
        <v>10.231660231660232</v>
      </c>
      <c r="AN14" s="6">
        <f t="shared" si="14"/>
        <v>10.196779964221825</v>
      </c>
      <c r="AO14" s="6">
        <f t="shared" si="14"/>
        <v>11.229946524064172</v>
      </c>
      <c r="AP14" s="6">
        <f t="shared" si="14"/>
        <v>12.429378531073446</v>
      </c>
      <c r="AQ14" s="6">
        <f t="shared" si="14"/>
        <v>13.432835820895521</v>
      </c>
      <c r="AR14" s="6">
        <f t="shared" si="14"/>
        <v>14.107142857142858</v>
      </c>
      <c r="AS14" s="6">
        <f t="shared" si="14"/>
        <v>14.041745730550284</v>
      </c>
      <c r="AT14" s="6">
        <f t="shared" si="14"/>
        <v>14.90566037735849</v>
      </c>
      <c r="AU14" s="6">
        <f t="shared" si="14"/>
        <v>14.1804788213628</v>
      </c>
      <c r="AV14" s="6">
        <f t="shared" si="14"/>
        <v>13.193116634799235</v>
      </c>
      <c r="AW14" s="6">
        <f t="shared" si="14"/>
        <v>12.790697674418604</v>
      </c>
      <c r="AX14" s="6">
        <f t="shared" si="14"/>
        <v>12.03155818540434</v>
      </c>
      <c r="AY14" s="6">
        <f t="shared" si="14"/>
        <v>11.776447105788423</v>
      </c>
      <c r="AZ14" s="6" t="e">
        <f t="shared" si="14"/>
        <v>#DIV/0!</v>
      </c>
    </row>
    <row r="15" spans="1:52" ht="12">
      <c r="A15" t="s">
        <v>6</v>
      </c>
      <c r="B15" s="7">
        <v>40.7</v>
      </c>
      <c r="C15" s="7">
        <v>35.5</v>
      </c>
      <c r="D15" s="7">
        <v>36.6</v>
      </c>
      <c r="E15" s="7">
        <v>39.2</v>
      </c>
      <c r="F15" s="7">
        <v>39</v>
      </c>
      <c r="G15" s="7">
        <v>37</v>
      </c>
      <c r="H15" s="7">
        <v>37</v>
      </c>
      <c r="I15" s="7">
        <v>38.6</v>
      </c>
      <c r="J15" s="7">
        <v>36.2</v>
      </c>
      <c r="K15" s="7">
        <v>36.6</v>
      </c>
      <c r="L15" s="7">
        <v>37.6</v>
      </c>
      <c r="M15" s="7">
        <v>36.6</v>
      </c>
      <c r="N15" s="7">
        <v>36.4</v>
      </c>
      <c r="O15" s="7">
        <v>36.3</v>
      </c>
      <c r="P15" s="7">
        <v>36</v>
      </c>
      <c r="Q15" s="7"/>
      <c r="S15" t="s">
        <v>6</v>
      </c>
      <c r="T15" s="6">
        <f t="shared" si="0"/>
        <v>-12.776412776412784</v>
      </c>
      <c r="U15" s="6">
        <f t="shared" si="1"/>
        <v>3.098591549295776</v>
      </c>
      <c r="V15" s="6">
        <f t="shared" si="2"/>
        <v>7.103825136612031</v>
      </c>
      <c r="W15" s="6">
        <f t="shared" si="3"/>
        <v>-0.510204081632665</v>
      </c>
      <c r="X15" s="6">
        <f t="shared" si="4"/>
        <v>-5.128205128205124</v>
      </c>
      <c r="Y15" s="6">
        <f t="shared" si="5"/>
        <v>0</v>
      </c>
      <c r="Z15" s="6">
        <f t="shared" si="6"/>
        <v>4.324324324324323</v>
      </c>
      <c r="AA15" s="6">
        <f t="shared" si="7"/>
        <v>-6.2176165803108745</v>
      </c>
      <c r="AB15" s="6">
        <f t="shared" si="8"/>
        <v>1.1049723756905934</v>
      </c>
      <c r="AC15" s="6">
        <f t="shared" si="9"/>
        <v>2.7322404371584668</v>
      </c>
      <c r="AD15" s="6">
        <f t="shared" si="10"/>
        <v>2.7322404371584668</v>
      </c>
      <c r="AE15" s="6">
        <f t="shared" si="11"/>
        <v>-2.659574468085111</v>
      </c>
      <c r="AF15" s="6">
        <f t="shared" si="15"/>
        <v>-0.2747252747252844</v>
      </c>
      <c r="AG15" s="6">
        <f t="shared" si="15"/>
        <v>-0.8264462809917319</v>
      </c>
      <c r="AH15" s="6">
        <f t="shared" si="12"/>
        <v>-1.098901098901095</v>
      </c>
      <c r="AJ15" t="s">
        <v>6</v>
      </c>
      <c r="AK15" s="6">
        <f t="shared" si="13"/>
        <v>72.29129662522203</v>
      </c>
      <c r="AL15" s="6">
        <f t="shared" si="14"/>
        <v>70.01972386587771</v>
      </c>
      <c r="AM15" s="6">
        <f t="shared" si="14"/>
        <v>70.65637065637065</v>
      </c>
      <c r="AN15" s="6">
        <f t="shared" si="14"/>
        <v>70.12522361359572</v>
      </c>
      <c r="AO15" s="6">
        <f t="shared" si="14"/>
        <v>69.5187165775401</v>
      </c>
      <c r="AP15" s="6">
        <f t="shared" si="14"/>
        <v>69.67984934086628</v>
      </c>
      <c r="AQ15" s="6">
        <f t="shared" si="14"/>
        <v>69.02985074626865</v>
      </c>
      <c r="AR15" s="6">
        <f t="shared" si="14"/>
        <v>68.92857142857143</v>
      </c>
      <c r="AS15" s="6">
        <f t="shared" si="14"/>
        <v>68.69070208728654</v>
      </c>
      <c r="AT15" s="6">
        <f t="shared" si="14"/>
        <v>69.05660377358491</v>
      </c>
      <c r="AU15" s="6">
        <f t="shared" si="14"/>
        <v>69.24493554327809</v>
      </c>
      <c r="AV15" s="6">
        <f t="shared" si="14"/>
        <v>69.98087954110899</v>
      </c>
      <c r="AW15" s="6">
        <f t="shared" si="14"/>
        <v>70.54263565891473</v>
      </c>
      <c r="AX15" s="6">
        <f t="shared" si="14"/>
        <v>71.59763313609466</v>
      </c>
      <c r="AY15" s="6">
        <f t="shared" si="14"/>
        <v>71.8562874251497</v>
      </c>
      <c r="AZ15" s="6" t="e">
        <f t="shared" si="14"/>
        <v>#DIV/0!</v>
      </c>
    </row>
    <row r="16" spans="1:52" ht="12">
      <c r="A16" t="s">
        <v>16</v>
      </c>
      <c r="B16" s="7">
        <v>23.2</v>
      </c>
      <c r="C16" s="7">
        <v>20</v>
      </c>
      <c r="D16" s="7">
        <v>20.2</v>
      </c>
      <c r="E16" s="7">
        <v>21.4</v>
      </c>
      <c r="F16" s="7">
        <v>21.2</v>
      </c>
      <c r="G16" s="7">
        <v>19.6</v>
      </c>
      <c r="H16" s="7">
        <v>19.4</v>
      </c>
      <c r="I16" s="7">
        <v>20.1</v>
      </c>
      <c r="J16" s="7">
        <v>18.9</v>
      </c>
      <c r="K16" s="7">
        <v>19.2</v>
      </c>
      <c r="L16" s="7">
        <v>19.7</v>
      </c>
      <c r="M16" s="7">
        <v>19.1</v>
      </c>
      <c r="N16" s="7">
        <v>18.8</v>
      </c>
      <c r="O16" s="7">
        <v>18.6</v>
      </c>
      <c r="P16" s="7">
        <v>18.5</v>
      </c>
      <c r="Q16" s="7"/>
      <c r="S16" t="s">
        <v>16</v>
      </c>
      <c r="T16" s="6">
        <f t="shared" si="0"/>
        <v>-13.793103448275858</v>
      </c>
      <c r="U16" s="6">
        <f t="shared" si="1"/>
        <v>1</v>
      </c>
      <c r="V16" s="6">
        <f t="shared" si="2"/>
        <v>5.940594059405939</v>
      </c>
      <c r="W16" s="6">
        <f t="shared" si="3"/>
        <v>-0.9345794392523317</v>
      </c>
      <c r="X16" s="6">
        <f t="shared" si="4"/>
        <v>-7.547169811320742</v>
      </c>
      <c r="Y16" s="6">
        <f t="shared" si="5"/>
        <v>-1.02040816326533</v>
      </c>
      <c r="Z16" s="6">
        <f t="shared" si="6"/>
        <v>3.608247422680435</v>
      </c>
      <c r="AA16" s="6">
        <f t="shared" si="7"/>
        <v>-5.970149253731364</v>
      </c>
      <c r="AB16" s="6">
        <f t="shared" si="8"/>
        <v>1.5873015873015959</v>
      </c>
      <c r="AC16" s="6">
        <f t="shared" si="9"/>
        <v>2.6041666666666714</v>
      </c>
      <c r="AD16" s="6">
        <f t="shared" si="10"/>
        <v>2.6041666666666714</v>
      </c>
      <c r="AE16" s="6">
        <f t="shared" si="11"/>
        <v>-3.0456852791878077</v>
      </c>
      <c r="AF16" s="6">
        <f t="shared" si="15"/>
        <v>-1.0638297872340274</v>
      </c>
      <c r="AG16" s="6">
        <f t="shared" si="15"/>
        <v>-0.5376344086021589</v>
      </c>
      <c r="AH16" s="6">
        <f t="shared" si="12"/>
        <v>-1.5957446808510696</v>
      </c>
      <c r="AJ16" t="s">
        <v>16</v>
      </c>
      <c r="AK16" s="6">
        <f t="shared" si="13"/>
        <v>41.207815275310836</v>
      </c>
      <c r="AL16" s="6">
        <f t="shared" si="14"/>
        <v>39.44773175542406</v>
      </c>
      <c r="AM16" s="6">
        <f t="shared" si="14"/>
        <v>38.996138996138995</v>
      </c>
      <c r="AN16" s="6">
        <f t="shared" si="14"/>
        <v>38.28264758497317</v>
      </c>
      <c r="AO16" s="6">
        <f t="shared" si="14"/>
        <v>37.78966131907308</v>
      </c>
      <c r="AP16" s="6">
        <f t="shared" si="14"/>
        <v>36.91148775894539</v>
      </c>
      <c r="AQ16" s="6">
        <f t="shared" si="14"/>
        <v>36.19402985074626</v>
      </c>
      <c r="AR16" s="6">
        <f t="shared" si="14"/>
        <v>35.892857142857146</v>
      </c>
      <c r="AS16" s="6">
        <f t="shared" si="14"/>
        <v>35.863377609108156</v>
      </c>
      <c r="AT16" s="6">
        <f t="shared" si="14"/>
        <v>36.22641509433962</v>
      </c>
      <c r="AU16" s="6">
        <f t="shared" si="14"/>
        <v>36.279926335174956</v>
      </c>
      <c r="AV16" s="6">
        <f t="shared" si="14"/>
        <v>36.520076481835574</v>
      </c>
      <c r="AW16" s="6">
        <f t="shared" si="14"/>
        <v>36.434108527131784</v>
      </c>
      <c r="AX16" s="6">
        <f t="shared" si="14"/>
        <v>36.68639053254438</v>
      </c>
      <c r="AY16" s="6">
        <f t="shared" si="14"/>
        <v>36.92614770459082</v>
      </c>
      <c r="AZ16" s="6" t="e">
        <f t="shared" si="14"/>
        <v>#DIV/0!</v>
      </c>
    </row>
    <row r="17" spans="1:52" ht="12">
      <c r="A17" t="s">
        <v>7</v>
      </c>
      <c r="B17" s="7">
        <v>1</v>
      </c>
      <c r="C17" s="7">
        <v>0.9</v>
      </c>
      <c r="D17" s="7">
        <v>1</v>
      </c>
      <c r="E17" s="7">
        <v>1</v>
      </c>
      <c r="F17" s="7">
        <v>1</v>
      </c>
      <c r="G17" s="7">
        <v>1</v>
      </c>
      <c r="H17" s="7">
        <v>1</v>
      </c>
      <c r="I17" s="7">
        <v>1</v>
      </c>
      <c r="J17" s="7">
        <v>0.8</v>
      </c>
      <c r="K17" s="7">
        <v>0.7</v>
      </c>
      <c r="L17" s="7">
        <v>0.7</v>
      </c>
      <c r="M17" s="7">
        <v>0.7</v>
      </c>
      <c r="N17" s="7">
        <v>0.9</v>
      </c>
      <c r="O17" s="7">
        <v>0.9</v>
      </c>
      <c r="P17" s="7">
        <v>0.9</v>
      </c>
      <c r="Q17" s="7"/>
      <c r="S17" t="s">
        <v>7</v>
      </c>
      <c r="T17" s="6">
        <f t="shared" si="0"/>
        <v>-10</v>
      </c>
      <c r="U17" s="6">
        <f t="shared" si="1"/>
        <v>11.111111111111114</v>
      </c>
      <c r="V17" s="6">
        <f t="shared" si="2"/>
        <v>0</v>
      </c>
      <c r="W17" s="6">
        <f t="shared" si="3"/>
        <v>0</v>
      </c>
      <c r="X17" s="6">
        <f t="shared" si="4"/>
        <v>0</v>
      </c>
      <c r="Y17" s="6">
        <f t="shared" si="5"/>
        <v>0</v>
      </c>
      <c r="Z17" s="6">
        <f t="shared" si="6"/>
        <v>0</v>
      </c>
      <c r="AA17" s="6">
        <f t="shared" si="7"/>
        <v>-20</v>
      </c>
      <c r="AB17" s="6">
        <f t="shared" si="8"/>
        <v>-12.5</v>
      </c>
      <c r="AC17" s="6">
        <f t="shared" si="9"/>
        <v>0</v>
      </c>
      <c r="AD17" s="6">
        <f t="shared" si="10"/>
        <v>0</v>
      </c>
      <c r="AE17" s="6">
        <f t="shared" si="11"/>
        <v>0</v>
      </c>
      <c r="AF17" s="6">
        <f t="shared" si="15"/>
        <v>0</v>
      </c>
      <c r="AG17" s="6">
        <f t="shared" si="15"/>
        <v>0</v>
      </c>
      <c r="AH17" s="6">
        <f t="shared" si="12"/>
        <v>0</v>
      </c>
      <c r="AJ17" t="s">
        <v>7</v>
      </c>
      <c r="AK17" s="6">
        <f t="shared" si="13"/>
        <v>1.7761989342806395</v>
      </c>
      <c r="AL17" s="6">
        <f t="shared" si="14"/>
        <v>1.7751479289940828</v>
      </c>
      <c r="AM17" s="6">
        <f t="shared" si="14"/>
        <v>1.9305019305019306</v>
      </c>
      <c r="AN17" s="6">
        <f t="shared" si="14"/>
        <v>1.7889087656529516</v>
      </c>
      <c r="AO17" s="6">
        <f t="shared" si="14"/>
        <v>1.7825311942959001</v>
      </c>
      <c r="AP17" s="6">
        <f t="shared" si="14"/>
        <v>1.8832391713747645</v>
      </c>
      <c r="AQ17" s="6">
        <f t="shared" si="14"/>
        <v>1.8656716417910448</v>
      </c>
      <c r="AR17" s="6">
        <f t="shared" si="14"/>
        <v>1.7857142857142858</v>
      </c>
      <c r="AS17" s="6">
        <f t="shared" si="14"/>
        <v>1.5180265654648954</v>
      </c>
      <c r="AT17" s="6">
        <f t="shared" si="14"/>
        <v>1.320754716981132</v>
      </c>
      <c r="AU17" s="6">
        <f t="shared" si="14"/>
        <v>1.289134438305709</v>
      </c>
      <c r="AV17" s="6">
        <f t="shared" si="14"/>
        <v>1.338432122370937</v>
      </c>
      <c r="AW17" s="6">
        <f t="shared" si="14"/>
        <v>1.744186046511628</v>
      </c>
      <c r="AX17" s="6">
        <f t="shared" si="14"/>
        <v>1.7751479289940828</v>
      </c>
      <c r="AY17" s="6">
        <f t="shared" si="14"/>
        <v>1.7964071856287425</v>
      </c>
      <c r="AZ17" s="6" t="e">
        <f t="shared" si="14"/>
        <v>#DIV/0!</v>
      </c>
    </row>
    <row r="18" spans="1:52" ht="12">
      <c r="A18" t="s">
        <v>8</v>
      </c>
      <c r="B18" s="7">
        <v>1</v>
      </c>
      <c r="C18" s="7">
        <v>0.9</v>
      </c>
      <c r="D18" s="7">
        <v>0.9</v>
      </c>
      <c r="E18" s="7">
        <v>0.9</v>
      </c>
      <c r="F18" s="7">
        <v>1</v>
      </c>
      <c r="G18" s="7">
        <v>1</v>
      </c>
      <c r="H18" s="7">
        <v>1</v>
      </c>
      <c r="I18" s="7">
        <v>1.1</v>
      </c>
      <c r="J18" s="7">
        <v>1.1</v>
      </c>
      <c r="K18" s="7">
        <v>1.1</v>
      </c>
      <c r="L18" s="7">
        <v>1.1</v>
      </c>
      <c r="M18" s="7">
        <v>1</v>
      </c>
      <c r="N18" s="7">
        <v>1</v>
      </c>
      <c r="O18" s="7">
        <v>1</v>
      </c>
      <c r="P18" s="7">
        <v>1.1</v>
      </c>
      <c r="Q18" s="7"/>
      <c r="S18" t="s">
        <v>8</v>
      </c>
      <c r="T18" s="6">
        <f t="shared" si="0"/>
        <v>-10</v>
      </c>
      <c r="U18" s="6">
        <f t="shared" si="1"/>
        <v>0</v>
      </c>
      <c r="V18" s="6">
        <f t="shared" si="2"/>
        <v>0</v>
      </c>
      <c r="W18" s="6">
        <f t="shared" si="3"/>
        <v>11.111111111111114</v>
      </c>
      <c r="X18" s="6">
        <f t="shared" si="4"/>
        <v>0</v>
      </c>
      <c r="Y18" s="6">
        <f t="shared" si="5"/>
        <v>0</v>
      </c>
      <c r="Z18" s="6">
        <f t="shared" si="6"/>
        <v>10.000000000000014</v>
      </c>
      <c r="AA18" s="6">
        <f t="shared" si="7"/>
        <v>0</v>
      </c>
      <c r="AB18" s="6">
        <f t="shared" si="8"/>
        <v>0</v>
      </c>
      <c r="AC18" s="6">
        <f t="shared" si="9"/>
        <v>0</v>
      </c>
      <c r="AD18" s="6">
        <f t="shared" si="10"/>
        <v>0</v>
      </c>
      <c r="AE18" s="6">
        <f t="shared" si="11"/>
        <v>-9.090909090909093</v>
      </c>
      <c r="AF18" s="6">
        <f t="shared" si="15"/>
        <v>0</v>
      </c>
      <c r="AG18" s="6">
        <f t="shared" si="15"/>
        <v>10.000000000000014</v>
      </c>
      <c r="AH18" s="6">
        <f t="shared" si="12"/>
        <v>10.000000000000014</v>
      </c>
      <c r="AJ18" t="s">
        <v>8</v>
      </c>
      <c r="AK18" s="6">
        <f t="shared" si="13"/>
        <v>1.7761989342806395</v>
      </c>
      <c r="AL18" s="6">
        <f t="shared" si="14"/>
        <v>1.7751479289940828</v>
      </c>
      <c r="AM18" s="6">
        <f t="shared" si="14"/>
        <v>1.7374517374517375</v>
      </c>
      <c r="AN18" s="6">
        <f t="shared" si="14"/>
        <v>1.6100178890876566</v>
      </c>
      <c r="AO18" s="6">
        <f t="shared" si="14"/>
        <v>1.7825311942959001</v>
      </c>
      <c r="AP18" s="6">
        <f t="shared" si="14"/>
        <v>1.8832391713747645</v>
      </c>
      <c r="AQ18" s="6">
        <f t="shared" si="14"/>
        <v>1.8656716417910448</v>
      </c>
      <c r="AR18" s="6">
        <f t="shared" si="14"/>
        <v>1.9642857142857146</v>
      </c>
      <c r="AS18" s="6">
        <f t="shared" si="14"/>
        <v>2.0872865275142316</v>
      </c>
      <c r="AT18" s="6">
        <f t="shared" si="14"/>
        <v>2.075471698113208</v>
      </c>
      <c r="AU18" s="6">
        <f t="shared" si="14"/>
        <v>2.0257826887661143</v>
      </c>
      <c r="AV18" s="6">
        <f t="shared" si="14"/>
        <v>1.9120458891013385</v>
      </c>
      <c r="AW18" s="6">
        <f t="shared" si="14"/>
        <v>1.937984496124031</v>
      </c>
      <c r="AX18" s="6">
        <f t="shared" si="14"/>
        <v>1.972386587771203</v>
      </c>
      <c r="AY18" s="6">
        <f t="shared" si="14"/>
        <v>2.19560878243513</v>
      </c>
      <c r="AZ18" s="6" t="e">
        <f t="shared" si="14"/>
        <v>#DIV/0!</v>
      </c>
    </row>
    <row r="19" spans="1:52" ht="12">
      <c r="A19" t="s">
        <v>9</v>
      </c>
      <c r="B19" s="7">
        <v>1</v>
      </c>
      <c r="C19" s="7">
        <v>0.9</v>
      </c>
      <c r="D19" s="7">
        <v>1</v>
      </c>
      <c r="E19" s="7">
        <v>1.1</v>
      </c>
      <c r="F19" s="7">
        <v>1</v>
      </c>
      <c r="G19" s="7">
        <v>1</v>
      </c>
      <c r="H19" s="7">
        <v>1</v>
      </c>
      <c r="I19" s="7">
        <v>1.1</v>
      </c>
      <c r="J19" s="7">
        <v>1.1</v>
      </c>
      <c r="K19" s="7">
        <v>1.2</v>
      </c>
      <c r="L19" s="7">
        <v>1.4</v>
      </c>
      <c r="M19" s="7">
        <v>1.3</v>
      </c>
      <c r="N19" s="7">
        <v>1.3</v>
      </c>
      <c r="O19" s="7">
        <v>1.3</v>
      </c>
      <c r="P19" s="7">
        <v>1.2</v>
      </c>
      <c r="Q19" s="7"/>
      <c r="S19" t="s">
        <v>9</v>
      </c>
      <c r="T19" s="6">
        <f t="shared" si="0"/>
        <v>-10</v>
      </c>
      <c r="U19" s="6">
        <f t="shared" si="1"/>
        <v>11.111111111111114</v>
      </c>
      <c r="V19" s="6">
        <f t="shared" si="2"/>
        <v>10.000000000000014</v>
      </c>
      <c r="W19" s="6">
        <f t="shared" si="3"/>
        <v>-9.090909090909093</v>
      </c>
      <c r="X19" s="6">
        <f t="shared" si="4"/>
        <v>0</v>
      </c>
      <c r="Y19" s="6">
        <f t="shared" si="5"/>
        <v>0</v>
      </c>
      <c r="Z19" s="6">
        <f t="shared" si="6"/>
        <v>10.000000000000014</v>
      </c>
      <c r="AA19" s="6">
        <f t="shared" si="7"/>
        <v>0</v>
      </c>
      <c r="AB19" s="6">
        <f t="shared" si="8"/>
        <v>9.09090909090908</v>
      </c>
      <c r="AC19" s="6">
        <f t="shared" si="9"/>
        <v>16.66666666666667</v>
      </c>
      <c r="AD19" s="6">
        <f t="shared" si="10"/>
        <v>16.66666666666667</v>
      </c>
      <c r="AE19" s="6">
        <f t="shared" si="11"/>
        <v>-7.142857142857139</v>
      </c>
      <c r="AF19" s="6">
        <f t="shared" si="15"/>
        <v>0</v>
      </c>
      <c r="AG19" s="6">
        <f t="shared" si="15"/>
        <v>-7.692307692307693</v>
      </c>
      <c r="AH19" s="6">
        <f t="shared" si="12"/>
        <v>-7.692307692307693</v>
      </c>
      <c r="AJ19" t="s">
        <v>9</v>
      </c>
      <c r="AK19" s="6">
        <f t="shared" si="13"/>
        <v>1.7761989342806395</v>
      </c>
      <c r="AL19" s="6">
        <f t="shared" si="14"/>
        <v>1.7751479289940828</v>
      </c>
      <c r="AM19" s="6">
        <f t="shared" si="14"/>
        <v>1.9305019305019306</v>
      </c>
      <c r="AN19" s="6">
        <f t="shared" si="14"/>
        <v>1.967799642218247</v>
      </c>
      <c r="AO19" s="6">
        <f t="shared" si="14"/>
        <v>1.7825311942959001</v>
      </c>
      <c r="AP19" s="6">
        <f t="shared" si="14"/>
        <v>1.8832391713747645</v>
      </c>
      <c r="AQ19" s="6">
        <f t="shared" si="14"/>
        <v>1.8656716417910448</v>
      </c>
      <c r="AR19" s="6">
        <f t="shared" si="14"/>
        <v>1.9642857142857146</v>
      </c>
      <c r="AS19" s="6">
        <f t="shared" si="14"/>
        <v>2.0872865275142316</v>
      </c>
      <c r="AT19" s="6">
        <f t="shared" si="14"/>
        <v>2.2641509433962264</v>
      </c>
      <c r="AU19" s="6">
        <f t="shared" si="14"/>
        <v>2.578268876611418</v>
      </c>
      <c r="AV19" s="6">
        <f t="shared" si="14"/>
        <v>2.48565965583174</v>
      </c>
      <c r="AW19" s="6">
        <f t="shared" si="14"/>
        <v>2.5193798449612403</v>
      </c>
      <c r="AX19" s="6">
        <f t="shared" si="14"/>
        <v>2.564102564102564</v>
      </c>
      <c r="AY19" s="6">
        <f t="shared" si="14"/>
        <v>2.395209580838323</v>
      </c>
      <c r="AZ19" s="6" t="e">
        <f t="shared" si="14"/>
        <v>#DIV/0!</v>
      </c>
    </row>
    <row r="20" spans="1:52" ht="12">
      <c r="A20" t="s">
        <v>12</v>
      </c>
      <c r="B20" s="7">
        <v>8.2</v>
      </c>
      <c r="C20" s="7">
        <v>7.1</v>
      </c>
      <c r="D20" s="7">
        <v>7.7</v>
      </c>
      <c r="E20" s="7">
        <v>8.4</v>
      </c>
      <c r="F20" s="7">
        <v>8.6</v>
      </c>
      <c r="G20" s="7">
        <v>8.4</v>
      </c>
      <c r="H20" s="7">
        <v>8.6</v>
      </c>
      <c r="I20" s="7">
        <v>8.9</v>
      </c>
      <c r="J20" s="7">
        <v>8</v>
      </c>
      <c r="K20" s="7">
        <v>7.9</v>
      </c>
      <c r="L20" s="7">
        <v>8.2</v>
      </c>
      <c r="M20" s="7">
        <v>8.2</v>
      </c>
      <c r="N20" s="7">
        <v>8.4</v>
      </c>
      <c r="O20" s="7">
        <v>8.6</v>
      </c>
      <c r="P20" s="7">
        <v>8.4</v>
      </c>
      <c r="Q20" s="7"/>
      <c r="S20" t="s">
        <v>12</v>
      </c>
      <c r="T20" s="6">
        <f t="shared" si="0"/>
        <v>-13.414634146341456</v>
      </c>
      <c r="U20" s="6">
        <f t="shared" si="1"/>
        <v>8.450704225352112</v>
      </c>
      <c r="V20" s="6">
        <f t="shared" si="2"/>
        <v>9.090909090909093</v>
      </c>
      <c r="W20" s="6">
        <f t="shared" si="3"/>
        <v>2.3809523809523796</v>
      </c>
      <c r="X20" s="6">
        <f t="shared" si="4"/>
        <v>-2.3255813953488342</v>
      </c>
      <c r="Y20" s="6">
        <f t="shared" si="5"/>
        <v>2.3809523809523796</v>
      </c>
      <c r="Z20" s="6">
        <f t="shared" si="6"/>
        <v>3.4883720930232585</v>
      </c>
      <c r="AA20" s="6">
        <f t="shared" si="7"/>
        <v>-10.112359550561806</v>
      </c>
      <c r="AB20" s="6">
        <f t="shared" si="8"/>
        <v>-1.25</v>
      </c>
      <c r="AC20" s="6">
        <f t="shared" si="9"/>
        <v>3.7974683544303645</v>
      </c>
      <c r="AD20" s="6">
        <f t="shared" si="10"/>
        <v>3.7974683544303645</v>
      </c>
      <c r="AE20" s="6">
        <f t="shared" si="11"/>
        <v>0</v>
      </c>
      <c r="AF20" s="6">
        <f t="shared" si="15"/>
        <v>2.3809523809523796</v>
      </c>
      <c r="AG20" s="6">
        <f t="shared" si="15"/>
        <v>-2.3255813953488342</v>
      </c>
      <c r="AH20" s="6">
        <f t="shared" si="12"/>
        <v>0</v>
      </c>
      <c r="AJ20" t="s">
        <v>12</v>
      </c>
      <c r="AK20" s="6">
        <f t="shared" si="13"/>
        <v>14.564831261101242</v>
      </c>
      <c r="AL20" s="6">
        <f t="shared" si="14"/>
        <v>14.003944773175542</v>
      </c>
      <c r="AM20" s="6">
        <f t="shared" si="14"/>
        <v>14.864864864864865</v>
      </c>
      <c r="AN20" s="6">
        <f t="shared" si="14"/>
        <v>15.026833631484795</v>
      </c>
      <c r="AO20" s="6">
        <f t="shared" si="14"/>
        <v>15.329768270944742</v>
      </c>
      <c r="AP20" s="6">
        <f t="shared" si="14"/>
        <v>15.819209039548022</v>
      </c>
      <c r="AQ20" s="6">
        <f t="shared" si="14"/>
        <v>16.044776119402986</v>
      </c>
      <c r="AR20" s="6">
        <f t="shared" si="14"/>
        <v>15.892857142857142</v>
      </c>
      <c r="AS20" s="6">
        <f t="shared" si="14"/>
        <v>15.180265654648956</v>
      </c>
      <c r="AT20" s="6">
        <f t="shared" si="14"/>
        <v>14.90566037735849</v>
      </c>
      <c r="AU20" s="6">
        <f t="shared" si="14"/>
        <v>15.101289134438304</v>
      </c>
      <c r="AV20" s="6">
        <f t="shared" si="14"/>
        <v>15.678776290630974</v>
      </c>
      <c r="AW20" s="6">
        <f t="shared" si="14"/>
        <v>16.27906976744186</v>
      </c>
      <c r="AX20" s="6">
        <f t="shared" si="14"/>
        <v>16.962524654832347</v>
      </c>
      <c r="AY20" s="6">
        <f t="shared" si="14"/>
        <v>16.766467065868262</v>
      </c>
      <c r="AZ20" s="6" t="e">
        <f t="shared" si="14"/>
        <v>#DIV/0!</v>
      </c>
    </row>
    <row r="21" spans="1:52" ht="12">
      <c r="A21" t="s">
        <v>14</v>
      </c>
      <c r="B21" s="7">
        <v>2.6</v>
      </c>
      <c r="C21" s="7">
        <v>2.4</v>
      </c>
      <c r="D21" s="7">
        <v>2.5</v>
      </c>
      <c r="E21" s="7">
        <v>2.7</v>
      </c>
      <c r="F21" s="7">
        <v>2.7</v>
      </c>
      <c r="G21" s="7">
        <v>2.4</v>
      </c>
      <c r="H21" s="7">
        <v>2.4</v>
      </c>
      <c r="I21" s="7">
        <v>2.5</v>
      </c>
      <c r="J21" s="7">
        <v>2.6</v>
      </c>
      <c r="K21" s="7">
        <v>2.5</v>
      </c>
      <c r="L21" s="7">
        <v>2.3</v>
      </c>
      <c r="M21" s="7">
        <v>2.4</v>
      </c>
      <c r="N21" s="7">
        <v>2.5</v>
      </c>
      <c r="O21" s="7">
        <v>2.5</v>
      </c>
      <c r="P21" s="7">
        <v>2.6</v>
      </c>
      <c r="Q21" s="7"/>
      <c r="S21" t="s">
        <v>14</v>
      </c>
      <c r="T21" s="6">
        <f t="shared" si="0"/>
        <v>-7.692307692307693</v>
      </c>
      <c r="U21" s="6">
        <f t="shared" si="1"/>
        <v>4.166666666666671</v>
      </c>
      <c r="V21" s="6">
        <f t="shared" si="2"/>
        <v>8</v>
      </c>
      <c r="W21" s="6">
        <f t="shared" si="3"/>
        <v>0</v>
      </c>
      <c r="X21" s="6">
        <f t="shared" si="4"/>
        <v>-11.111111111111114</v>
      </c>
      <c r="Y21" s="6">
        <f t="shared" si="5"/>
        <v>0</v>
      </c>
      <c r="Z21" s="6">
        <f t="shared" si="6"/>
        <v>4.166666666666671</v>
      </c>
      <c r="AA21" s="6">
        <f t="shared" si="7"/>
        <v>4</v>
      </c>
      <c r="AB21" s="6">
        <f t="shared" si="8"/>
        <v>-3.846153846153854</v>
      </c>
      <c r="AC21" s="6">
        <f t="shared" si="9"/>
        <v>-8.000000000000014</v>
      </c>
      <c r="AD21" s="6">
        <f t="shared" si="10"/>
        <v>-8.000000000000014</v>
      </c>
      <c r="AE21" s="6">
        <f t="shared" si="11"/>
        <v>4.34782608695653</v>
      </c>
      <c r="AF21" s="6">
        <f t="shared" si="15"/>
        <v>0</v>
      </c>
      <c r="AG21" s="6">
        <f t="shared" si="15"/>
        <v>4</v>
      </c>
      <c r="AH21" s="6">
        <f t="shared" si="12"/>
        <v>4</v>
      </c>
      <c r="AJ21" t="s">
        <v>14</v>
      </c>
      <c r="AK21" s="6">
        <f t="shared" si="13"/>
        <v>4.618117229129663</v>
      </c>
      <c r="AL21" s="6">
        <f t="shared" si="14"/>
        <v>4.733727810650887</v>
      </c>
      <c r="AM21" s="6">
        <f t="shared" si="14"/>
        <v>4.826254826254827</v>
      </c>
      <c r="AN21" s="6">
        <f t="shared" si="14"/>
        <v>4.83005366726297</v>
      </c>
      <c r="AO21" s="6">
        <f t="shared" si="14"/>
        <v>4.81283422459893</v>
      </c>
      <c r="AP21" s="6">
        <f t="shared" si="14"/>
        <v>4.519774011299435</v>
      </c>
      <c r="AQ21" s="6">
        <f t="shared" si="14"/>
        <v>4.477611940298507</v>
      </c>
      <c r="AR21" s="6">
        <f t="shared" si="14"/>
        <v>4.464285714285714</v>
      </c>
      <c r="AS21" s="6">
        <f t="shared" si="14"/>
        <v>4.933586337760911</v>
      </c>
      <c r="AT21" s="6">
        <f t="shared" si="14"/>
        <v>4.716981132075472</v>
      </c>
      <c r="AU21" s="6">
        <f t="shared" si="14"/>
        <v>4.235727440147329</v>
      </c>
      <c r="AV21" s="6">
        <f t="shared" si="14"/>
        <v>4.588910133843212</v>
      </c>
      <c r="AW21" s="6">
        <f t="shared" si="14"/>
        <v>4.844961240310077</v>
      </c>
      <c r="AX21" s="6">
        <f t="shared" si="14"/>
        <v>4.930966469428007</v>
      </c>
      <c r="AY21" s="6">
        <f t="shared" si="14"/>
        <v>5.189620758483033</v>
      </c>
      <c r="AZ21" s="6" t="e">
        <f t="shared" si="14"/>
        <v>#DIV/0!</v>
      </c>
    </row>
    <row r="22" spans="1:52" ht="12">
      <c r="A22" t="s">
        <v>13</v>
      </c>
      <c r="B22" s="7">
        <v>3.7</v>
      </c>
      <c r="C22" s="7">
        <v>3.3</v>
      </c>
      <c r="D22" s="7">
        <v>3.3</v>
      </c>
      <c r="E22" s="7">
        <v>3.7</v>
      </c>
      <c r="F22" s="7">
        <v>3.5</v>
      </c>
      <c r="G22" s="7">
        <v>3.6</v>
      </c>
      <c r="H22" s="7">
        <v>3.6</v>
      </c>
      <c r="I22" s="7">
        <v>3.9</v>
      </c>
      <c r="J22" s="7">
        <v>3.7</v>
      </c>
      <c r="K22" s="7">
        <v>4</v>
      </c>
      <c r="L22" s="7">
        <v>4.2</v>
      </c>
      <c r="M22" s="7">
        <v>3.9</v>
      </c>
      <c r="N22" s="7">
        <v>3.5</v>
      </c>
      <c r="O22" s="7">
        <v>3.4</v>
      </c>
      <c r="P22" s="7">
        <v>3.3</v>
      </c>
      <c r="Q22" s="7"/>
      <c r="S22" t="s">
        <v>13</v>
      </c>
      <c r="T22" s="6">
        <f t="shared" si="0"/>
        <v>-10.810810810810821</v>
      </c>
      <c r="U22" s="6">
        <f t="shared" si="1"/>
        <v>0</v>
      </c>
      <c r="V22" s="6">
        <f t="shared" si="2"/>
        <v>12.121212121212125</v>
      </c>
      <c r="W22" s="6">
        <f t="shared" si="3"/>
        <v>-5.4054054054054035</v>
      </c>
      <c r="X22" s="6">
        <f t="shared" si="4"/>
        <v>2.857142857142861</v>
      </c>
      <c r="Y22" s="6">
        <f t="shared" si="5"/>
        <v>0</v>
      </c>
      <c r="Z22" s="6">
        <f t="shared" si="6"/>
        <v>8.333333333333329</v>
      </c>
      <c r="AA22" s="6">
        <f t="shared" si="7"/>
        <v>-5.128205128205124</v>
      </c>
      <c r="AB22" s="6">
        <f t="shared" si="8"/>
        <v>8.108108108108098</v>
      </c>
      <c r="AC22" s="6">
        <f t="shared" si="9"/>
        <v>5</v>
      </c>
      <c r="AD22" s="6">
        <f t="shared" si="10"/>
        <v>5</v>
      </c>
      <c r="AE22" s="6">
        <f t="shared" si="11"/>
        <v>-7.142857142857153</v>
      </c>
      <c r="AF22" s="6">
        <f t="shared" si="15"/>
        <v>-2.857142857142861</v>
      </c>
      <c r="AG22" s="6">
        <f>P22*100/O22-100</f>
        <v>-2.941176470588232</v>
      </c>
      <c r="AH22" s="6">
        <f t="shared" si="12"/>
        <v>-5.714285714285708</v>
      </c>
      <c r="AJ22" t="s">
        <v>13</v>
      </c>
      <c r="AK22" s="6">
        <f t="shared" si="13"/>
        <v>6.571936056838366</v>
      </c>
      <c r="AL22" s="6">
        <f t="shared" si="14"/>
        <v>6.50887573964497</v>
      </c>
      <c r="AM22" s="6">
        <f t="shared" si="14"/>
        <v>6.370656370656371</v>
      </c>
      <c r="AN22" s="6">
        <f t="shared" si="14"/>
        <v>6.618962432915922</v>
      </c>
      <c r="AO22" s="6">
        <f t="shared" si="14"/>
        <v>6.23885918003565</v>
      </c>
      <c r="AP22" s="6">
        <f t="shared" si="14"/>
        <v>6.779661016949152</v>
      </c>
      <c r="AQ22" s="6">
        <f t="shared" si="14"/>
        <v>6.716417910447761</v>
      </c>
      <c r="AR22" s="6">
        <f t="shared" si="14"/>
        <v>6.964285714285714</v>
      </c>
      <c r="AS22" s="6">
        <f t="shared" si="14"/>
        <v>7.020872865275142</v>
      </c>
      <c r="AT22" s="6">
        <f t="shared" si="14"/>
        <v>7.547169811320755</v>
      </c>
      <c r="AU22" s="6">
        <f t="shared" si="14"/>
        <v>7.734806629834255</v>
      </c>
      <c r="AV22" s="6">
        <f t="shared" si="14"/>
        <v>7.45697896749522</v>
      </c>
      <c r="AW22" s="6">
        <f t="shared" si="14"/>
        <v>6.782945736434108</v>
      </c>
      <c r="AX22" s="6">
        <f t="shared" si="14"/>
        <v>6.70611439842209</v>
      </c>
      <c r="AY22" s="6">
        <f t="shared" si="14"/>
        <v>6.586826347305389</v>
      </c>
      <c r="AZ22" s="6" t="e">
        <f t="shared" si="14"/>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44</v>
      </c>
    </row>
    <row r="26" spans="19:36" ht="12">
      <c r="S26">
        <f>A26</f>
        <v>0</v>
      </c>
      <c r="AJ26">
        <f>A26</f>
        <v>0</v>
      </c>
    </row>
    <row r="27" ht="12">
      <c r="A27" t="s">
        <v>55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J13" sqref="AJ13"/>
      <selection pane="topRight" activeCell="AJ13" sqref="AJ13"/>
      <selection pane="bottomLeft" activeCell="AJ13" sqref="AJ13"/>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21</v>
      </c>
      <c r="S1" t="s">
        <v>21</v>
      </c>
      <c r="AJ1" t="s">
        <v>21</v>
      </c>
    </row>
    <row r="2" spans="1:36" ht="12">
      <c r="A2" t="s">
        <v>17</v>
      </c>
      <c r="S2" t="s">
        <v>19</v>
      </c>
      <c r="AJ2" t="s">
        <v>20</v>
      </c>
    </row>
    <row r="3" spans="1:36" ht="12">
      <c r="A3" s="11" t="s">
        <v>40</v>
      </c>
      <c r="S3" s="10" t="str">
        <f>A3</f>
        <v>Provincia di: FORLI'-CESENA.</v>
      </c>
      <c r="AJ3" s="10" t="str">
        <f>A3</f>
        <v>Provincia di: FORLI'-CESENA.</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166.4</v>
      </c>
      <c r="C9" s="5">
        <v>163.2</v>
      </c>
      <c r="D9" s="5">
        <v>170.3</v>
      </c>
      <c r="E9" s="5">
        <v>174.4</v>
      </c>
      <c r="F9" s="5">
        <v>175.7</v>
      </c>
      <c r="G9" s="5">
        <v>174.3</v>
      </c>
      <c r="H9" s="5">
        <v>179.4</v>
      </c>
      <c r="I9" s="5">
        <v>183.9</v>
      </c>
      <c r="J9" s="5">
        <v>178.5</v>
      </c>
      <c r="K9" s="5">
        <v>181.7</v>
      </c>
      <c r="L9" s="5">
        <v>184.7</v>
      </c>
      <c r="M9" s="5">
        <v>183.4</v>
      </c>
      <c r="N9" s="5">
        <v>181</v>
      </c>
      <c r="O9" s="5">
        <v>177</v>
      </c>
      <c r="P9" s="5">
        <v>176</v>
      </c>
      <c r="Q9" s="5"/>
      <c r="S9" s="4" t="s">
        <v>1</v>
      </c>
      <c r="T9" s="6">
        <f aca="true" t="shared" si="0" ref="T9:T22">C9*100/B9-100</f>
        <v>-1.923076923076934</v>
      </c>
      <c r="U9" s="6">
        <f aca="true" t="shared" si="1" ref="U9:U22">D9*100/C9-100</f>
        <v>4.3504901960784395</v>
      </c>
      <c r="V9" s="6">
        <f aca="true" t="shared" si="2" ref="V9:V22">E9*100/D9-100</f>
        <v>2.4075161479741496</v>
      </c>
      <c r="W9" s="6">
        <f aca="true" t="shared" si="3" ref="W9:W22">F9*100/E9-100</f>
        <v>0.745412844036693</v>
      </c>
      <c r="X9" s="6">
        <f aca="true" t="shared" si="4" ref="X9:X22">G9*100/F9-100</f>
        <v>-0.7968127490039763</v>
      </c>
      <c r="Y9" s="6">
        <f aca="true" t="shared" si="5" ref="Y9:Y22">H9*100/G9-100</f>
        <v>2.9259896729776216</v>
      </c>
      <c r="Z9" s="6">
        <f aca="true" t="shared" si="6" ref="Z9:Z22">I9*100/H9-100</f>
        <v>2.5083612040133687</v>
      </c>
      <c r="AA9" s="6">
        <f aca="true" t="shared" si="7" ref="AA9:AA22">J9*100/I9-100</f>
        <v>-2.936378466557912</v>
      </c>
      <c r="AB9" s="6">
        <f aca="true" t="shared" si="8" ref="AB9:AB22">K9*100/J9-100</f>
        <v>1.7927170868347275</v>
      </c>
      <c r="AC9" s="6">
        <f aca="true" t="shared" si="9" ref="AC9:AC22">L9*100/K9-100</f>
        <v>1.6510731975784267</v>
      </c>
      <c r="AD9" s="6">
        <f aca="true" t="shared" si="10" ref="AD9:AD22">L9*100/K9-100</f>
        <v>1.6510731975784267</v>
      </c>
      <c r="AE9" s="6">
        <f aca="true" t="shared" si="11" ref="AE9:AE22">M9*100/L9-100</f>
        <v>-0.7038440714672447</v>
      </c>
      <c r="AF9" s="6">
        <f>O9*100/N9-100</f>
        <v>-2.209944751381215</v>
      </c>
      <c r="AG9" s="6">
        <f>P9*100/O9-100</f>
        <v>-0.5649717514124291</v>
      </c>
      <c r="AH9" s="6">
        <f aca="true" t="shared" si="12" ref="AH9:AH22">P9*100/N9-100</f>
        <v>-2.762430939226519</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t="e">
        <f t="shared" si="14"/>
        <v>#DIV/0!</v>
      </c>
    </row>
    <row r="10" spans="1:52" ht="12">
      <c r="A10" t="s">
        <v>2</v>
      </c>
      <c r="B10" s="7">
        <v>8.2</v>
      </c>
      <c r="C10" s="7">
        <v>7.6</v>
      </c>
      <c r="D10" s="7">
        <v>7.3</v>
      </c>
      <c r="E10" s="7">
        <v>7.3</v>
      </c>
      <c r="F10" s="7">
        <v>7.2</v>
      </c>
      <c r="G10" s="7">
        <v>6.1</v>
      </c>
      <c r="H10" s="7">
        <v>5.7</v>
      </c>
      <c r="I10" s="7">
        <v>6</v>
      </c>
      <c r="J10" s="7">
        <v>6.6</v>
      </c>
      <c r="K10" s="7">
        <v>6.1</v>
      </c>
      <c r="L10" s="7">
        <v>7.1</v>
      </c>
      <c r="M10" s="7">
        <v>7</v>
      </c>
      <c r="N10" s="7">
        <v>7.6</v>
      </c>
      <c r="O10" s="7">
        <v>7.4</v>
      </c>
      <c r="P10" s="7">
        <v>7.9</v>
      </c>
      <c r="Q10" s="7"/>
      <c r="S10" t="s">
        <v>2</v>
      </c>
      <c r="T10" s="6">
        <f t="shared" si="0"/>
        <v>-7.317073170731703</v>
      </c>
      <c r="U10" s="6">
        <f t="shared" si="1"/>
        <v>-3.94736842105263</v>
      </c>
      <c r="V10" s="6">
        <f t="shared" si="2"/>
        <v>0</v>
      </c>
      <c r="W10" s="6">
        <f t="shared" si="3"/>
        <v>-1.3698630136986338</v>
      </c>
      <c r="X10" s="6">
        <f t="shared" si="4"/>
        <v>-15.277777777777786</v>
      </c>
      <c r="Y10" s="6">
        <f t="shared" si="5"/>
        <v>-6.557377049180317</v>
      </c>
      <c r="Z10" s="6">
        <f t="shared" si="6"/>
        <v>5.263157894736835</v>
      </c>
      <c r="AA10" s="6">
        <f t="shared" si="7"/>
        <v>10</v>
      </c>
      <c r="AB10" s="6">
        <f t="shared" si="8"/>
        <v>-7.575757575757564</v>
      </c>
      <c r="AC10" s="6">
        <f t="shared" si="9"/>
        <v>16.39344262295083</v>
      </c>
      <c r="AD10" s="6">
        <f t="shared" si="10"/>
        <v>16.39344262295083</v>
      </c>
      <c r="AE10" s="6">
        <f t="shared" si="11"/>
        <v>-1.408450704225345</v>
      </c>
      <c r="AF10" s="6">
        <f aca="true" t="shared" si="15" ref="AF10:AG22">O10*100/N10-100</f>
        <v>-2.6315789473684106</v>
      </c>
      <c r="AG10" s="6">
        <f t="shared" si="15"/>
        <v>6.756756756756758</v>
      </c>
      <c r="AH10" s="6">
        <f t="shared" si="12"/>
        <v>3.94736842105263</v>
      </c>
      <c r="AJ10" t="s">
        <v>2</v>
      </c>
      <c r="AK10" s="6">
        <f t="shared" si="13"/>
        <v>4.927884615384615</v>
      </c>
      <c r="AL10" s="6">
        <f t="shared" si="14"/>
        <v>4.6568627450980395</v>
      </c>
      <c r="AM10" s="6">
        <f t="shared" si="14"/>
        <v>4.286553141514974</v>
      </c>
      <c r="AN10" s="6">
        <f t="shared" si="14"/>
        <v>4.185779816513762</v>
      </c>
      <c r="AO10" s="6">
        <f t="shared" si="14"/>
        <v>4.097894137734776</v>
      </c>
      <c r="AP10" s="6">
        <f t="shared" si="14"/>
        <v>3.4997131382673548</v>
      </c>
      <c r="AQ10" s="6">
        <f t="shared" si="14"/>
        <v>3.177257525083612</v>
      </c>
      <c r="AR10" s="6">
        <f t="shared" si="14"/>
        <v>3.262642740619902</v>
      </c>
      <c r="AS10" s="6">
        <f t="shared" si="14"/>
        <v>3.697478991596639</v>
      </c>
      <c r="AT10" s="6">
        <f t="shared" si="14"/>
        <v>3.3571821684094663</v>
      </c>
      <c r="AU10" s="6">
        <f t="shared" si="14"/>
        <v>3.84407146724418</v>
      </c>
      <c r="AV10" s="6">
        <f t="shared" si="14"/>
        <v>3.8167938931297707</v>
      </c>
      <c r="AW10" s="6">
        <f t="shared" si="14"/>
        <v>4.198895027624309</v>
      </c>
      <c r="AX10" s="6">
        <f t="shared" si="14"/>
        <v>4.1807909604519775</v>
      </c>
      <c r="AY10" s="6">
        <f t="shared" si="14"/>
        <v>4.488636363636363</v>
      </c>
      <c r="AZ10" s="6" t="e">
        <f t="shared" si="14"/>
        <v>#DIV/0!</v>
      </c>
    </row>
    <row r="11" spans="1:52" ht="12">
      <c r="A11" t="s">
        <v>3</v>
      </c>
      <c r="B11" s="7">
        <v>50.1</v>
      </c>
      <c r="C11" s="7">
        <v>51.8</v>
      </c>
      <c r="D11" s="7">
        <v>53.1</v>
      </c>
      <c r="E11" s="7">
        <v>54.7</v>
      </c>
      <c r="F11" s="7">
        <v>55.4</v>
      </c>
      <c r="G11" s="7">
        <v>56.2</v>
      </c>
      <c r="H11" s="7">
        <v>58.3</v>
      </c>
      <c r="I11" s="7">
        <v>59.6</v>
      </c>
      <c r="J11" s="7">
        <v>56.4</v>
      </c>
      <c r="K11" s="7">
        <v>58.3</v>
      </c>
      <c r="L11" s="7">
        <v>59</v>
      </c>
      <c r="M11" s="7">
        <v>57.4</v>
      </c>
      <c r="N11" s="7">
        <v>55.2</v>
      </c>
      <c r="O11" s="7">
        <v>53.4</v>
      </c>
      <c r="P11" s="7">
        <v>51.6</v>
      </c>
      <c r="Q11" s="7"/>
      <c r="S11" t="s">
        <v>3</v>
      </c>
      <c r="T11" s="6">
        <f t="shared" si="0"/>
        <v>3.393213572854293</v>
      </c>
      <c r="U11" s="6">
        <f t="shared" si="1"/>
        <v>2.5096525096525113</v>
      </c>
      <c r="V11" s="6">
        <f t="shared" si="2"/>
        <v>3.0131826741996264</v>
      </c>
      <c r="W11" s="6">
        <f t="shared" si="3"/>
        <v>1.279707495429605</v>
      </c>
      <c r="X11" s="6">
        <f t="shared" si="4"/>
        <v>1.4440433212996453</v>
      </c>
      <c r="Y11" s="6">
        <f t="shared" si="5"/>
        <v>3.736654804270458</v>
      </c>
      <c r="Z11" s="6">
        <f t="shared" si="6"/>
        <v>2.2298456260720485</v>
      </c>
      <c r="AA11" s="6">
        <f t="shared" si="7"/>
        <v>-5.369127516778519</v>
      </c>
      <c r="AB11" s="6">
        <f t="shared" si="8"/>
        <v>3.3687943262411437</v>
      </c>
      <c r="AC11" s="6">
        <f t="shared" si="9"/>
        <v>1.2006861063464953</v>
      </c>
      <c r="AD11" s="6">
        <f t="shared" si="10"/>
        <v>1.2006861063464953</v>
      </c>
      <c r="AE11" s="6">
        <f t="shared" si="11"/>
        <v>-2.711864406779668</v>
      </c>
      <c r="AF11" s="6">
        <f t="shared" si="15"/>
        <v>-3.2608695652173907</v>
      </c>
      <c r="AG11" s="6">
        <f t="shared" si="15"/>
        <v>-3.3707865168539257</v>
      </c>
      <c r="AH11" s="6">
        <f t="shared" si="12"/>
        <v>-6.521739130434781</v>
      </c>
      <c r="AJ11" t="s">
        <v>3</v>
      </c>
      <c r="AK11" s="6">
        <f t="shared" si="13"/>
        <v>30.108173076923077</v>
      </c>
      <c r="AL11" s="6">
        <f t="shared" si="14"/>
        <v>31.740196078431374</v>
      </c>
      <c r="AM11" s="6">
        <f t="shared" si="14"/>
        <v>31.18027011156782</v>
      </c>
      <c r="AN11" s="6">
        <f t="shared" si="14"/>
        <v>31.364678899082566</v>
      </c>
      <c r="AO11" s="6">
        <f t="shared" si="14"/>
        <v>31.5310187820148</v>
      </c>
      <c r="AP11" s="6">
        <f t="shared" si="14"/>
        <v>32.243258749282845</v>
      </c>
      <c r="AQ11" s="6">
        <f t="shared" si="14"/>
        <v>32.49721293199554</v>
      </c>
      <c r="AR11" s="6">
        <f t="shared" si="14"/>
        <v>32.408917890157696</v>
      </c>
      <c r="AS11" s="6">
        <f t="shared" si="14"/>
        <v>31.596638655462186</v>
      </c>
      <c r="AT11" s="6">
        <f t="shared" si="14"/>
        <v>32.08585580627408</v>
      </c>
      <c r="AU11" s="6">
        <f t="shared" si="14"/>
        <v>31.94369247428262</v>
      </c>
      <c r="AV11" s="6">
        <f t="shared" si="14"/>
        <v>31.297709923664122</v>
      </c>
      <c r="AW11" s="6">
        <f t="shared" si="14"/>
        <v>30.497237569060772</v>
      </c>
      <c r="AX11" s="6">
        <f t="shared" si="14"/>
        <v>30.16949152542373</v>
      </c>
      <c r="AY11" s="6">
        <f t="shared" si="14"/>
        <v>29.318181818181817</v>
      </c>
      <c r="AZ11" s="6" t="e">
        <f t="shared" si="14"/>
        <v>#DIV/0!</v>
      </c>
    </row>
    <row r="12" spans="1:52" ht="12">
      <c r="A12" t="s">
        <v>43</v>
      </c>
      <c r="B12" s="7">
        <v>37.8</v>
      </c>
      <c r="C12" s="7">
        <v>38</v>
      </c>
      <c r="D12" s="7">
        <v>39.5</v>
      </c>
      <c r="E12" s="7">
        <v>40.7</v>
      </c>
      <c r="F12" s="7">
        <v>40.4</v>
      </c>
      <c r="G12" s="7">
        <v>40.4</v>
      </c>
      <c r="H12" s="7">
        <v>41.7</v>
      </c>
      <c r="I12" s="7">
        <v>41.6</v>
      </c>
      <c r="J12" s="7">
        <v>38.8</v>
      </c>
      <c r="K12" s="7">
        <v>40.3</v>
      </c>
      <c r="L12" s="7">
        <v>41</v>
      </c>
      <c r="M12" s="7">
        <v>40.9</v>
      </c>
      <c r="N12" s="7">
        <v>40</v>
      </c>
      <c r="O12" s="7">
        <v>39</v>
      </c>
      <c r="P12" s="7">
        <v>38.2</v>
      </c>
      <c r="Q12" s="7"/>
      <c r="S12" t="s">
        <v>43</v>
      </c>
      <c r="T12" s="6">
        <f t="shared" si="0"/>
        <v>0.529100529100532</v>
      </c>
      <c r="U12" s="6">
        <f t="shared" si="1"/>
        <v>3.94736842105263</v>
      </c>
      <c r="V12" s="6">
        <f t="shared" si="2"/>
        <v>3.03797468354432</v>
      </c>
      <c r="W12" s="6">
        <f t="shared" si="3"/>
        <v>-0.7371007371007465</v>
      </c>
      <c r="X12" s="6">
        <f t="shared" si="4"/>
        <v>0</v>
      </c>
      <c r="Y12" s="6">
        <f t="shared" si="5"/>
        <v>3.21782178217822</v>
      </c>
      <c r="Z12" s="6">
        <f t="shared" si="6"/>
        <v>-0.2398081534772274</v>
      </c>
      <c r="AA12" s="6">
        <f t="shared" si="7"/>
        <v>-6.730769230769241</v>
      </c>
      <c r="AB12" s="6">
        <f t="shared" si="8"/>
        <v>3.865979381443296</v>
      </c>
      <c r="AC12" s="6">
        <f t="shared" si="9"/>
        <v>1.7369727047146455</v>
      </c>
      <c r="AD12" s="6">
        <f t="shared" si="10"/>
        <v>1.7369727047146455</v>
      </c>
      <c r="AE12" s="6">
        <f t="shared" si="11"/>
        <v>-0.2439024390243958</v>
      </c>
      <c r="AF12" s="6">
        <f t="shared" si="15"/>
        <v>-2.5</v>
      </c>
      <c r="AG12" s="6">
        <f t="shared" si="15"/>
        <v>-2.051282051282044</v>
      </c>
      <c r="AH12" s="6">
        <f t="shared" si="12"/>
        <v>-4.499999999999986</v>
      </c>
      <c r="AJ12" t="s">
        <v>43</v>
      </c>
      <c r="AK12" s="6">
        <f t="shared" si="13"/>
        <v>22.71634615384615</v>
      </c>
      <c r="AL12" s="6">
        <f t="shared" si="14"/>
        <v>23.284313725490197</v>
      </c>
      <c r="AM12" s="6">
        <f t="shared" si="14"/>
        <v>23.194362889019377</v>
      </c>
      <c r="AN12" s="6">
        <f t="shared" si="14"/>
        <v>23.337155963302756</v>
      </c>
      <c r="AO12" s="6">
        <f t="shared" si="14"/>
        <v>22.993739328400686</v>
      </c>
      <c r="AP12" s="6">
        <f t="shared" si="14"/>
        <v>23.178427997705104</v>
      </c>
      <c r="AQ12" s="6">
        <f t="shared" si="14"/>
        <v>23.244147157190636</v>
      </c>
      <c r="AR12" s="6">
        <f t="shared" si="14"/>
        <v>22.620989668297987</v>
      </c>
      <c r="AS12" s="6">
        <f t="shared" si="14"/>
        <v>21.736694677871146</v>
      </c>
      <c r="AT12" s="6">
        <f t="shared" si="14"/>
        <v>22.179416620803522</v>
      </c>
      <c r="AU12" s="6">
        <f t="shared" si="14"/>
        <v>22.198159177043856</v>
      </c>
      <c r="AV12" s="6">
        <f t="shared" si="14"/>
        <v>22.300981461286803</v>
      </c>
      <c r="AW12" s="6">
        <f t="shared" si="14"/>
        <v>22.099447513812155</v>
      </c>
      <c r="AX12" s="6">
        <f t="shared" si="14"/>
        <v>22.033898305084747</v>
      </c>
      <c r="AY12" s="6">
        <f t="shared" si="14"/>
        <v>21.704545454545457</v>
      </c>
      <c r="AZ12" s="6" t="e">
        <f t="shared" si="14"/>
        <v>#DIV/0!</v>
      </c>
    </row>
    <row r="13" spans="1:52" ht="12">
      <c r="A13" t="s">
        <v>4</v>
      </c>
      <c r="B13" s="7">
        <v>35.1</v>
      </c>
      <c r="C13" s="7">
        <v>35.4</v>
      </c>
      <c r="D13" s="7">
        <v>36.9</v>
      </c>
      <c r="E13" s="7">
        <v>38</v>
      </c>
      <c r="F13" s="7">
        <v>37.8</v>
      </c>
      <c r="G13" s="7">
        <v>37.9</v>
      </c>
      <c r="H13" s="7">
        <v>39.1</v>
      </c>
      <c r="I13" s="7">
        <v>39</v>
      </c>
      <c r="J13" s="7">
        <v>36.7</v>
      </c>
      <c r="K13" s="7">
        <v>38.1</v>
      </c>
      <c r="L13" s="7">
        <v>38.7</v>
      </c>
      <c r="M13" s="7">
        <v>38.5</v>
      </c>
      <c r="N13" s="7">
        <v>38</v>
      </c>
      <c r="O13" s="7">
        <v>37</v>
      </c>
      <c r="P13" s="7">
        <v>36.1</v>
      </c>
      <c r="Q13" s="7"/>
      <c r="S13" t="s">
        <v>4</v>
      </c>
      <c r="T13" s="6">
        <f t="shared" si="0"/>
        <v>0.8547008547008517</v>
      </c>
      <c r="U13" s="6">
        <f t="shared" si="1"/>
        <v>4.237288135593218</v>
      </c>
      <c r="V13" s="6">
        <f t="shared" si="2"/>
        <v>2.9810298102981108</v>
      </c>
      <c r="W13" s="6">
        <f t="shared" si="3"/>
        <v>-0.5263157894736992</v>
      </c>
      <c r="X13" s="6">
        <f t="shared" si="4"/>
        <v>0.264550264550266</v>
      </c>
      <c r="Y13" s="6">
        <f t="shared" si="5"/>
        <v>3.1662269129287637</v>
      </c>
      <c r="Z13" s="6">
        <f t="shared" si="6"/>
        <v>-0.255754475703327</v>
      </c>
      <c r="AA13" s="6">
        <f t="shared" si="7"/>
        <v>-5.897435897435884</v>
      </c>
      <c r="AB13" s="6">
        <f t="shared" si="8"/>
        <v>3.8147138964577607</v>
      </c>
      <c r="AC13" s="6">
        <f t="shared" si="9"/>
        <v>1.5748031496063106</v>
      </c>
      <c r="AD13" s="6">
        <f t="shared" si="10"/>
        <v>1.5748031496063106</v>
      </c>
      <c r="AE13" s="6">
        <f t="shared" si="11"/>
        <v>-0.5167958656330853</v>
      </c>
      <c r="AF13" s="6">
        <f t="shared" si="15"/>
        <v>-2.631578947368425</v>
      </c>
      <c r="AG13" s="6">
        <f t="shared" si="15"/>
        <v>-2.432432432432435</v>
      </c>
      <c r="AH13" s="6">
        <f t="shared" si="12"/>
        <v>-5</v>
      </c>
      <c r="AJ13" t="s">
        <v>4</v>
      </c>
      <c r="AK13" s="6">
        <f t="shared" si="13"/>
        <v>21.09375</v>
      </c>
      <c r="AL13" s="6">
        <f t="shared" si="14"/>
        <v>21.691176470588236</v>
      </c>
      <c r="AM13" s="6">
        <f t="shared" si="14"/>
        <v>21.667645331767467</v>
      </c>
      <c r="AN13" s="6">
        <f t="shared" si="14"/>
        <v>21.788990825688074</v>
      </c>
      <c r="AO13" s="6">
        <f t="shared" si="14"/>
        <v>21.51394422310757</v>
      </c>
      <c r="AP13" s="6">
        <f t="shared" si="14"/>
        <v>21.74411933448078</v>
      </c>
      <c r="AQ13" s="6">
        <f t="shared" si="14"/>
        <v>21.794871794871796</v>
      </c>
      <c r="AR13" s="6">
        <f t="shared" si="14"/>
        <v>21.207177814029365</v>
      </c>
      <c r="AS13" s="6">
        <f t="shared" si="14"/>
        <v>20.560224089635856</v>
      </c>
      <c r="AT13" s="6">
        <f t="shared" si="14"/>
        <v>20.968629609246012</v>
      </c>
      <c r="AU13" s="6">
        <f t="shared" si="14"/>
        <v>20.95289658906335</v>
      </c>
      <c r="AV13" s="6">
        <f t="shared" si="14"/>
        <v>20.99236641221374</v>
      </c>
      <c r="AW13" s="6">
        <f t="shared" si="14"/>
        <v>20.994475138121548</v>
      </c>
      <c r="AX13" s="6">
        <f t="shared" si="14"/>
        <v>20.903954802259886</v>
      </c>
      <c r="AY13" s="6">
        <f t="shared" si="14"/>
        <v>20.511363636363637</v>
      </c>
      <c r="AZ13" s="6" t="e">
        <f t="shared" si="14"/>
        <v>#DIV/0!</v>
      </c>
    </row>
    <row r="14" spans="1:52" ht="12">
      <c r="A14" t="s">
        <v>5</v>
      </c>
      <c r="B14" s="7">
        <v>12.3</v>
      </c>
      <c r="C14" s="7">
        <v>13.8</v>
      </c>
      <c r="D14" s="7">
        <v>13.6</v>
      </c>
      <c r="E14" s="7">
        <v>14</v>
      </c>
      <c r="F14" s="7">
        <v>15</v>
      </c>
      <c r="G14" s="7">
        <v>15.8</v>
      </c>
      <c r="H14" s="7">
        <v>16.6</v>
      </c>
      <c r="I14" s="7">
        <v>18</v>
      </c>
      <c r="J14" s="7">
        <v>17.6</v>
      </c>
      <c r="K14" s="7">
        <v>18</v>
      </c>
      <c r="L14" s="7">
        <v>18</v>
      </c>
      <c r="M14" s="7">
        <v>16.5</v>
      </c>
      <c r="N14" s="7">
        <v>15.2</v>
      </c>
      <c r="O14" s="7">
        <v>14.4</v>
      </c>
      <c r="P14" s="7">
        <v>13.4</v>
      </c>
      <c r="Q14" s="7"/>
      <c r="S14" t="s">
        <v>5</v>
      </c>
      <c r="T14" s="6">
        <f t="shared" si="0"/>
        <v>12.195121951219505</v>
      </c>
      <c r="U14" s="6">
        <f t="shared" si="1"/>
        <v>-1.4492753623188435</v>
      </c>
      <c r="V14" s="6">
        <f t="shared" si="2"/>
        <v>2.941176470588232</v>
      </c>
      <c r="W14" s="6">
        <f t="shared" si="3"/>
        <v>7.142857142857139</v>
      </c>
      <c r="X14" s="6">
        <f t="shared" si="4"/>
        <v>5.333333333333329</v>
      </c>
      <c r="Y14" s="6">
        <f t="shared" si="5"/>
        <v>5.063291139240519</v>
      </c>
      <c r="Z14" s="6">
        <f t="shared" si="6"/>
        <v>8.43373493975902</v>
      </c>
      <c r="AA14" s="6">
        <f t="shared" si="7"/>
        <v>-2.2222222222222143</v>
      </c>
      <c r="AB14" s="6">
        <f t="shared" si="8"/>
        <v>2.2727272727272663</v>
      </c>
      <c r="AC14" s="6">
        <f t="shared" si="9"/>
        <v>0</v>
      </c>
      <c r="AD14" s="6">
        <f t="shared" si="10"/>
        <v>0</v>
      </c>
      <c r="AE14" s="6">
        <f t="shared" si="11"/>
        <v>-8.333333333333329</v>
      </c>
      <c r="AF14" s="6">
        <f t="shared" si="15"/>
        <v>-5.263157894736835</v>
      </c>
      <c r="AG14" s="6">
        <f t="shared" si="15"/>
        <v>-6.944444444444443</v>
      </c>
      <c r="AH14" s="6">
        <f t="shared" si="12"/>
        <v>-11.84210526315789</v>
      </c>
      <c r="AJ14" t="s">
        <v>5</v>
      </c>
      <c r="AK14" s="6">
        <f t="shared" si="13"/>
        <v>7.3918269230769225</v>
      </c>
      <c r="AL14" s="6">
        <f t="shared" si="14"/>
        <v>8.455882352941178</v>
      </c>
      <c r="AM14" s="6">
        <f t="shared" si="14"/>
        <v>7.985907222548444</v>
      </c>
      <c r="AN14" s="6">
        <f t="shared" si="14"/>
        <v>8.027522935779816</v>
      </c>
      <c r="AO14" s="6">
        <f t="shared" si="14"/>
        <v>8.537279453614115</v>
      </c>
      <c r="AP14" s="6">
        <f t="shared" si="14"/>
        <v>9.06483075157774</v>
      </c>
      <c r="AQ14" s="6">
        <f t="shared" si="14"/>
        <v>9.253065774804906</v>
      </c>
      <c r="AR14" s="6">
        <f t="shared" si="14"/>
        <v>9.787928221859707</v>
      </c>
      <c r="AS14" s="6">
        <f t="shared" si="14"/>
        <v>9.859943977591037</v>
      </c>
      <c r="AT14" s="6">
        <f t="shared" si="14"/>
        <v>9.906439185470557</v>
      </c>
      <c r="AU14" s="6">
        <f t="shared" si="14"/>
        <v>9.745533297238767</v>
      </c>
      <c r="AV14" s="6">
        <f t="shared" si="14"/>
        <v>8.996728462377318</v>
      </c>
      <c r="AW14" s="6">
        <f t="shared" si="14"/>
        <v>8.397790055248619</v>
      </c>
      <c r="AX14" s="6">
        <f t="shared" si="14"/>
        <v>8.135593220338983</v>
      </c>
      <c r="AY14" s="6">
        <f t="shared" si="14"/>
        <v>7.613636363636363</v>
      </c>
      <c r="AZ14" s="6" t="e">
        <f t="shared" si="14"/>
        <v>#DIV/0!</v>
      </c>
    </row>
    <row r="15" spans="1:52" ht="12">
      <c r="A15" t="s">
        <v>6</v>
      </c>
      <c r="B15" s="7">
        <v>108.1</v>
      </c>
      <c r="C15" s="7">
        <v>103.8</v>
      </c>
      <c r="D15" s="7">
        <v>109.9</v>
      </c>
      <c r="E15" s="7">
        <v>112.4</v>
      </c>
      <c r="F15" s="7">
        <v>113.1</v>
      </c>
      <c r="G15" s="7">
        <v>112</v>
      </c>
      <c r="H15" s="7">
        <v>115.4</v>
      </c>
      <c r="I15" s="7">
        <v>118.3</v>
      </c>
      <c r="J15" s="7">
        <v>115.5</v>
      </c>
      <c r="K15" s="7">
        <v>117.3</v>
      </c>
      <c r="L15" s="7">
        <v>118.6</v>
      </c>
      <c r="M15" s="7">
        <v>119</v>
      </c>
      <c r="N15" s="7">
        <v>118.2</v>
      </c>
      <c r="O15" s="7">
        <v>116.2</v>
      </c>
      <c r="P15" s="7">
        <v>116.5</v>
      </c>
      <c r="Q15" s="7"/>
      <c r="S15" t="s">
        <v>6</v>
      </c>
      <c r="T15" s="6">
        <f t="shared" si="0"/>
        <v>-3.9777983348751036</v>
      </c>
      <c r="U15" s="6">
        <f t="shared" si="1"/>
        <v>5.876685934489402</v>
      </c>
      <c r="V15" s="6">
        <f t="shared" si="2"/>
        <v>2.2747952684258337</v>
      </c>
      <c r="W15" s="6">
        <f t="shared" si="3"/>
        <v>0.6227758007117359</v>
      </c>
      <c r="X15" s="6">
        <f t="shared" si="4"/>
        <v>-0.9725906277630401</v>
      </c>
      <c r="Y15" s="6">
        <f t="shared" si="5"/>
        <v>3.035714285714292</v>
      </c>
      <c r="Z15" s="6">
        <f t="shared" si="6"/>
        <v>2.512998266897739</v>
      </c>
      <c r="AA15" s="6">
        <f t="shared" si="7"/>
        <v>-2.366863905325445</v>
      </c>
      <c r="AB15" s="6">
        <f t="shared" si="8"/>
        <v>1.558441558441558</v>
      </c>
      <c r="AC15" s="6">
        <f t="shared" si="9"/>
        <v>1.1082693947144122</v>
      </c>
      <c r="AD15" s="6">
        <f t="shared" si="10"/>
        <v>1.1082693947144122</v>
      </c>
      <c r="AE15" s="6">
        <f t="shared" si="11"/>
        <v>0.3372681281618952</v>
      </c>
      <c r="AF15" s="6">
        <f t="shared" si="15"/>
        <v>-1.692047377326574</v>
      </c>
      <c r="AG15" s="6">
        <f t="shared" si="15"/>
        <v>0.2581755593803763</v>
      </c>
      <c r="AH15" s="6">
        <f t="shared" si="12"/>
        <v>-1.4382402707275759</v>
      </c>
      <c r="AJ15" t="s">
        <v>6</v>
      </c>
      <c r="AK15" s="6">
        <f t="shared" si="13"/>
        <v>64.9639423076923</v>
      </c>
      <c r="AL15" s="6">
        <f t="shared" si="14"/>
        <v>63.602941176470594</v>
      </c>
      <c r="AM15" s="6">
        <f t="shared" si="14"/>
        <v>64.5331767469172</v>
      </c>
      <c r="AN15" s="6">
        <f t="shared" si="14"/>
        <v>64.44954128440367</v>
      </c>
      <c r="AO15" s="6">
        <f t="shared" si="14"/>
        <v>64.37108708025043</v>
      </c>
      <c r="AP15" s="6">
        <f t="shared" si="14"/>
        <v>64.25702811244979</v>
      </c>
      <c r="AQ15" s="6">
        <f t="shared" si="14"/>
        <v>64.32552954292085</v>
      </c>
      <c r="AR15" s="6">
        <f t="shared" si="14"/>
        <v>64.32843936922241</v>
      </c>
      <c r="AS15" s="6">
        <f t="shared" si="14"/>
        <v>64.70588235294117</v>
      </c>
      <c r="AT15" s="6">
        <f t="shared" si="14"/>
        <v>64.55696202531647</v>
      </c>
      <c r="AU15" s="6">
        <f t="shared" si="14"/>
        <v>64.21223605847321</v>
      </c>
      <c r="AV15" s="6">
        <f t="shared" si="14"/>
        <v>64.8854961832061</v>
      </c>
      <c r="AW15" s="6">
        <f t="shared" si="14"/>
        <v>65.30386740331491</v>
      </c>
      <c r="AX15" s="6">
        <f t="shared" si="14"/>
        <v>65.64971751412429</v>
      </c>
      <c r="AY15" s="6">
        <f t="shared" si="14"/>
        <v>66.19318181818181</v>
      </c>
      <c r="AZ15" s="6" t="e">
        <f t="shared" si="14"/>
        <v>#DIV/0!</v>
      </c>
    </row>
    <row r="16" spans="1:52" ht="12">
      <c r="A16" t="s">
        <v>16</v>
      </c>
      <c r="B16" s="7">
        <v>48.5</v>
      </c>
      <c r="C16" s="7">
        <v>46.2</v>
      </c>
      <c r="D16" s="7">
        <v>46.9</v>
      </c>
      <c r="E16" s="7">
        <v>47.4</v>
      </c>
      <c r="F16" s="7">
        <v>48.3</v>
      </c>
      <c r="G16" s="7">
        <v>47.7</v>
      </c>
      <c r="H16" s="7">
        <v>49.5</v>
      </c>
      <c r="I16" s="7">
        <v>50.9</v>
      </c>
      <c r="J16" s="7">
        <v>50.3</v>
      </c>
      <c r="K16" s="7">
        <v>51.4</v>
      </c>
      <c r="L16" s="7">
        <v>51.7</v>
      </c>
      <c r="M16" s="7">
        <v>51.1</v>
      </c>
      <c r="N16" s="7">
        <v>51.3</v>
      </c>
      <c r="O16" s="7">
        <v>50.2</v>
      </c>
      <c r="P16" s="7">
        <v>49.6</v>
      </c>
      <c r="Q16" s="7"/>
      <c r="S16" t="s">
        <v>16</v>
      </c>
      <c r="T16" s="6">
        <f t="shared" si="0"/>
        <v>-4.742268041237111</v>
      </c>
      <c r="U16" s="6">
        <f t="shared" si="1"/>
        <v>1.5151515151515156</v>
      </c>
      <c r="V16" s="6">
        <f t="shared" si="2"/>
        <v>1.0660980810234548</v>
      </c>
      <c r="W16" s="6">
        <f t="shared" si="3"/>
        <v>1.8987341772151893</v>
      </c>
      <c r="X16" s="6">
        <f t="shared" si="4"/>
        <v>-1.2422360248447148</v>
      </c>
      <c r="Y16" s="6">
        <f t="shared" si="5"/>
        <v>3.773584905660371</v>
      </c>
      <c r="Z16" s="6">
        <f t="shared" si="6"/>
        <v>2.8282828282828234</v>
      </c>
      <c r="AA16" s="6">
        <f t="shared" si="7"/>
        <v>-1.178781925343813</v>
      </c>
      <c r="AB16" s="6">
        <f t="shared" si="8"/>
        <v>2.1868787276341948</v>
      </c>
      <c r="AC16" s="6">
        <f t="shared" si="9"/>
        <v>0.5836575875486432</v>
      </c>
      <c r="AD16" s="6">
        <f t="shared" si="10"/>
        <v>0.5836575875486432</v>
      </c>
      <c r="AE16" s="6">
        <f t="shared" si="11"/>
        <v>-1.1605415860735064</v>
      </c>
      <c r="AF16" s="6">
        <f t="shared" si="15"/>
        <v>-2.144249512670555</v>
      </c>
      <c r="AG16" s="6">
        <f t="shared" si="15"/>
        <v>-1.1952191235059786</v>
      </c>
      <c r="AH16" s="6">
        <f t="shared" si="12"/>
        <v>-3.313840155945414</v>
      </c>
      <c r="AJ16" t="s">
        <v>16</v>
      </c>
      <c r="AK16" s="6">
        <f t="shared" si="13"/>
        <v>29.146634615384613</v>
      </c>
      <c r="AL16" s="6">
        <f t="shared" si="14"/>
        <v>28.308823529411768</v>
      </c>
      <c r="AM16" s="6">
        <f t="shared" si="14"/>
        <v>27.5396359365825</v>
      </c>
      <c r="AN16" s="6">
        <f t="shared" si="14"/>
        <v>27.178899082568808</v>
      </c>
      <c r="AO16" s="6">
        <f t="shared" si="14"/>
        <v>27.49003984063745</v>
      </c>
      <c r="AP16" s="6">
        <f t="shared" si="14"/>
        <v>27.366609294320135</v>
      </c>
      <c r="AQ16" s="6">
        <f t="shared" si="14"/>
        <v>27.591973244147155</v>
      </c>
      <c r="AR16" s="6">
        <f t="shared" si="14"/>
        <v>27.678085916258837</v>
      </c>
      <c r="AS16" s="6">
        <f t="shared" si="14"/>
        <v>28.179271708683473</v>
      </c>
      <c r="AT16" s="6">
        <f t="shared" si="14"/>
        <v>28.2883874518437</v>
      </c>
      <c r="AU16" s="6">
        <f t="shared" si="14"/>
        <v>27.99133730373579</v>
      </c>
      <c r="AV16" s="6">
        <f t="shared" si="14"/>
        <v>27.862595419847327</v>
      </c>
      <c r="AW16" s="6">
        <f t="shared" si="14"/>
        <v>28.34254143646409</v>
      </c>
      <c r="AX16" s="6">
        <f t="shared" si="14"/>
        <v>28.361581920903955</v>
      </c>
      <c r="AY16" s="6">
        <f t="shared" si="14"/>
        <v>28.181818181818183</v>
      </c>
      <c r="AZ16" s="6" t="e">
        <f t="shared" si="14"/>
        <v>#DIV/0!</v>
      </c>
    </row>
    <row r="17" spans="1:52" ht="12">
      <c r="A17" t="s">
        <v>7</v>
      </c>
      <c r="B17" s="7">
        <v>2.4</v>
      </c>
      <c r="C17" s="7">
        <v>2.4</v>
      </c>
      <c r="D17" s="7">
        <v>2.6</v>
      </c>
      <c r="E17" s="7">
        <v>2.6</v>
      </c>
      <c r="F17" s="7">
        <v>2.6</v>
      </c>
      <c r="G17" s="7">
        <v>2.6</v>
      </c>
      <c r="H17" s="7">
        <v>2.7</v>
      </c>
      <c r="I17" s="7">
        <v>2.8</v>
      </c>
      <c r="J17" s="7">
        <v>2.4</v>
      </c>
      <c r="K17" s="7">
        <v>2.3</v>
      </c>
      <c r="L17" s="7">
        <v>2.1</v>
      </c>
      <c r="M17" s="7">
        <v>2.1</v>
      </c>
      <c r="N17" s="7">
        <v>2.5</v>
      </c>
      <c r="O17" s="7">
        <v>2.6</v>
      </c>
      <c r="P17" s="7">
        <v>2.7</v>
      </c>
      <c r="Q17" s="7"/>
      <c r="S17" t="s">
        <v>7</v>
      </c>
      <c r="T17" s="6">
        <f t="shared" si="0"/>
        <v>0</v>
      </c>
      <c r="U17" s="6">
        <f t="shared" si="1"/>
        <v>8.333333333333343</v>
      </c>
      <c r="V17" s="6">
        <f t="shared" si="2"/>
        <v>0</v>
      </c>
      <c r="W17" s="6">
        <f t="shared" si="3"/>
        <v>0</v>
      </c>
      <c r="X17" s="6">
        <f t="shared" si="4"/>
        <v>0</v>
      </c>
      <c r="Y17" s="6">
        <f t="shared" si="5"/>
        <v>3.8461538461538396</v>
      </c>
      <c r="Z17" s="6">
        <f t="shared" si="6"/>
        <v>3.7037037037036953</v>
      </c>
      <c r="AA17" s="6">
        <f t="shared" si="7"/>
        <v>-14.285714285714278</v>
      </c>
      <c r="AB17" s="6">
        <f t="shared" si="8"/>
        <v>-4.166666666666671</v>
      </c>
      <c r="AC17" s="6">
        <f t="shared" si="9"/>
        <v>-8.695652173913032</v>
      </c>
      <c r="AD17" s="6">
        <f t="shared" si="10"/>
        <v>-8.695652173913032</v>
      </c>
      <c r="AE17" s="6">
        <f t="shared" si="11"/>
        <v>0</v>
      </c>
      <c r="AF17" s="6">
        <f t="shared" si="15"/>
        <v>4</v>
      </c>
      <c r="AG17" s="6">
        <f t="shared" si="15"/>
        <v>3.8461538461538396</v>
      </c>
      <c r="AH17" s="6">
        <f t="shared" si="12"/>
        <v>8</v>
      </c>
      <c r="AJ17" t="s">
        <v>7</v>
      </c>
      <c r="AK17" s="6">
        <f t="shared" si="13"/>
        <v>1.4423076923076923</v>
      </c>
      <c r="AL17" s="6">
        <f t="shared" si="14"/>
        <v>1.4705882352941178</v>
      </c>
      <c r="AM17" s="6">
        <f t="shared" si="14"/>
        <v>1.5267175572519083</v>
      </c>
      <c r="AN17" s="6">
        <f t="shared" si="14"/>
        <v>1.4908256880733946</v>
      </c>
      <c r="AO17" s="6">
        <f t="shared" si="14"/>
        <v>1.4797951052931133</v>
      </c>
      <c r="AP17" s="6">
        <f t="shared" si="14"/>
        <v>1.4916810097532989</v>
      </c>
      <c r="AQ17" s="6">
        <f t="shared" si="14"/>
        <v>1.5050167224080266</v>
      </c>
      <c r="AR17" s="6">
        <f t="shared" si="14"/>
        <v>1.5225666122892876</v>
      </c>
      <c r="AS17" s="6">
        <f t="shared" si="14"/>
        <v>1.3445378151260505</v>
      </c>
      <c r="AT17" s="6">
        <f t="shared" si="14"/>
        <v>1.2658227848101264</v>
      </c>
      <c r="AU17" s="6">
        <f t="shared" si="14"/>
        <v>1.1369788846778561</v>
      </c>
      <c r="AV17" s="6">
        <f t="shared" si="14"/>
        <v>1.1450381679389312</v>
      </c>
      <c r="AW17" s="6">
        <f t="shared" si="14"/>
        <v>1.3812154696132597</v>
      </c>
      <c r="AX17" s="6">
        <f t="shared" si="14"/>
        <v>1.4689265536723164</v>
      </c>
      <c r="AY17" s="6">
        <f t="shared" si="14"/>
        <v>1.5340909090909092</v>
      </c>
      <c r="AZ17" s="6" t="e">
        <f t="shared" si="14"/>
        <v>#DIV/0!</v>
      </c>
    </row>
    <row r="18" spans="1:52" ht="12">
      <c r="A18" t="s">
        <v>8</v>
      </c>
      <c r="B18" s="7">
        <v>5.7</v>
      </c>
      <c r="C18" s="7">
        <v>5.6</v>
      </c>
      <c r="D18" s="7">
        <v>5.7</v>
      </c>
      <c r="E18" s="7">
        <v>5.5</v>
      </c>
      <c r="F18" s="7">
        <v>5.7</v>
      </c>
      <c r="G18" s="7">
        <v>5.7</v>
      </c>
      <c r="H18" s="7">
        <v>5.6</v>
      </c>
      <c r="I18" s="7">
        <v>5.8</v>
      </c>
      <c r="J18" s="7">
        <v>5.3</v>
      </c>
      <c r="K18" s="7">
        <v>5.2</v>
      </c>
      <c r="L18" s="7">
        <v>5</v>
      </c>
      <c r="M18" s="7">
        <v>5</v>
      </c>
      <c r="N18" s="7">
        <v>4.9</v>
      </c>
      <c r="O18" s="7">
        <v>4.9</v>
      </c>
      <c r="P18" s="7">
        <v>5.1</v>
      </c>
      <c r="Q18" s="7"/>
      <c r="S18" t="s">
        <v>8</v>
      </c>
      <c r="T18" s="6">
        <f t="shared" si="0"/>
        <v>-1.754385964912288</v>
      </c>
      <c r="U18" s="6">
        <f t="shared" si="1"/>
        <v>1.7857142857142918</v>
      </c>
      <c r="V18" s="6">
        <f t="shared" si="2"/>
        <v>-3.5087719298245617</v>
      </c>
      <c r="W18" s="6">
        <f t="shared" si="3"/>
        <v>3.6363636363636402</v>
      </c>
      <c r="X18" s="6">
        <f t="shared" si="4"/>
        <v>0</v>
      </c>
      <c r="Y18" s="6">
        <f t="shared" si="5"/>
        <v>-1.754385964912288</v>
      </c>
      <c r="Z18" s="6">
        <f t="shared" si="6"/>
        <v>3.5714285714285836</v>
      </c>
      <c r="AA18" s="6">
        <f t="shared" si="7"/>
        <v>-8.620689655172413</v>
      </c>
      <c r="AB18" s="6">
        <f t="shared" si="8"/>
        <v>-1.8867924528301785</v>
      </c>
      <c r="AC18" s="6">
        <f t="shared" si="9"/>
        <v>-3.846153846153854</v>
      </c>
      <c r="AD18" s="6">
        <f t="shared" si="10"/>
        <v>-3.846153846153854</v>
      </c>
      <c r="AE18" s="6">
        <f t="shared" si="11"/>
        <v>0</v>
      </c>
      <c r="AF18" s="6">
        <f t="shared" si="15"/>
        <v>0</v>
      </c>
      <c r="AG18" s="6">
        <f t="shared" si="15"/>
        <v>4.081632653061206</v>
      </c>
      <c r="AH18" s="6">
        <f t="shared" si="12"/>
        <v>4.081632653061206</v>
      </c>
      <c r="AJ18" t="s">
        <v>8</v>
      </c>
      <c r="AK18" s="6">
        <f t="shared" si="13"/>
        <v>3.425480769230769</v>
      </c>
      <c r="AL18" s="6">
        <f t="shared" si="14"/>
        <v>3.431372549019608</v>
      </c>
      <c r="AM18" s="6">
        <f t="shared" si="14"/>
        <v>3.3470346447445682</v>
      </c>
      <c r="AN18" s="6">
        <f t="shared" si="14"/>
        <v>3.153669724770642</v>
      </c>
      <c r="AO18" s="6">
        <f t="shared" si="14"/>
        <v>3.244166192373364</v>
      </c>
      <c r="AP18" s="6">
        <f t="shared" si="14"/>
        <v>3.270223752151463</v>
      </c>
      <c r="AQ18" s="6">
        <f t="shared" si="14"/>
        <v>3.121516164994426</v>
      </c>
      <c r="AR18" s="6">
        <f t="shared" si="14"/>
        <v>3.1538879825992385</v>
      </c>
      <c r="AS18" s="6">
        <f t="shared" si="14"/>
        <v>2.969187675070028</v>
      </c>
      <c r="AT18" s="6">
        <f t="shared" si="14"/>
        <v>2.8618602091359384</v>
      </c>
      <c r="AU18" s="6">
        <f t="shared" si="14"/>
        <v>2.707092582566324</v>
      </c>
      <c r="AV18" s="6">
        <f t="shared" si="14"/>
        <v>2.7262813522355507</v>
      </c>
      <c r="AW18" s="6">
        <f t="shared" si="14"/>
        <v>2.7071823204419894</v>
      </c>
      <c r="AX18" s="6">
        <f t="shared" si="14"/>
        <v>2.7683615819209044</v>
      </c>
      <c r="AY18" s="6">
        <f t="shared" si="14"/>
        <v>2.8977272727272725</v>
      </c>
      <c r="AZ18" s="6" t="e">
        <f t="shared" si="14"/>
        <v>#DIV/0!</v>
      </c>
    </row>
    <row r="19" spans="1:52" ht="12">
      <c r="A19" t="s">
        <v>9</v>
      </c>
      <c r="B19" s="7">
        <v>1.3</v>
      </c>
      <c r="C19" s="7">
        <v>1.2</v>
      </c>
      <c r="D19" s="7">
        <v>1.3</v>
      </c>
      <c r="E19" s="7">
        <v>1.4</v>
      </c>
      <c r="F19" s="7">
        <v>1.3</v>
      </c>
      <c r="G19" s="7">
        <v>1.3</v>
      </c>
      <c r="H19" s="7">
        <v>1.3</v>
      </c>
      <c r="I19" s="7">
        <v>1.4</v>
      </c>
      <c r="J19" s="7">
        <v>1.4</v>
      </c>
      <c r="K19" s="7">
        <v>1.5</v>
      </c>
      <c r="L19" s="7">
        <v>1.7</v>
      </c>
      <c r="M19" s="7">
        <v>1.6</v>
      </c>
      <c r="N19" s="7">
        <v>1.7</v>
      </c>
      <c r="O19" s="7">
        <v>1.7</v>
      </c>
      <c r="P19" s="7">
        <v>1.6</v>
      </c>
      <c r="Q19" s="7"/>
      <c r="S19" t="s">
        <v>9</v>
      </c>
      <c r="T19" s="6">
        <f t="shared" si="0"/>
        <v>-7.692307692307693</v>
      </c>
      <c r="U19" s="6">
        <f t="shared" si="1"/>
        <v>8.333333333333343</v>
      </c>
      <c r="V19" s="6">
        <f t="shared" si="2"/>
        <v>7.692307692307693</v>
      </c>
      <c r="W19" s="6">
        <f t="shared" si="3"/>
        <v>-7.142857142857139</v>
      </c>
      <c r="X19" s="6">
        <f t="shared" si="4"/>
        <v>0</v>
      </c>
      <c r="Y19" s="6">
        <f t="shared" si="5"/>
        <v>0</v>
      </c>
      <c r="Z19" s="6">
        <f t="shared" si="6"/>
        <v>7.692307692307693</v>
      </c>
      <c r="AA19" s="6">
        <f t="shared" si="7"/>
        <v>0</v>
      </c>
      <c r="AB19" s="6">
        <f t="shared" si="8"/>
        <v>7.142857142857153</v>
      </c>
      <c r="AC19" s="6">
        <f t="shared" si="9"/>
        <v>13.333333333333329</v>
      </c>
      <c r="AD19" s="6">
        <f t="shared" si="10"/>
        <v>13.333333333333329</v>
      </c>
      <c r="AE19" s="6">
        <f t="shared" si="11"/>
        <v>-5.882352941176464</v>
      </c>
      <c r="AF19" s="6">
        <f t="shared" si="15"/>
        <v>0</v>
      </c>
      <c r="AG19" s="6">
        <f t="shared" si="15"/>
        <v>-5.882352941176464</v>
      </c>
      <c r="AH19" s="6">
        <f t="shared" si="12"/>
        <v>-5.882352941176464</v>
      </c>
      <c r="AJ19" t="s">
        <v>9</v>
      </c>
      <c r="AK19" s="6">
        <f t="shared" si="13"/>
        <v>0.78125</v>
      </c>
      <c r="AL19" s="6">
        <f t="shared" si="14"/>
        <v>0.7352941176470589</v>
      </c>
      <c r="AM19" s="6">
        <f t="shared" si="14"/>
        <v>0.7633587786259541</v>
      </c>
      <c r="AN19" s="6">
        <f t="shared" si="14"/>
        <v>0.8027522935779816</v>
      </c>
      <c r="AO19" s="6">
        <f t="shared" si="14"/>
        <v>0.7398975526465567</v>
      </c>
      <c r="AP19" s="6">
        <f t="shared" si="14"/>
        <v>0.7458405048766494</v>
      </c>
      <c r="AQ19" s="6">
        <f t="shared" si="14"/>
        <v>0.7246376811594203</v>
      </c>
      <c r="AR19" s="6">
        <f t="shared" si="14"/>
        <v>0.7612833061446438</v>
      </c>
      <c r="AS19" s="6">
        <f t="shared" si="14"/>
        <v>0.7843137254901961</v>
      </c>
      <c r="AT19" s="6">
        <f t="shared" si="14"/>
        <v>0.825536598789213</v>
      </c>
      <c r="AU19" s="6">
        <f t="shared" si="14"/>
        <v>0.9204114780725502</v>
      </c>
      <c r="AV19" s="6">
        <f t="shared" si="14"/>
        <v>0.8724100327153762</v>
      </c>
      <c r="AW19" s="6">
        <f t="shared" si="14"/>
        <v>0.9392265193370166</v>
      </c>
      <c r="AX19" s="6">
        <f t="shared" si="14"/>
        <v>0.96045197740113</v>
      </c>
      <c r="AY19" s="6">
        <f t="shared" si="14"/>
        <v>0.9090909090909091</v>
      </c>
      <c r="AZ19" s="6" t="e">
        <f t="shared" si="14"/>
        <v>#DIV/0!</v>
      </c>
    </row>
    <row r="20" spans="1:52" ht="12">
      <c r="A20" t="s">
        <v>12</v>
      </c>
      <c r="B20" s="7">
        <v>12.1</v>
      </c>
      <c r="C20" s="7">
        <v>11.3</v>
      </c>
      <c r="D20" s="7">
        <v>12.2</v>
      </c>
      <c r="E20" s="7">
        <v>13</v>
      </c>
      <c r="F20" s="7">
        <v>13.4</v>
      </c>
      <c r="G20" s="7">
        <v>13.6</v>
      </c>
      <c r="H20" s="7">
        <v>14.3</v>
      </c>
      <c r="I20" s="7">
        <v>15.3</v>
      </c>
      <c r="J20" s="7">
        <v>14.6</v>
      </c>
      <c r="K20" s="7">
        <v>14.8</v>
      </c>
      <c r="L20" s="7">
        <v>15.6</v>
      </c>
      <c r="M20" s="7">
        <v>16.3</v>
      </c>
      <c r="N20" s="7">
        <v>16</v>
      </c>
      <c r="O20" s="7">
        <v>16</v>
      </c>
      <c r="P20" s="7">
        <v>16.4</v>
      </c>
      <c r="Q20" s="7"/>
      <c r="S20" t="s">
        <v>12</v>
      </c>
      <c r="T20" s="6">
        <f t="shared" si="0"/>
        <v>-6.611570247933884</v>
      </c>
      <c r="U20" s="6">
        <f t="shared" si="1"/>
        <v>7.964601769911496</v>
      </c>
      <c r="V20" s="6">
        <f t="shared" si="2"/>
        <v>6.557377049180332</v>
      </c>
      <c r="W20" s="6">
        <f t="shared" si="3"/>
        <v>3.07692307692308</v>
      </c>
      <c r="X20" s="6">
        <f t="shared" si="4"/>
        <v>1.492537313432834</v>
      </c>
      <c r="Y20" s="6">
        <f t="shared" si="5"/>
        <v>5.14705882352942</v>
      </c>
      <c r="Z20" s="6">
        <f t="shared" si="6"/>
        <v>6.993006993006986</v>
      </c>
      <c r="AA20" s="6">
        <f t="shared" si="7"/>
        <v>-4.575163398692808</v>
      </c>
      <c r="AB20" s="6">
        <f t="shared" si="8"/>
        <v>1.3698630136986338</v>
      </c>
      <c r="AC20" s="6">
        <f t="shared" si="9"/>
        <v>5.4054054054054035</v>
      </c>
      <c r="AD20" s="6">
        <f t="shared" si="10"/>
        <v>5.4054054054054035</v>
      </c>
      <c r="AE20" s="6">
        <f t="shared" si="11"/>
        <v>4.487179487179489</v>
      </c>
      <c r="AF20" s="6">
        <f t="shared" si="15"/>
        <v>0</v>
      </c>
      <c r="AG20" s="6">
        <f t="shared" si="15"/>
        <v>2.499999999999986</v>
      </c>
      <c r="AH20" s="6">
        <f t="shared" si="12"/>
        <v>2.499999999999986</v>
      </c>
      <c r="AJ20" t="s">
        <v>12</v>
      </c>
      <c r="AK20" s="6">
        <f t="shared" si="13"/>
        <v>7.271634615384615</v>
      </c>
      <c r="AL20" s="6">
        <f t="shared" si="14"/>
        <v>6.924019607843138</v>
      </c>
      <c r="AM20" s="6">
        <f t="shared" si="14"/>
        <v>7.1638285378743385</v>
      </c>
      <c r="AN20" s="6">
        <f t="shared" si="14"/>
        <v>7.454128440366972</v>
      </c>
      <c r="AO20" s="6">
        <f t="shared" si="14"/>
        <v>7.626636311895276</v>
      </c>
      <c r="AP20" s="6">
        <f t="shared" si="14"/>
        <v>7.802639127940332</v>
      </c>
      <c r="AQ20" s="6">
        <f t="shared" si="14"/>
        <v>7.971014492753623</v>
      </c>
      <c r="AR20" s="6">
        <f t="shared" si="14"/>
        <v>8.31973898858075</v>
      </c>
      <c r="AS20" s="6">
        <f t="shared" si="14"/>
        <v>8.179271708683473</v>
      </c>
      <c r="AT20" s="6">
        <f t="shared" si="14"/>
        <v>8.145294441386902</v>
      </c>
      <c r="AU20" s="6">
        <f t="shared" si="14"/>
        <v>8.446128857606931</v>
      </c>
      <c r="AV20" s="6">
        <f t="shared" si="14"/>
        <v>8.887677208287895</v>
      </c>
      <c r="AW20" s="6">
        <f t="shared" si="14"/>
        <v>8.839779005524862</v>
      </c>
      <c r="AX20" s="6">
        <f t="shared" si="14"/>
        <v>9.03954802259887</v>
      </c>
      <c r="AY20" s="6">
        <f t="shared" si="14"/>
        <v>9.318181818181817</v>
      </c>
      <c r="AZ20" s="6" t="e">
        <f t="shared" si="14"/>
        <v>#DIV/0!</v>
      </c>
    </row>
    <row r="21" spans="1:52" ht="12">
      <c r="A21" t="s">
        <v>14</v>
      </c>
      <c r="B21" s="7">
        <v>23.8</v>
      </c>
      <c r="C21" s="7">
        <v>24.2</v>
      </c>
      <c r="D21" s="7">
        <v>27.1</v>
      </c>
      <c r="E21" s="7">
        <v>27.4</v>
      </c>
      <c r="F21" s="7">
        <v>27.8</v>
      </c>
      <c r="G21" s="7">
        <v>27.5</v>
      </c>
      <c r="H21" s="7">
        <v>28.2</v>
      </c>
      <c r="I21" s="7">
        <v>28.4</v>
      </c>
      <c r="J21" s="7">
        <v>28.5</v>
      </c>
      <c r="K21" s="7">
        <v>28.5</v>
      </c>
      <c r="L21" s="7">
        <v>28.4</v>
      </c>
      <c r="M21" s="7">
        <v>28.8</v>
      </c>
      <c r="N21" s="7">
        <v>27.9</v>
      </c>
      <c r="O21" s="7">
        <v>27.6</v>
      </c>
      <c r="P21" s="7">
        <v>27.3</v>
      </c>
      <c r="Q21" s="7"/>
      <c r="S21" t="s">
        <v>14</v>
      </c>
      <c r="T21" s="6">
        <f t="shared" si="0"/>
        <v>1.680672268907557</v>
      </c>
      <c r="U21" s="6">
        <f t="shared" si="1"/>
        <v>11.983471074380162</v>
      </c>
      <c r="V21" s="6">
        <f t="shared" si="2"/>
        <v>1.1070110701107012</v>
      </c>
      <c r="W21" s="6">
        <f t="shared" si="3"/>
        <v>1.4598540145985481</v>
      </c>
      <c r="X21" s="6">
        <f t="shared" si="4"/>
        <v>-1.0791366906474877</v>
      </c>
      <c r="Y21" s="6">
        <f t="shared" si="5"/>
        <v>2.5454545454545467</v>
      </c>
      <c r="Z21" s="6">
        <f t="shared" si="6"/>
        <v>0.7092198581560325</v>
      </c>
      <c r="AA21" s="6">
        <f t="shared" si="7"/>
        <v>0.3521126760563362</v>
      </c>
      <c r="AB21" s="6">
        <f t="shared" si="8"/>
        <v>0</v>
      </c>
      <c r="AC21" s="6">
        <f t="shared" si="9"/>
        <v>-0.3508771929824519</v>
      </c>
      <c r="AD21" s="6">
        <f t="shared" si="10"/>
        <v>-0.3508771929824519</v>
      </c>
      <c r="AE21" s="6">
        <f t="shared" si="11"/>
        <v>1.4084507042253591</v>
      </c>
      <c r="AF21" s="6">
        <f t="shared" si="15"/>
        <v>-1.0752688172042895</v>
      </c>
      <c r="AG21" s="6">
        <f t="shared" si="15"/>
        <v>-1.0869565217391397</v>
      </c>
      <c r="AH21" s="6">
        <f t="shared" si="12"/>
        <v>-2.150537634408593</v>
      </c>
      <c r="AJ21" t="s">
        <v>14</v>
      </c>
      <c r="AK21" s="6">
        <f t="shared" si="13"/>
        <v>14.302884615384615</v>
      </c>
      <c r="AL21" s="6">
        <f t="shared" si="14"/>
        <v>14.828431372549021</v>
      </c>
      <c r="AM21" s="6">
        <f t="shared" si="14"/>
        <v>15.913094539048737</v>
      </c>
      <c r="AN21" s="6">
        <f t="shared" si="14"/>
        <v>15.711009174311926</v>
      </c>
      <c r="AO21" s="6">
        <f t="shared" si="14"/>
        <v>15.822424587364827</v>
      </c>
      <c r="AP21" s="6">
        <f t="shared" si="14"/>
        <v>15.777395295467583</v>
      </c>
      <c r="AQ21" s="6">
        <f t="shared" si="14"/>
        <v>15.719063545150501</v>
      </c>
      <c r="AR21" s="6">
        <f t="shared" si="14"/>
        <v>15.443175638934203</v>
      </c>
      <c r="AS21" s="6">
        <f t="shared" si="14"/>
        <v>15.966386554621849</v>
      </c>
      <c r="AT21" s="6">
        <f t="shared" si="14"/>
        <v>15.685195376995047</v>
      </c>
      <c r="AU21" s="6">
        <f t="shared" si="14"/>
        <v>15.37628586897672</v>
      </c>
      <c r="AV21" s="6">
        <f t="shared" si="14"/>
        <v>15.703380588876772</v>
      </c>
      <c r="AW21" s="6">
        <f t="shared" si="14"/>
        <v>15.414364640883978</v>
      </c>
      <c r="AX21" s="6">
        <f t="shared" si="14"/>
        <v>15.59322033898305</v>
      </c>
      <c r="AY21" s="6">
        <f t="shared" si="14"/>
        <v>15.511363636363637</v>
      </c>
      <c r="AZ21" s="6" t="e">
        <f t="shared" si="14"/>
        <v>#DIV/0!</v>
      </c>
    </row>
    <row r="22" spans="1:52" ht="12">
      <c r="A22" t="s">
        <v>13</v>
      </c>
      <c r="B22" s="7">
        <v>14.3</v>
      </c>
      <c r="C22" s="7">
        <v>12.9</v>
      </c>
      <c r="D22" s="7">
        <v>14.1</v>
      </c>
      <c r="E22" s="7">
        <v>15.1</v>
      </c>
      <c r="F22" s="7">
        <v>14</v>
      </c>
      <c r="G22" s="7">
        <v>13.6</v>
      </c>
      <c r="H22" s="7">
        <v>13.8</v>
      </c>
      <c r="I22" s="7">
        <v>13.7</v>
      </c>
      <c r="J22" s="7">
        <v>13</v>
      </c>
      <c r="K22" s="7">
        <v>13.6</v>
      </c>
      <c r="L22" s="7">
        <v>14.1</v>
      </c>
      <c r="M22" s="7">
        <v>14.1</v>
      </c>
      <c r="N22" s="7">
        <v>13.9</v>
      </c>
      <c r="O22" s="7">
        <v>13.2</v>
      </c>
      <c r="P22" s="7">
        <v>13.8</v>
      </c>
      <c r="Q22" s="7"/>
      <c r="S22" t="s">
        <v>13</v>
      </c>
      <c r="T22" s="6">
        <f t="shared" si="0"/>
        <v>-9.7902097902098</v>
      </c>
      <c r="U22" s="6">
        <f t="shared" si="1"/>
        <v>9.302325581395351</v>
      </c>
      <c r="V22" s="6">
        <f t="shared" si="2"/>
        <v>7.092198581560282</v>
      </c>
      <c r="W22" s="6">
        <f t="shared" si="3"/>
        <v>-7.284768211920522</v>
      </c>
      <c r="X22" s="6">
        <f t="shared" si="4"/>
        <v>-2.857142857142861</v>
      </c>
      <c r="Y22" s="6">
        <f t="shared" si="5"/>
        <v>1.470588235294116</v>
      </c>
      <c r="Z22" s="6">
        <f t="shared" si="6"/>
        <v>-0.7246376811594217</v>
      </c>
      <c r="AA22" s="6">
        <f t="shared" si="7"/>
        <v>-5.109489051094883</v>
      </c>
      <c r="AB22" s="6">
        <f t="shared" si="8"/>
        <v>4.615384615384613</v>
      </c>
      <c r="AC22" s="6">
        <f t="shared" si="9"/>
        <v>3.67647058823529</v>
      </c>
      <c r="AD22" s="6">
        <f t="shared" si="10"/>
        <v>3.67647058823529</v>
      </c>
      <c r="AE22" s="6">
        <f t="shared" si="11"/>
        <v>0</v>
      </c>
      <c r="AF22" s="6">
        <f t="shared" si="15"/>
        <v>-5.0359712230215905</v>
      </c>
      <c r="AG22" s="6">
        <f>P22*100/O22-100</f>
        <v>4.545454545454547</v>
      </c>
      <c r="AH22" s="6">
        <f t="shared" si="12"/>
        <v>-0.7194244604316538</v>
      </c>
      <c r="AJ22" t="s">
        <v>13</v>
      </c>
      <c r="AK22" s="6">
        <f t="shared" si="13"/>
        <v>8.59375</v>
      </c>
      <c r="AL22" s="6">
        <f t="shared" si="14"/>
        <v>7.904411764705883</v>
      </c>
      <c r="AM22" s="6">
        <f t="shared" si="14"/>
        <v>8.279506752789194</v>
      </c>
      <c r="AN22" s="6">
        <f t="shared" si="14"/>
        <v>8.658256880733944</v>
      </c>
      <c r="AO22" s="6">
        <f t="shared" si="14"/>
        <v>7.9681274900398416</v>
      </c>
      <c r="AP22" s="6">
        <f t="shared" si="14"/>
        <v>7.802639127940332</v>
      </c>
      <c r="AQ22" s="6">
        <f t="shared" si="14"/>
        <v>7.692307692307692</v>
      </c>
      <c r="AR22" s="6">
        <f t="shared" si="14"/>
        <v>7.449700924415443</v>
      </c>
      <c r="AS22" s="6">
        <f t="shared" si="14"/>
        <v>7.282913165266106</v>
      </c>
      <c r="AT22" s="6">
        <f t="shared" si="14"/>
        <v>7.484865162355532</v>
      </c>
      <c r="AU22" s="6">
        <f t="shared" si="14"/>
        <v>7.634001082837034</v>
      </c>
      <c r="AV22" s="6">
        <f t="shared" si="14"/>
        <v>7.688113413304253</v>
      </c>
      <c r="AW22" s="6">
        <f t="shared" si="14"/>
        <v>7.679558011049724</v>
      </c>
      <c r="AX22" s="6">
        <f t="shared" si="14"/>
        <v>7.4576271186440675</v>
      </c>
      <c r="AY22" s="6">
        <f t="shared" si="14"/>
        <v>7.840909090909091</v>
      </c>
      <c r="AZ22" s="6" t="e">
        <f t="shared" si="14"/>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44</v>
      </c>
    </row>
    <row r="26" spans="19:36" ht="12">
      <c r="S26">
        <f>A26</f>
        <v>0</v>
      </c>
      <c r="AJ26">
        <f>A26</f>
        <v>0</v>
      </c>
    </row>
    <row r="27" ht="12">
      <c r="A27" t="s">
        <v>56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47</v>
      </c>
      <c r="R1" t="str">
        <f>A1</f>
        <v>Posizioni lavorative dipendenti (a).</v>
      </c>
      <c r="AH1" t="str">
        <f>A1</f>
        <v>Posizioni lavorative dipendenti (a).</v>
      </c>
    </row>
    <row r="2" spans="1:34" ht="12">
      <c r="A2" t="s">
        <v>17</v>
      </c>
      <c r="R2" t="s">
        <v>19</v>
      </c>
      <c r="AH2" t="s">
        <v>20</v>
      </c>
    </row>
    <row r="3" spans="1:34" ht="12">
      <c r="A3" t="s">
        <v>52</v>
      </c>
      <c r="R3" s="10" t="str">
        <f>A3</f>
        <v>Provincia di: FORLI'-CESENA..</v>
      </c>
      <c r="AH3" s="10" t="str">
        <f>A3</f>
        <v>Provincia di: FORLI'-CESENA..</v>
      </c>
    </row>
    <row r="4" spans="1:34" ht="12">
      <c r="A4" t="s">
        <v>57</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123.2</v>
      </c>
      <c r="C9" s="5">
        <v>129</v>
      </c>
      <c r="D9" s="5">
        <v>128.7</v>
      </c>
      <c r="E9" s="5">
        <v>129.7</v>
      </c>
      <c r="F9" s="5">
        <v>130.8</v>
      </c>
      <c r="G9" s="5">
        <v>135</v>
      </c>
      <c r="H9" s="5">
        <v>136.9</v>
      </c>
      <c r="I9" s="5">
        <v>134.5</v>
      </c>
      <c r="J9" s="5">
        <v>136.9</v>
      </c>
      <c r="K9" s="5">
        <v>138.9</v>
      </c>
      <c r="L9" s="5">
        <v>139.6</v>
      </c>
      <c r="M9" s="5">
        <v>136.2</v>
      </c>
      <c r="N9" s="5">
        <v>133.6</v>
      </c>
      <c r="O9" s="5">
        <v>133</v>
      </c>
      <c r="P9" s="5"/>
      <c r="R9" s="4" t="s">
        <v>1</v>
      </c>
      <c r="S9" s="6">
        <f aca="true" t="shared" si="0" ref="S9:AA22">C9*100/B9-100</f>
        <v>4.70779220779221</v>
      </c>
      <c r="T9" s="6">
        <f t="shared" si="0"/>
        <v>-0.2325581395349019</v>
      </c>
      <c r="U9" s="6">
        <f t="shared" si="0"/>
        <v>0.7770007770007652</v>
      </c>
      <c r="V9" s="6">
        <f t="shared" si="0"/>
        <v>0.8481110254433588</v>
      </c>
      <c r="W9" s="6">
        <f t="shared" si="0"/>
        <v>3.2110091743119114</v>
      </c>
      <c r="X9" s="6">
        <f t="shared" si="0"/>
        <v>1.4074074074074048</v>
      </c>
      <c r="Y9" s="6">
        <f t="shared" si="0"/>
        <v>-1.7531044558071613</v>
      </c>
      <c r="Z9" s="6">
        <f t="shared" si="0"/>
        <v>1.7843866171003668</v>
      </c>
      <c r="AA9" s="6">
        <f t="shared" si="0"/>
        <v>1.460920379839294</v>
      </c>
      <c r="AB9" s="6">
        <f aca="true" t="shared" si="1" ref="AB9:AC22">K9*100/J9-100</f>
        <v>1.460920379839294</v>
      </c>
      <c r="AC9" s="6">
        <f t="shared" si="1"/>
        <v>0.5039596832253324</v>
      </c>
      <c r="AD9" s="6">
        <f>N9*100/M9-100</f>
        <v>-1.9089574155653395</v>
      </c>
      <c r="AE9" s="6">
        <f>O9*100/N9-100</f>
        <v>-0.4491017964071773</v>
      </c>
      <c r="AF9" s="6">
        <f aca="true" t="shared" si="2" ref="AF9:AF22">O9*100/M9-100</f>
        <v>-2.3494860499265684</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3.6</v>
      </c>
      <c r="C10" s="7">
        <v>3.4</v>
      </c>
      <c r="D10" s="7">
        <v>2.8</v>
      </c>
      <c r="E10" s="7">
        <v>3.1</v>
      </c>
      <c r="F10" s="7">
        <v>3.3</v>
      </c>
      <c r="G10" s="7">
        <v>3.4</v>
      </c>
      <c r="H10" s="7">
        <v>3.5</v>
      </c>
      <c r="I10" s="7">
        <v>3.5</v>
      </c>
      <c r="J10" s="7">
        <v>3.4</v>
      </c>
      <c r="K10" s="7">
        <v>4</v>
      </c>
      <c r="L10" s="7">
        <v>4.1</v>
      </c>
      <c r="M10" s="7">
        <v>4.2</v>
      </c>
      <c r="N10" s="7">
        <v>4.1</v>
      </c>
      <c r="O10" s="7">
        <v>4.6</v>
      </c>
      <c r="P10" s="7"/>
      <c r="R10" t="s">
        <v>2</v>
      </c>
      <c r="S10" s="6">
        <f t="shared" si="0"/>
        <v>-5.555555555555557</v>
      </c>
      <c r="T10" s="6">
        <f t="shared" si="0"/>
        <v>-17.647058823529406</v>
      </c>
      <c r="U10" s="6">
        <f t="shared" si="0"/>
        <v>10.714285714285722</v>
      </c>
      <c r="V10" s="6">
        <f t="shared" si="0"/>
        <v>6.451612903225808</v>
      </c>
      <c r="W10" s="6">
        <f t="shared" si="0"/>
        <v>3.030303030303031</v>
      </c>
      <c r="X10" s="6">
        <f t="shared" si="0"/>
        <v>2.941176470588232</v>
      </c>
      <c r="Y10" s="6">
        <f t="shared" si="0"/>
        <v>0</v>
      </c>
      <c r="Z10" s="6">
        <f t="shared" si="0"/>
        <v>-2.857142857142861</v>
      </c>
      <c r="AA10" s="6">
        <f t="shared" si="0"/>
        <v>17.64705882352942</v>
      </c>
      <c r="AB10" s="6">
        <f t="shared" si="1"/>
        <v>17.64705882352942</v>
      </c>
      <c r="AC10" s="6">
        <f t="shared" si="1"/>
        <v>2.499999999999986</v>
      </c>
      <c r="AD10" s="6">
        <f aca="true" t="shared" si="4" ref="AD10:AE22">N10*100/M10-100</f>
        <v>-2.380952380952394</v>
      </c>
      <c r="AE10" s="6">
        <f t="shared" si="4"/>
        <v>12.195121951219505</v>
      </c>
      <c r="AF10" s="6">
        <f t="shared" si="2"/>
        <v>9.523809523809504</v>
      </c>
      <c r="AH10" t="s">
        <v>2</v>
      </c>
      <c r="AI10" s="6">
        <f t="shared" si="3"/>
        <v>2.922077922077922</v>
      </c>
      <c r="AJ10" s="6">
        <f t="shared" si="3"/>
        <v>2.635658914728682</v>
      </c>
      <c r="AK10" s="6">
        <f t="shared" si="3"/>
        <v>2.175602175602176</v>
      </c>
      <c r="AL10" s="6">
        <f t="shared" si="3"/>
        <v>2.3901310717039324</v>
      </c>
      <c r="AM10" s="6">
        <f t="shared" si="3"/>
        <v>2.5229357798165135</v>
      </c>
      <c r="AN10" s="6">
        <f t="shared" si="3"/>
        <v>2.5185185185185186</v>
      </c>
      <c r="AO10" s="6">
        <f t="shared" si="3"/>
        <v>2.5566106647187725</v>
      </c>
      <c r="AP10" s="6">
        <f t="shared" si="3"/>
        <v>2.6022304832713754</v>
      </c>
      <c r="AQ10" s="6">
        <f t="shared" si="3"/>
        <v>2.483564645726808</v>
      </c>
      <c r="AR10" s="6">
        <f t="shared" si="3"/>
        <v>2.8797696184305255</v>
      </c>
      <c r="AS10" s="6">
        <f t="shared" si="3"/>
        <v>2.936962750716332</v>
      </c>
      <c r="AT10" s="6">
        <f t="shared" si="3"/>
        <v>3.083700440528635</v>
      </c>
      <c r="AU10" s="6">
        <f t="shared" si="3"/>
        <v>3.0688622754491015</v>
      </c>
      <c r="AV10" s="6">
        <f t="shared" si="3"/>
        <v>3.458646616541353</v>
      </c>
      <c r="AW10" s="6" t="e">
        <f t="shared" si="3"/>
        <v>#DIV/0!</v>
      </c>
    </row>
    <row r="11" spans="1:49" ht="12">
      <c r="A11" t="s">
        <v>3</v>
      </c>
      <c r="B11" s="7">
        <v>41.7</v>
      </c>
      <c r="C11" s="7">
        <v>42.8</v>
      </c>
      <c r="D11" s="7">
        <v>43.2</v>
      </c>
      <c r="E11" s="7">
        <v>43.1</v>
      </c>
      <c r="F11" s="7">
        <v>43.7</v>
      </c>
      <c r="G11" s="7">
        <v>44.8</v>
      </c>
      <c r="H11" s="7">
        <v>45.5</v>
      </c>
      <c r="I11" s="7">
        <v>44</v>
      </c>
      <c r="J11" s="7">
        <v>45.5</v>
      </c>
      <c r="K11" s="7">
        <v>46.5</v>
      </c>
      <c r="L11" s="7">
        <v>45.9</v>
      </c>
      <c r="M11" s="7">
        <v>43.7</v>
      </c>
      <c r="N11" s="7">
        <v>42.6</v>
      </c>
      <c r="O11" s="7">
        <v>41.3</v>
      </c>
      <c r="P11" s="7"/>
      <c r="R11" t="s">
        <v>3</v>
      </c>
      <c r="S11" s="6">
        <f t="shared" si="0"/>
        <v>2.6378896882493876</v>
      </c>
      <c r="T11" s="6">
        <f t="shared" si="0"/>
        <v>0.9345794392523459</v>
      </c>
      <c r="U11" s="6">
        <f t="shared" si="0"/>
        <v>-0.23148148148148096</v>
      </c>
      <c r="V11" s="6">
        <f t="shared" si="0"/>
        <v>1.3921113689095108</v>
      </c>
      <c r="W11" s="6">
        <f t="shared" si="0"/>
        <v>2.517162471395878</v>
      </c>
      <c r="X11" s="6">
        <f t="shared" si="0"/>
        <v>1.5625</v>
      </c>
      <c r="Y11" s="6">
        <f t="shared" si="0"/>
        <v>-3.296703296703299</v>
      </c>
      <c r="Z11" s="6">
        <f t="shared" si="0"/>
        <v>3.4090909090909065</v>
      </c>
      <c r="AA11" s="6">
        <f t="shared" si="0"/>
        <v>2.197802197802204</v>
      </c>
      <c r="AB11" s="6">
        <f t="shared" si="1"/>
        <v>2.197802197802204</v>
      </c>
      <c r="AC11" s="6">
        <f t="shared" si="1"/>
        <v>-1.2903225806451672</v>
      </c>
      <c r="AD11" s="6">
        <f t="shared" si="4"/>
        <v>-2.517162471395892</v>
      </c>
      <c r="AE11" s="6">
        <f t="shared" si="4"/>
        <v>-3.051643192488271</v>
      </c>
      <c r="AF11" s="6">
        <f t="shared" si="2"/>
        <v>-5.491990846681929</v>
      </c>
      <c r="AH11" t="s">
        <v>3</v>
      </c>
      <c r="AI11" s="6">
        <f t="shared" si="3"/>
        <v>33.8474025974026</v>
      </c>
      <c r="AJ11" s="6">
        <f t="shared" si="3"/>
        <v>33.17829457364341</v>
      </c>
      <c r="AK11" s="6">
        <f t="shared" si="3"/>
        <v>33.56643356643357</v>
      </c>
      <c r="AL11" s="6">
        <f t="shared" si="3"/>
        <v>33.230531996915964</v>
      </c>
      <c r="AM11" s="6">
        <f t="shared" si="3"/>
        <v>33.40978593272171</v>
      </c>
      <c r="AN11" s="6">
        <f t="shared" si="3"/>
        <v>33.18518518518518</v>
      </c>
      <c r="AO11" s="6">
        <f t="shared" si="3"/>
        <v>33.23593864134404</v>
      </c>
      <c r="AP11" s="6">
        <f t="shared" si="3"/>
        <v>32.71375464684015</v>
      </c>
      <c r="AQ11" s="6">
        <f t="shared" si="3"/>
        <v>33.23593864134404</v>
      </c>
      <c r="AR11" s="6">
        <f t="shared" si="3"/>
        <v>33.47732181425486</v>
      </c>
      <c r="AS11" s="6">
        <f t="shared" si="3"/>
        <v>32.87965616045845</v>
      </c>
      <c r="AT11" s="6">
        <f t="shared" si="3"/>
        <v>32.08516886930984</v>
      </c>
      <c r="AU11" s="6">
        <f t="shared" si="3"/>
        <v>31.88622754491018</v>
      </c>
      <c r="AV11" s="6">
        <f t="shared" si="3"/>
        <v>31.05263157894737</v>
      </c>
      <c r="AW11" s="6" t="e">
        <f t="shared" si="3"/>
        <v>#DIV/0!</v>
      </c>
    </row>
    <row r="12" spans="1:49" ht="12">
      <c r="A12" t="s">
        <v>43</v>
      </c>
      <c r="B12" s="7">
        <v>33.1</v>
      </c>
      <c r="C12" s="7">
        <v>34.3</v>
      </c>
      <c r="D12" s="7">
        <v>34.7</v>
      </c>
      <c r="E12" s="7">
        <v>34.3</v>
      </c>
      <c r="F12" s="7">
        <v>34.3</v>
      </c>
      <c r="G12" s="7">
        <v>35.3</v>
      </c>
      <c r="H12" s="7">
        <v>35.2</v>
      </c>
      <c r="I12" s="7">
        <v>33.6</v>
      </c>
      <c r="J12" s="7">
        <v>35.3</v>
      </c>
      <c r="K12" s="7">
        <v>36</v>
      </c>
      <c r="L12" s="7">
        <v>36.1</v>
      </c>
      <c r="M12" s="7">
        <v>35</v>
      </c>
      <c r="N12" s="7">
        <v>34.2</v>
      </c>
      <c r="O12" s="7">
        <v>33.7</v>
      </c>
      <c r="P12" s="7"/>
      <c r="R12" t="s">
        <v>43</v>
      </c>
      <c r="S12" s="6">
        <f t="shared" si="0"/>
        <v>3.625377643504507</v>
      </c>
      <c r="T12" s="6">
        <f t="shared" si="0"/>
        <v>1.1661807580175179</v>
      </c>
      <c r="U12" s="6">
        <f t="shared" si="0"/>
        <v>-1.1527377521614</v>
      </c>
      <c r="V12" s="6">
        <f t="shared" si="0"/>
        <v>0</v>
      </c>
      <c r="W12" s="6">
        <f t="shared" si="0"/>
        <v>2.9154518950437307</v>
      </c>
      <c r="X12" s="6">
        <f t="shared" si="0"/>
        <v>-0.28328611898014344</v>
      </c>
      <c r="Y12" s="6">
        <f t="shared" si="0"/>
        <v>-4.545454545454547</v>
      </c>
      <c r="Z12" s="6">
        <f t="shared" si="0"/>
        <v>5.059523809523796</v>
      </c>
      <c r="AA12" s="6">
        <f t="shared" si="0"/>
        <v>1.983002832861203</v>
      </c>
      <c r="AB12" s="6">
        <f t="shared" si="1"/>
        <v>1.983002832861203</v>
      </c>
      <c r="AC12" s="6">
        <f t="shared" si="1"/>
        <v>0.27777777777777146</v>
      </c>
      <c r="AD12" s="6">
        <f t="shared" si="4"/>
        <v>-2.2857142857142776</v>
      </c>
      <c r="AE12" s="6">
        <f t="shared" si="4"/>
        <v>-1.4619883040935662</v>
      </c>
      <c r="AF12" s="6">
        <f t="shared" si="2"/>
        <v>-3.714285714285708</v>
      </c>
      <c r="AH12" t="s">
        <v>43</v>
      </c>
      <c r="AI12" s="6">
        <f t="shared" si="3"/>
        <v>26.866883116883116</v>
      </c>
      <c r="AJ12" s="6">
        <f t="shared" si="3"/>
        <v>26.589147286821703</v>
      </c>
      <c r="AK12" s="6">
        <f t="shared" si="3"/>
        <v>26.961926961926967</v>
      </c>
      <c r="AL12" s="6">
        <f t="shared" si="3"/>
        <v>26.445643793369314</v>
      </c>
      <c r="AM12" s="6">
        <f t="shared" si="3"/>
        <v>26.223241590214062</v>
      </c>
      <c r="AN12" s="6">
        <f t="shared" si="3"/>
        <v>26.148148148148145</v>
      </c>
      <c r="AO12" s="6">
        <f t="shared" si="3"/>
        <v>25.71219868517166</v>
      </c>
      <c r="AP12" s="6">
        <f t="shared" si="3"/>
        <v>24.981412639405203</v>
      </c>
      <c r="AQ12" s="6">
        <f t="shared" si="3"/>
        <v>25.78524470416362</v>
      </c>
      <c r="AR12" s="6">
        <f t="shared" si="3"/>
        <v>25.91792656587473</v>
      </c>
      <c r="AS12" s="6">
        <f t="shared" si="3"/>
        <v>25.859598853868196</v>
      </c>
      <c r="AT12" s="6">
        <f t="shared" si="3"/>
        <v>25.697503671071956</v>
      </c>
      <c r="AU12" s="6">
        <f t="shared" si="3"/>
        <v>25.598802395209585</v>
      </c>
      <c r="AV12" s="6">
        <f t="shared" si="3"/>
        <v>25.338345864661658</v>
      </c>
      <c r="AW12" s="6" t="e">
        <f t="shared" si="3"/>
        <v>#DIV/0!</v>
      </c>
    </row>
    <row r="13" spans="1:49" ht="12">
      <c r="A13" t="s">
        <v>4</v>
      </c>
      <c r="B13" s="7">
        <v>30.6</v>
      </c>
      <c r="C13" s="7">
        <v>31.8</v>
      </c>
      <c r="D13" s="7">
        <v>32.2</v>
      </c>
      <c r="E13" s="7">
        <v>31.9</v>
      </c>
      <c r="F13" s="7">
        <v>32</v>
      </c>
      <c r="G13" s="7">
        <v>32.9</v>
      </c>
      <c r="H13" s="7">
        <v>32.8</v>
      </c>
      <c r="I13" s="7">
        <v>31.6</v>
      </c>
      <c r="J13" s="7">
        <v>33.1</v>
      </c>
      <c r="K13" s="7">
        <v>33.8</v>
      </c>
      <c r="L13" s="7">
        <v>33.9</v>
      </c>
      <c r="M13" s="7">
        <v>33.2</v>
      </c>
      <c r="N13" s="7">
        <v>32.4</v>
      </c>
      <c r="O13" s="7">
        <v>31.8</v>
      </c>
      <c r="P13" s="7"/>
      <c r="R13" t="s">
        <v>4</v>
      </c>
      <c r="S13" s="6">
        <f t="shared" si="0"/>
        <v>3.9215686274509807</v>
      </c>
      <c r="T13" s="6">
        <f t="shared" si="0"/>
        <v>1.257861635220138</v>
      </c>
      <c r="U13" s="6">
        <f t="shared" si="0"/>
        <v>-0.9316770186335503</v>
      </c>
      <c r="V13" s="6">
        <f t="shared" si="0"/>
        <v>0.31347962382444905</v>
      </c>
      <c r="W13" s="6">
        <f t="shared" si="0"/>
        <v>2.8125</v>
      </c>
      <c r="X13" s="6">
        <f t="shared" si="0"/>
        <v>-0.30395136778116694</v>
      </c>
      <c r="Y13" s="6">
        <f t="shared" si="0"/>
        <v>-3.6585365853658516</v>
      </c>
      <c r="Z13" s="6">
        <f t="shared" si="0"/>
        <v>4.746835443037966</v>
      </c>
      <c r="AA13" s="6">
        <f t="shared" si="0"/>
        <v>2.1148036253776183</v>
      </c>
      <c r="AB13" s="6">
        <f t="shared" si="1"/>
        <v>2.1148036253776183</v>
      </c>
      <c r="AC13" s="6">
        <f t="shared" si="1"/>
        <v>0.2958579881656931</v>
      </c>
      <c r="AD13" s="6">
        <f t="shared" si="4"/>
        <v>-2.409638554216869</v>
      </c>
      <c r="AE13" s="6">
        <f t="shared" si="4"/>
        <v>-1.8518518518518476</v>
      </c>
      <c r="AF13" s="6">
        <f t="shared" si="2"/>
        <v>-4.216867469879531</v>
      </c>
      <c r="AH13" t="s">
        <v>4</v>
      </c>
      <c r="AI13" s="6">
        <f t="shared" si="3"/>
        <v>24.837662337662337</v>
      </c>
      <c r="AJ13" s="6">
        <f t="shared" si="3"/>
        <v>24.651162790697676</v>
      </c>
      <c r="AK13" s="6">
        <f t="shared" si="3"/>
        <v>25.019425019425025</v>
      </c>
      <c r="AL13" s="6">
        <f t="shared" si="3"/>
        <v>24.595219737856596</v>
      </c>
      <c r="AM13" s="6">
        <f t="shared" si="3"/>
        <v>24.464831804281342</v>
      </c>
      <c r="AN13" s="6">
        <f t="shared" si="3"/>
        <v>24.37037037037037</v>
      </c>
      <c r="AO13" s="6">
        <f t="shared" si="3"/>
        <v>23.959094229364496</v>
      </c>
      <c r="AP13" s="6">
        <f t="shared" si="3"/>
        <v>23.49442379182156</v>
      </c>
      <c r="AQ13" s="6">
        <f t="shared" si="3"/>
        <v>24.178232286340393</v>
      </c>
      <c r="AR13" s="6">
        <f t="shared" si="3"/>
        <v>24.334053275737936</v>
      </c>
      <c r="AS13" s="6">
        <f t="shared" si="3"/>
        <v>24.283667621776505</v>
      </c>
      <c r="AT13" s="6">
        <f t="shared" si="3"/>
        <v>24.37591776798826</v>
      </c>
      <c r="AU13" s="6">
        <f t="shared" si="3"/>
        <v>24.251497005988025</v>
      </c>
      <c r="AV13" s="6">
        <f t="shared" si="3"/>
        <v>23.909774436090224</v>
      </c>
      <c r="AW13" s="6" t="e">
        <f t="shared" si="3"/>
        <v>#DIV/0!</v>
      </c>
    </row>
    <row r="14" spans="1:49" ht="12">
      <c r="A14" t="s">
        <v>5</v>
      </c>
      <c r="B14" s="7">
        <v>8.6</v>
      </c>
      <c r="C14" s="7">
        <v>8.5</v>
      </c>
      <c r="D14" s="7">
        <v>8.5</v>
      </c>
      <c r="E14" s="7">
        <v>8.8</v>
      </c>
      <c r="F14" s="7">
        <v>9.4</v>
      </c>
      <c r="G14" s="7">
        <v>9.5</v>
      </c>
      <c r="H14" s="7">
        <v>10.3</v>
      </c>
      <c r="I14" s="7">
        <v>10.4</v>
      </c>
      <c r="J14" s="7">
        <v>10.2</v>
      </c>
      <c r="K14" s="7">
        <v>10.5</v>
      </c>
      <c r="L14" s="7">
        <v>9.8</v>
      </c>
      <c r="M14" s="7">
        <v>8.7</v>
      </c>
      <c r="N14" s="7">
        <v>8.4</v>
      </c>
      <c r="O14" s="7">
        <v>7.6</v>
      </c>
      <c r="P14" s="7"/>
      <c r="R14" t="s">
        <v>5</v>
      </c>
      <c r="S14" s="6">
        <f t="shared" si="0"/>
        <v>-1.16279069767441</v>
      </c>
      <c r="T14" s="6">
        <f t="shared" si="0"/>
        <v>0</v>
      </c>
      <c r="U14" s="6">
        <f t="shared" si="0"/>
        <v>3.5294117647058982</v>
      </c>
      <c r="V14" s="6">
        <f t="shared" si="0"/>
        <v>6.818181818181813</v>
      </c>
      <c r="W14" s="6">
        <f t="shared" si="0"/>
        <v>1.0638297872340416</v>
      </c>
      <c r="X14" s="6">
        <f t="shared" si="0"/>
        <v>8.421052631578945</v>
      </c>
      <c r="Y14" s="6">
        <f t="shared" si="0"/>
        <v>0.9708737864077648</v>
      </c>
      <c r="Z14" s="6">
        <f t="shared" si="0"/>
        <v>-1.923076923076934</v>
      </c>
      <c r="AA14" s="6">
        <f t="shared" si="0"/>
        <v>2.941176470588246</v>
      </c>
      <c r="AB14" s="6">
        <f t="shared" si="1"/>
        <v>2.941176470588246</v>
      </c>
      <c r="AC14" s="6">
        <f t="shared" si="1"/>
        <v>-6.666666666666657</v>
      </c>
      <c r="AD14" s="6">
        <f t="shared" si="4"/>
        <v>-3.4482758620689538</v>
      </c>
      <c r="AE14" s="6">
        <f t="shared" si="4"/>
        <v>-9.523809523809533</v>
      </c>
      <c r="AF14" s="6">
        <f t="shared" si="2"/>
        <v>-12.643678160919535</v>
      </c>
      <c r="AH14" t="s">
        <v>5</v>
      </c>
      <c r="AI14" s="6">
        <f t="shared" si="3"/>
        <v>6.98051948051948</v>
      </c>
      <c r="AJ14" s="6">
        <f t="shared" si="3"/>
        <v>6.589147286821706</v>
      </c>
      <c r="AK14" s="6">
        <f t="shared" si="3"/>
        <v>6.604506604506605</v>
      </c>
      <c r="AL14" s="6">
        <f t="shared" si="3"/>
        <v>6.784888203546648</v>
      </c>
      <c r="AM14" s="6">
        <f t="shared" si="3"/>
        <v>7.186544342507645</v>
      </c>
      <c r="AN14" s="6">
        <f t="shared" si="3"/>
        <v>7.037037037037037</v>
      </c>
      <c r="AO14" s="6">
        <f t="shared" si="3"/>
        <v>7.523739956172388</v>
      </c>
      <c r="AP14" s="6">
        <f t="shared" si="3"/>
        <v>7.732342007434944</v>
      </c>
      <c r="AQ14" s="6">
        <f t="shared" si="3"/>
        <v>7.450693937180422</v>
      </c>
      <c r="AR14" s="6">
        <f t="shared" si="3"/>
        <v>7.559395248380129</v>
      </c>
      <c r="AS14" s="6">
        <f t="shared" si="3"/>
        <v>7.020057306590259</v>
      </c>
      <c r="AT14" s="6">
        <f t="shared" si="3"/>
        <v>6.387665198237885</v>
      </c>
      <c r="AU14" s="6">
        <f t="shared" si="3"/>
        <v>6.287425149700599</v>
      </c>
      <c r="AV14" s="6">
        <f t="shared" si="3"/>
        <v>5.714285714285714</v>
      </c>
      <c r="AW14" s="6" t="e">
        <f t="shared" si="3"/>
        <v>#DIV/0!</v>
      </c>
    </row>
    <row r="15" spans="1:49" ht="12">
      <c r="A15" t="s">
        <v>6</v>
      </c>
      <c r="B15" s="7">
        <v>77.9</v>
      </c>
      <c r="C15" s="7">
        <v>82.8</v>
      </c>
      <c r="D15" s="7">
        <v>82.7</v>
      </c>
      <c r="E15" s="7">
        <v>83.5</v>
      </c>
      <c r="F15" s="7">
        <v>83.8</v>
      </c>
      <c r="G15" s="7">
        <v>86.8</v>
      </c>
      <c r="H15" s="7">
        <v>87.9</v>
      </c>
      <c r="I15" s="7">
        <v>87</v>
      </c>
      <c r="J15" s="7">
        <v>88</v>
      </c>
      <c r="K15" s="7">
        <v>88.4</v>
      </c>
      <c r="L15" s="7">
        <v>89.6</v>
      </c>
      <c r="M15" s="7">
        <v>88.3</v>
      </c>
      <c r="N15" s="7">
        <v>86.9</v>
      </c>
      <c r="O15" s="7">
        <v>87.1</v>
      </c>
      <c r="P15" s="7"/>
      <c r="R15" t="s">
        <v>6</v>
      </c>
      <c r="S15" s="6">
        <f t="shared" si="0"/>
        <v>6.290115532734262</v>
      </c>
      <c r="T15" s="6">
        <f t="shared" si="0"/>
        <v>-0.12077294685990125</v>
      </c>
      <c r="U15" s="6">
        <f t="shared" si="0"/>
        <v>0.9673518742442582</v>
      </c>
      <c r="V15" s="6">
        <f t="shared" si="0"/>
        <v>0.3592814371257447</v>
      </c>
      <c r="W15" s="6">
        <f t="shared" si="0"/>
        <v>3.5799522673030992</v>
      </c>
      <c r="X15" s="6">
        <f t="shared" si="0"/>
        <v>1.26728110599079</v>
      </c>
      <c r="Y15" s="6">
        <f t="shared" si="0"/>
        <v>-1.0238907849829388</v>
      </c>
      <c r="Z15" s="6">
        <f t="shared" si="0"/>
        <v>1.1494252873563227</v>
      </c>
      <c r="AA15" s="6">
        <f t="shared" si="0"/>
        <v>0.45454545454545325</v>
      </c>
      <c r="AB15" s="6">
        <f t="shared" si="1"/>
        <v>0.45454545454545325</v>
      </c>
      <c r="AC15" s="6">
        <f t="shared" si="1"/>
        <v>1.3574660633484115</v>
      </c>
      <c r="AD15" s="6">
        <f t="shared" si="4"/>
        <v>-1.5855039637599049</v>
      </c>
      <c r="AE15" s="6">
        <f t="shared" si="4"/>
        <v>0.23014959723819572</v>
      </c>
      <c r="AF15" s="6">
        <f t="shared" si="2"/>
        <v>-1.3590033975084879</v>
      </c>
      <c r="AH15" t="s">
        <v>6</v>
      </c>
      <c r="AI15" s="6">
        <f t="shared" si="3"/>
        <v>63.23051948051948</v>
      </c>
      <c r="AJ15" s="6">
        <f t="shared" si="3"/>
        <v>64.18604651162791</v>
      </c>
      <c r="AK15" s="6">
        <f t="shared" si="3"/>
        <v>64.25796425796426</v>
      </c>
      <c r="AL15" s="6">
        <f t="shared" si="3"/>
        <v>64.37933693138011</v>
      </c>
      <c r="AM15" s="6">
        <f t="shared" si="3"/>
        <v>64.06727828746178</v>
      </c>
      <c r="AN15" s="6">
        <f t="shared" si="3"/>
        <v>64.29629629629629</v>
      </c>
      <c r="AO15" s="6">
        <f t="shared" si="3"/>
        <v>64.20745069393718</v>
      </c>
      <c r="AP15" s="6">
        <f t="shared" si="3"/>
        <v>64.68401486988847</v>
      </c>
      <c r="AQ15" s="6">
        <f t="shared" si="3"/>
        <v>64.28049671292915</v>
      </c>
      <c r="AR15" s="6">
        <f t="shared" si="3"/>
        <v>63.64290856731461</v>
      </c>
      <c r="AS15" s="6">
        <f t="shared" si="3"/>
        <v>64.18338108882521</v>
      </c>
      <c r="AT15" s="6">
        <f t="shared" si="3"/>
        <v>64.83113069016153</v>
      </c>
      <c r="AU15" s="6">
        <f t="shared" si="3"/>
        <v>65.04491017964072</v>
      </c>
      <c r="AV15" s="6">
        <f t="shared" si="3"/>
        <v>65.48872180451127</v>
      </c>
      <c r="AW15" s="6" t="e">
        <f t="shared" si="3"/>
        <v>#DIV/0!</v>
      </c>
    </row>
    <row r="16" spans="1:49" ht="12">
      <c r="A16" t="s">
        <v>16</v>
      </c>
      <c r="B16" s="7">
        <v>29.8</v>
      </c>
      <c r="C16" s="7">
        <v>30.6</v>
      </c>
      <c r="D16" s="7">
        <v>30</v>
      </c>
      <c r="E16" s="7">
        <v>31.4</v>
      </c>
      <c r="F16" s="7">
        <v>32.3</v>
      </c>
      <c r="G16" s="7">
        <v>34.1</v>
      </c>
      <c r="H16" s="7">
        <v>35</v>
      </c>
      <c r="I16" s="7">
        <v>35.5</v>
      </c>
      <c r="J16" s="7">
        <v>36.4</v>
      </c>
      <c r="K16" s="7">
        <v>36.3</v>
      </c>
      <c r="L16" s="7">
        <v>36.5</v>
      </c>
      <c r="M16" s="7">
        <v>36.4</v>
      </c>
      <c r="N16" s="7">
        <v>35.9</v>
      </c>
      <c r="O16" s="7">
        <v>35.2</v>
      </c>
      <c r="P16" s="7"/>
      <c r="R16" t="s">
        <v>16</v>
      </c>
      <c r="S16" s="6">
        <f t="shared" si="0"/>
        <v>2.6845637583892596</v>
      </c>
      <c r="T16" s="6">
        <f t="shared" si="0"/>
        <v>-1.9607843137254974</v>
      </c>
      <c r="U16" s="6">
        <f t="shared" si="0"/>
        <v>4.666666666666671</v>
      </c>
      <c r="V16" s="6">
        <f t="shared" si="0"/>
        <v>2.866242038216555</v>
      </c>
      <c r="W16" s="6">
        <f t="shared" si="0"/>
        <v>5.572755417956671</v>
      </c>
      <c r="X16" s="6">
        <f t="shared" si="0"/>
        <v>2.6392961876832857</v>
      </c>
      <c r="Y16" s="6">
        <f t="shared" si="0"/>
        <v>1.4285714285714306</v>
      </c>
      <c r="Z16" s="6">
        <f t="shared" si="0"/>
        <v>2.535211267605632</v>
      </c>
      <c r="AA16" s="6">
        <f t="shared" si="0"/>
        <v>-0.2747252747252844</v>
      </c>
      <c r="AB16" s="6">
        <f t="shared" si="1"/>
        <v>-0.2747252747252844</v>
      </c>
      <c r="AC16" s="6">
        <f t="shared" si="1"/>
        <v>0.5509641873278355</v>
      </c>
      <c r="AD16" s="6">
        <f t="shared" si="4"/>
        <v>-1.3736263736263652</v>
      </c>
      <c r="AE16" s="6">
        <f t="shared" si="4"/>
        <v>-1.9498607242339716</v>
      </c>
      <c r="AF16" s="6">
        <f t="shared" si="2"/>
        <v>-3.296703296703285</v>
      </c>
      <c r="AH16" t="s">
        <v>16</v>
      </c>
      <c r="AI16" s="6">
        <f t="shared" si="3"/>
        <v>24.18831168831169</v>
      </c>
      <c r="AJ16" s="6">
        <f t="shared" si="3"/>
        <v>23.72093023255814</v>
      </c>
      <c r="AK16" s="6">
        <f t="shared" si="3"/>
        <v>23.31002331002331</v>
      </c>
      <c r="AL16" s="6">
        <f t="shared" si="3"/>
        <v>24.209714726291445</v>
      </c>
      <c r="AM16" s="6">
        <f t="shared" si="3"/>
        <v>24.694189602446478</v>
      </c>
      <c r="AN16" s="6">
        <f t="shared" si="3"/>
        <v>25.25925925925926</v>
      </c>
      <c r="AO16" s="6">
        <f t="shared" si="3"/>
        <v>25.566106647187727</v>
      </c>
      <c r="AP16" s="6">
        <f t="shared" si="3"/>
        <v>26.394052044609666</v>
      </c>
      <c r="AQ16" s="6">
        <f t="shared" si="3"/>
        <v>26.588750913075238</v>
      </c>
      <c r="AR16" s="6">
        <f t="shared" si="3"/>
        <v>26.133909287257016</v>
      </c>
      <c r="AS16" s="6">
        <f t="shared" si="3"/>
        <v>26.146131805157594</v>
      </c>
      <c r="AT16" s="6">
        <f t="shared" si="3"/>
        <v>26.725403817914835</v>
      </c>
      <c r="AU16" s="6">
        <f t="shared" si="3"/>
        <v>26.87125748502994</v>
      </c>
      <c r="AV16" s="6">
        <f t="shared" si="3"/>
        <v>26.466165413533837</v>
      </c>
      <c r="AW16" s="6" t="e">
        <f t="shared" si="3"/>
        <v>#DIV/0!</v>
      </c>
    </row>
    <row r="17" spans="1:49" ht="12">
      <c r="A17" t="s">
        <v>7</v>
      </c>
      <c r="B17" s="7">
        <v>1.8</v>
      </c>
      <c r="C17" s="7">
        <v>1.9</v>
      </c>
      <c r="D17" s="7">
        <v>1.8</v>
      </c>
      <c r="E17" s="7">
        <v>1.8</v>
      </c>
      <c r="F17" s="7">
        <v>1.8</v>
      </c>
      <c r="G17" s="7">
        <v>1.9</v>
      </c>
      <c r="H17" s="7">
        <v>1.9</v>
      </c>
      <c r="I17" s="7">
        <v>1.7</v>
      </c>
      <c r="J17" s="7">
        <v>1.7</v>
      </c>
      <c r="K17" s="7">
        <v>1.6</v>
      </c>
      <c r="L17" s="7">
        <v>1.5</v>
      </c>
      <c r="M17" s="7">
        <v>1.6</v>
      </c>
      <c r="N17" s="7">
        <v>1.7</v>
      </c>
      <c r="O17" s="7">
        <v>1.8</v>
      </c>
      <c r="P17" s="7"/>
      <c r="R17" t="s">
        <v>7</v>
      </c>
      <c r="S17" s="6">
        <f t="shared" si="0"/>
        <v>5.555555555555557</v>
      </c>
      <c r="T17" s="6">
        <f t="shared" si="0"/>
        <v>-5.263157894736835</v>
      </c>
      <c r="U17" s="6">
        <f t="shared" si="0"/>
        <v>0</v>
      </c>
      <c r="V17" s="6">
        <f t="shared" si="0"/>
        <v>0</v>
      </c>
      <c r="W17" s="6">
        <f t="shared" si="0"/>
        <v>5.555555555555557</v>
      </c>
      <c r="X17" s="6">
        <f t="shared" si="0"/>
        <v>0</v>
      </c>
      <c r="Y17" s="6">
        <f t="shared" si="0"/>
        <v>-10.526315789473685</v>
      </c>
      <c r="Z17" s="6">
        <f t="shared" si="0"/>
        <v>0</v>
      </c>
      <c r="AA17" s="6">
        <f t="shared" si="0"/>
        <v>-5.882352941176464</v>
      </c>
      <c r="AB17" s="6">
        <f t="shared" si="1"/>
        <v>-5.882352941176464</v>
      </c>
      <c r="AC17" s="6">
        <f t="shared" si="1"/>
        <v>-6.25</v>
      </c>
      <c r="AD17" s="6">
        <f t="shared" si="4"/>
        <v>6.25</v>
      </c>
      <c r="AE17" s="6">
        <f t="shared" si="4"/>
        <v>5.882352941176478</v>
      </c>
      <c r="AF17" s="6">
        <f t="shared" si="2"/>
        <v>12.5</v>
      </c>
      <c r="AH17" t="s">
        <v>7</v>
      </c>
      <c r="AI17" s="6">
        <f t="shared" si="3"/>
        <v>1.461038961038961</v>
      </c>
      <c r="AJ17" s="6">
        <f t="shared" si="3"/>
        <v>1.4728682170542635</v>
      </c>
      <c r="AK17" s="6">
        <f t="shared" si="3"/>
        <v>1.3986013986013988</v>
      </c>
      <c r="AL17" s="6">
        <f t="shared" si="3"/>
        <v>1.3878180416345414</v>
      </c>
      <c r="AM17" s="6">
        <f t="shared" si="3"/>
        <v>1.3761467889908257</v>
      </c>
      <c r="AN17" s="6">
        <f t="shared" si="3"/>
        <v>1.4074074074074074</v>
      </c>
      <c r="AO17" s="6">
        <f t="shared" si="3"/>
        <v>1.3878743608473338</v>
      </c>
      <c r="AP17" s="6">
        <f t="shared" si="3"/>
        <v>1.2639405204460967</v>
      </c>
      <c r="AQ17" s="6">
        <f t="shared" si="3"/>
        <v>1.241782322863404</v>
      </c>
      <c r="AR17" s="6">
        <f t="shared" si="3"/>
        <v>1.1519078473722102</v>
      </c>
      <c r="AS17" s="6">
        <f t="shared" si="3"/>
        <v>1.0744985673352436</v>
      </c>
      <c r="AT17" s="6">
        <f t="shared" si="3"/>
        <v>1.1747430249632893</v>
      </c>
      <c r="AU17" s="6">
        <f t="shared" si="3"/>
        <v>1.2724550898203593</v>
      </c>
      <c r="AV17" s="6">
        <f t="shared" si="3"/>
        <v>1.3533834586466165</v>
      </c>
      <c r="AW17" s="6" t="e">
        <f t="shared" si="3"/>
        <v>#DIV/0!</v>
      </c>
    </row>
    <row r="18" spans="1:49" ht="12">
      <c r="A18" t="s">
        <v>8</v>
      </c>
      <c r="B18" s="7">
        <v>4.8</v>
      </c>
      <c r="C18" s="7">
        <v>4.9</v>
      </c>
      <c r="D18" s="7">
        <v>4.6</v>
      </c>
      <c r="E18" s="7">
        <v>4.8</v>
      </c>
      <c r="F18" s="7">
        <v>4.8</v>
      </c>
      <c r="G18" s="7">
        <v>4.7</v>
      </c>
      <c r="H18" s="7">
        <v>4.8</v>
      </c>
      <c r="I18" s="7">
        <v>4.2</v>
      </c>
      <c r="J18" s="7">
        <v>4.1</v>
      </c>
      <c r="K18" s="7">
        <v>4</v>
      </c>
      <c r="L18" s="7">
        <v>4</v>
      </c>
      <c r="M18" s="7">
        <v>3.9</v>
      </c>
      <c r="N18" s="7">
        <v>4</v>
      </c>
      <c r="O18" s="7">
        <v>4</v>
      </c>
      <c r="P18" s="7"/>
      <c r="R18" t="s">
        <v>8</v>
      </c>
      <c r="S18" s="6">
        <f t="shared" si="0"/>
        <v>2.083333333333343</v>
      </c>
      <c r="T18" s="6">
        <f t="shared" si="0"/>
        <v>-6.1224489795918515</v>
      </c>
      <c r="U18" s="6">
        <f t="shared" si="0"/>
        <v>4.34782608695653</v>
      </c>
      <c r="V18" s="6">
        <f t="shared" si="0"/>
        <v>0</v>
      </c>
      <c r="W18" s="6">
        <f t="shared" si="0"/>
        <v>-2.0833333333333286</v>
      </c>
      <c r="X18" s="6">
        <f t="shared" si="0"/>
        <v>2.1276595744680833</v>
      </c>
      <c r="Y18" s="6">
        <f t="shared" si="0"/>
        <v>-12.5</v>
      </c>
      <c r="Z18" s="6">
        <f t="shared" si="0"/>
        <v>-2.380952380952394</v>
      </c>
      <c r="AA18" s="6">
        <f t="shared" si="0"/>
        <v>-2.439024390243901</v>
      </c>
      <c r="AB18" s="6">
        <f t="shared" si="1"/>
        <v>-2.439024390243901</v>
      </c>
      <c r="AC18" s="6">
        <f t="shared" si="1"/>
        <v>0</v>
      </c>
      <c r="AD18" s="6">
        <f t="shared" si="4"/>
        <v>2.564102564102569</v>
      </c>
      <c r="AE18" s="6">
        <f t="shared" si="4"/>
        <v>0</v>
      </c>
      <c r="AF18" s="6">
        <f t="shared" si="2"/>
        <v>2.564102564102569</v>
      </c>
      <c r="AH18" t="s">
        <v>8</v>
      </c>
      <c r="AI18" s="6">
        <f t="shared" si="3"/>
        <v>3.896103896103896</v>
      </c>
      <c r="AJ18" s="6">
        <f t="shared" si="3"/>
        <v>3.7984496124031013</v>
      </c>
      <c r="AK18" s="6">
        <f t="shared" si="3"/>
        <v>3.5742035742035743</v>
      </c>
      <c r="AL18" s="6">
        <f t="shared" si="3"/>
        <v>3.7008481110254436</v>
      </c>
      <c r="AM18" s="6">
        <f t="shared" si="3"/>
        <v>3.6697247706422016</v>
      </c>
      <c r="AN18" s="6">
        <f t="shared" si="3"/>
        <v>3.4814814814814814</v>
      </c>
      <c r="AO18" s="6">
        <f t="shared" si="3"/>
        <v>3.506208911614317</v>
      </c>
      <c r="AP18" s="6">
        <f t="shared" si="3"/>
        <v>3.1226765799256504</v>
      </c>
      <c r="AQ18" s="6">
        <f t="shared" si="3"/>
        <v>2.994886778670562</v>
      </c>
      <c r="AR18" s="6">
        <f t="shared" si="3"/>
        <v>2.8797696184305255</v>
      </c>
      <c r="AS18" s="6">
        <f t="shared" si="3"/>
        <v>2.865329512893983</v>
      </c>
      <c r="AT18" s="6">
        <f t="shared" si="3"/>
        <v>2.8634361233480177</v>
      </c>
      <c r="AU18" s="6">
        <f t="shared" si="3"/>
        <v>2.9940119760479043</v>
      </c>
      <c r="AV18" s="6">
        <f t="shared" si="3"/>
        <v>3.007518796992481</v>
      </c>
      <c r="AW18" s="6" t="e">
        <f t="shared" si="3"/>
        <v>#DIV/0!</v>
      </c>
    </row>
    <row r="19" spans="1:49" ht="12">
      <c r="A19" t="s">
        <v>9</v>
      </c>
      <c r="B19" s="7">
        <v>0.3</v>
      </c>
      <c r="C19" s="7">
        <v>0.3</v>
      </c>
      <c r="D19" s="7">
        <v>0.3</v>
      </c>
      <c r="E19" s="7">
        <v>0.3</v>
      </c>
      <c r="F19" s="7">
        <v>0.3</v>
      </c>
      <c r="G19" s="7">
        <v>0.3</v>
      </c>
      <c r="H19" s="7">
        <v>0.3</v>
      </c>
      <c r="I19" s="7">
        <v>0.3</v>
      </c>
      <c r="J19" s="7">
        <v>0.3</v>
      </c>
      <c r="K19" s="7">
        <v>0.3</v>
      </c>
      <c r="L19" s="7">
        <v>0.3</v>
      </c>
      <c r="M19" s="7">
        <v>0.4</v>
      </c>
      <c r="N19" s="7">
        <v>0.4</v>
      </c>
      <c r="O19" s="7">
        <v>0.4</v>
      </c>
      <c r="P19" s="7"/>
      <c r="R19" t="s">
        <v>9</v>
      </c>
      <c r="S19" s="6">
        <f t="shared" si="0"/>
        <v>0</v>
      </c>
      <c r="T19" s="6">
        <f t="shared" si="0"/>
        <v>0</v>
      </c>
      <c r="U19" s="6">
        <f t="shared" si="0"/>
        <v>0</v>
      </c>
      <c r="V19" s="6">
        <f t="shared" si="0"/>
        <v>0</v>
      </c>
      <c r="W19" s="6">
        <f t="shared" si="0"/>
        <v>0</v>
      </c>
      <c r="X19" s="6">
        <f t="shared" si="0"/>
        <v>0</v>
      </c>
      <c r="Y19" s="6">
        <f t="shared" si="0"/>
        <v>0</v>
      </c>
      <c r="Z19" s="6">
        <f t="shared" si="0"/>
        <v>0</v>
      </c>
      <c r="AA19" s="6">
        <f t="shared" si="0"/>
        <v>0</v>
      </c>
      <c r="AB19" s="6">
        <f t="shared" si="1"/>
        <v>0</v>
      </c>
      <c r="AC19" s="6">
        <f t="shared" si="1"/>
        <v>0</v>
      </c>
      <c r="AD19" s="6">
        <f t="shared" si="4"/>
        <v>0</v>
      </c>
      <c r="AE19" s="6">
        <f t="shared" si="4"/>
        <v>0</v>
      </c>
      <c r="AF19" s="6">
        <f t="shared" si="2"/>
        <v>0</v>
      </c>
      <c r="AH19" t="s">
        <v>9</v>
      </c>
      <c r="AI19" s="6">
        <f t="shared" si="3"/>
        <v>0.2435064935064935</v>
      </c>
      <c r="AJ19" s="6">
        <f t="shared" si="3"/>
        <v>0.23255813953488372</v>
      </c>
      <c r="AK19" s="6">
        <f t="shared" si="3"/>
        <v>0.23310023310023312</v>
      </c>
      <c r="AL19" s="6">
        <f t="shared" si="3"/>
        <v>0.23130300693909023</v>
      </c>
      <c r="AM19" s="6">
        <f t="shared" si="3"/>
        <v>0.2293577981651376</v>
      </c>
      <c r="AN19" s="6">
        <f t="shared" si="3"/>
        <v>0.2222222222222222</v>
      </c>
      <c r="AO19" s="6">
        <f t="shared" si="3"/>
        <v>0.2191380569758948</v>
      </c>
      <c r="AP19" s="6">
        <f t="shared" si="3"/>
        <v>0.22304832713754646</v>
      </c>
      <c r="AQ19" s="6">
        <f t="shared" si="3"/>
        <v>0.2191380569758948</v>
      </c>
      <c r="AR19" s="6">
        <f t="shared" si="3"/>
        <v>0.2159827213822894</v>
      </c>
      <c r="AS19" s="6">
        <f t="shared" si="3"/>
        <v>0.21489971346704873</v>
      </c>
      <c r="AT19" s="6">
        <f t="shared" si="3"/>
        <v>0.2936857562408223</v>
      </c>
      <c r="AU19" s="6">
        <f t="shared" si="3"/>
        <v>0.29940119760479045</v>
      </c>
      <c r="AV19" s="6">
        <f t="shared" si="3"/>
        <v>0.3007518796992481</v>
      </c>
      <c r="AW19" s="6" t="e">
        <f t="shared" si="3"/>
        <v>#DIV/0!</v>
      </c>
    </row>
    <row r="20" spans="1:49" ht="12">
      <c r="A20" t="s">
        <v>12</v>
      </c>
      <c r="B20" s="7">
        <v>4.3</v>
      </c>
      <c r="C20" s="7">
        <v>4.7</v>
      </c>
      <c r="D20" s="7">
        <v>4.8</v>
      </c>
      <c r="E20" s="7">
        <v>5.1</v>
      </c>
      <c r="F20" s="7">
        <v>5.4</v>
      </c>
      <c r="G20" s="7">
        <v>6</v>
      </c>
      <c r="H20" s="7">
        <v>6.7</v>
      </c>
      <c r="I20" s="7">
        <v>6.9</v>
      </c>
      <c r="J20" s="7">
        <v>7.3</v>
      </c>
      <c r="K20" s="7">
        <v>7.7</v>
      </c>
      <c r="L20" s="7">
        <v>8.4</v>
      </c>
      <c r="M20" s="7">
        <v>8</v>
      </c>
      <c r="N20" s="7">
        <v>7.9</v>
      </c>
      <c r="O20" s="7">
        <v>8.3</v>
      </c>
      <c r="P20" s="7"/>
      <c r="R20" t="s">
        <v>12</v>
      </c>
      <c r="S20" s="6">
        <f t="shared" si="0"/>
        <v>9.302325581395351</v>
      </c>
      <c r="T20" s="6">
        <f t="shared" si="0"/>
        <v>2.1276595744680833</v>
      </c>
      <c r="U20" s="6">
        <f t="shared" si="0"/>
        <v>6.249999999999986</v>
      </c>
      <c r="V20" s="6">
        <f t="shared" si="0"/>
        <v>5.882352941176478</v>
      </c>
      <c r="W20" s="6">
        <f t="shared" si="0"/>
        <v>11.1111111111111</v>
      </c>
      <c r="X20" s="6">
        <f t="shared" si="0"/>
        <v>11.666666666666671</v>
      </c>
      <c r="Y20" s="6">
        <f t="shared" si="0"/>
        <v>2.985074626865668</v>
      </c>
      <c r="Z20" s="6">
        <f t="shared" si="0"/>
        <v>5.79710144927536</v>
      </c>
      <c r="AA20" s="6">
        <f t="shared" si="0"/>
        <v>5.479452054794521</v>
      </c>
      <c r="AB20" s="6">
        <f t="shared" si="1"/>
        <v>5.479452054794521</v>
      </c>
      <c r="AC20" s="6">
        <f t="shared" si="1"/>
        <v>9.090909090909093</v>
      </c>
      <c r="AD20" s="6">
        <f t="shared" si="4"/>
        <v>-1.25</v>
      </c>
      <c r="AE20" s="6">
        <f t="shared" si="4"/>
        <v>5.063291139240519</v>
      </c>
      <c r="AF20" s="6">
        <f t="shared" si="2"/>
        <v>3.750000000000014</v>
      </c>
      <c r="AH20" t="s">
        <v>12</v>
      </c>
      <c r="AI20" s="6">
        <f t="shared" si="3"/>
        <v>3.49025974025974</v>
      </c>
      <c r="AJ20" s="6">
        <f t="shared" si="3"/>
        <v>3.643410852713178</v>
      </c>
      <c r="AK20" s="6">
        <f t="shared" si="3"/>
        <v>3.72960372960373</v>
      </c>
      <c r="AL20" s="6">
        <f t="shared" si="3"/>
        <v>3.9321511179645334</v>
      </c>
      <c r="AM20" s="6">
        <f t="shared" si="3"/>
        <v>4.128440366972477</v>
      </c>
      <c r="AN20" s="6">
        <f t="shared" si="3"/>
        <v>4.444444444444445</v>
      </c>
      <c r="AO20" s="6">
        <f t="shared" si="3"/>
        <v>4.894083272461651</v>
      </c>
      <c r="AP20" s="6">
        <f t="shared" si="3"/>
        <v>5.130111524163569</v>
      </c>
      <c r="AQ20" s="6">
        <f t="shared" si="3"/>
        <v>5.33235938641344</v>
      </c>
      <c r="AR20" s="6">
        <f t="shared" si="3"/>
        <v>5.543556515478762</v>
      </c>
      <c r="AS20" s="6">
        <f t="shared" si="3"/>
        <v>6.017191977077364</v>
      </c>
      <c r="AT20" s="6">
        <f t="shared" si="3"/>
        <v>5.873715124816447</v>
      </c>
      <c r="AU20" s="6">
        <f t="shared" si="3"/>
        <v>5.913173652694611</v>
      </c>
      <c r="AV20" s="6">
        <f t="shared" si="3"/>
        <v>6.240601503759399</v>
      </c>
      <c r="AW20" s="6" t="e">
        <f t="shared" si="3"/>
        <v>#DIV/0!</v>
      </c>
    </row>
    <row r="21" spans="1:49" ht="12">
      <c r="A21" t="s">
        <v>14</v>
      </c>
      <c r="B21" s="7">
        <v>21.9</v>
      </c>
      <c r="C21" s="7">
        <v>24.8</v>
      </c>
      <c r="D21" s="7">
        <v>24.9</v>
      </c>
      <c r="E21" s="7">
        <v>25.3</v>
      </c>
      <c r="F21" s="7">
        <v>25.2</v>
      </c>
      <c r="G21" s="7">
        <v>26</v>
      </c>
      <c r="H21" s="7">
        <v>26.1</v>
      </c>
      <c r="I21" s="7">
        <v>26.1</v>
      </c>
      <c r="J21" s="7">
        <v>26.2</v>
      </c>
      <c r="K21" s="7">
        <v>26.3</v>
      </c>
      <c r="L21" s="7">
        <v>26.7</v>
      </c>
      <c r="M21" s="7">
        <v>25.7</v>
      </c>
      <c r="N21" s="7">
        <v>25.4</v>
      </c>
      <c r="O21" s="7">
        <v>25</v>
      </c>
      <c r="P21" s="7"/>
      <c r="R21" t="s">
        <v>14</v>
      </c>
      <c r="S21" s="6">
        <f t="shared" si="0"/>
        <v>13.242009132420094</v>
      </c>
      <c r="T21" s="6">
        <f t="shared" si="0"/>
        <v>0.40322580645161565</v>
      </c>
      <c r="U21" s="6">
        <f t="shared" si="0"/>
        <v>1.6064257028112507</v>
      </c>
      <c r="V21" s="6">
        <f t="shared" si="0"/>
        <v>-0.3952569169960469</v>
      </c>
      <c r="W21" s="6">
        <f t="shared" si="0"/>
        <v>3.1746031746031775</v>
      </c>
      <c r="X21" s="6">
        <f t="shared" si="0"/>
        <v>0.3846153846153868</v>
      </c>
      <c r="Y21" s="6">
        <f t="shared" si="0"/>
        <v>0</v>
      </c>
      <c r="Z21" s="6">
        <f t="shared" si="0"/>
        <v>0.3831417624520981</v>
      </c>
      <c r="AA21" s="6">
        <f t="shared" si="0"/>
        <v>0.3816793893129784</v>
      </c>
      <c r="AB21" s="6">
        <f t="shared" si="1"/>
        <v>0.3816793893129784</v>
      </c>
      <c r="AC21" s="6">
        <f t="shared" si="1"/>
        <v>1.5209125475285106</v>
      </c>
      <c r="AD21" s="6">
        <f t="shared" si="4"/>
        <v>-1.1673151750972721</v>
      </c>
      <c r="AE21" s="6">
        <f t="shared" si="4"/>
        <v>-1.5748031496062964</v>
      </c>
      <c r="AF21" s="6">
        <f t="shared" si="2"/>
        <v>-2.7237354085603016</v>
      </c>
      <c r="AH21" t="s">
        <v>14</v>
      </c>
      <c r="AI21" s="6">
        <f t="shared" si="3"/>
        <v>17.775974025974026</v>
      </c>
      <c r="AJ21" s="6">
        <f t="shared" si="3"/>
        <v>19.224806201550386</v>
      </c>
      <c r="AK21" s="6">
        <f t="shared" si="3"/>
        <v>19.34731934731935</v>
      </c>
      <c r="AL21" s="6">
        <f t="shared" si="3"/>
        <v>19.50655358519661</v>
      </c>
      <c r="AM21" s="6">
        <f t="shared" si="3"/>
        <v>19.266055045871557</v>
      </c>
      <c r="AN21" s="6">
        <f t="shared" si="3"/>
        <v>19.25925925925926</v>
      </c>
      <c r="AO21" s="6">
        <f t="shared" si="3"/>
        <v>19.06501095690285</v>
      </c>
      <c r="AP21" s="6">
        <f t="shared" si="3"/>
        <v>19.405204460966544</v>
      </c>
      <c r="AQ21" s="6">
        <f t="shared" si="3"/>
        <v>19.138056975894813</v>
      </c>
      <c r="AR21" s="6">
        <f t="shared" si="3"/>
        <v>18.934485241180706</v>
      </c>
      <c r="AS21" s="6">
        <f t="shared" si="3"/>
        <v>19.126074498567338</v>
      </c>
      <c r="AT21" s="6">
        <f t="shared" si="3"/>
        <v>18.869309838472837</v>
      </c>
      <c r="AU21" s="6">
        <f t="shared" si="3"/>
        <v>19.01197604790419</v>
      </c>
      <c r="AV21" s="6">
        <f t="shared" si="3"/>
        <v>18.796992481203006</v>
      </c>
      <c r="AW21" s="6" t="e">
        <f t="shared" si="3"/>
        <v>#DIV/0!</v>
      </c>
    </row>
    <row r="22" spans="1:49" ht="12">
      <c r="A22" t="s">
        <v>13</v>
      </c>
      <c r="B22" s="7">
        <v>15</v>
      </c>
      <c r="C22" s="7">
        <v>15.6</v>
      </c>
      <c r="D22" s="7">
        <v>16.3</v>
      </c>
      <c r="E22" s="7">
        <v>14.8</v>
      </c>
      <c r="F22" s="7">
        <v>14</v>
      </c>
      <c r="G22" s="7">
        <v>13.8</v>
      </c>
      <c r="H22" s="7">
        <v>13.1</v>
      </c>
      <c r="I22" s="7">
        <v>12.3</v>
      </c>
      <c r="J22" s="7">
        <v>12</v>
      </c>
      <c r="K22" s="7">
        <v>12.2</v>
      </c>
      <c r="L22" s="7">
        <v>12.2</v>
      </c>
      <c r="M22" s="7">
        <v>12.3</v>
      </c>
      <c r="N22" s="7">
        <v>11.6</v>
      </c>
      <c r="O22" s="7">
        <v>12.4</v>
      </c>
      <c r="P22" s="7"/>
      <c r="R22" t="s">
        <v>13</v>
      </c>
      <c r="S22" s="6">
        <f t="shared" si="0"/>
        <v>4</v>
      </c>
      <c r="T22" s="6">
        <f t="shared" si="0"/>
        <v>4.487179487179489</v>
      </c>
      <c r="U22" s="6">
        <f t="shared" si="0"/>
        <v>-9.202453987730067</v>
      </c>
      <c r="V22" s="6">
        <f t="shared" si="0"/>
        <v>-5.4054054054054035</v>
      </c>
      <c r="W22" s="6">
        <f t="shared" si="0"/>
        <v>-1.4285714285714306</v>
      </c>
      <c r="X22" s="6">
        <f t="shared" si="0"/>
        <v>-5.072463768115952</v>
      </c>
      <c r="Y22" s="6">
        <f t="shared" si="0"/>
        <v>-6.106870229007626</v>
      </c>
      <c r="Z22" s="6">
        <f t="shared" si="0"/>
        <v>-2.439024390243901</v>
      </c>
      <c r="AA22" s="6">
        <f t="shared" si="0"/>
        <v>1.6666666666666714</v>
      </c>
      <c r="AB22" s="6">
        <f t="shared" si="1"/>
        <v>1.6666666666666714</v>
      </c>
      <c r="AC22" s="6">
        <f t="shared" si="1"/>
        <v>0</v>
      </c>
      <c r="AD22" s="6">
        <f t="shared" si="4"/>
        <v>-5.691056910569117</v>
      </c>
      <c r="AE22" s="6">
        <f>O22*100/N22-100</f>
        <v>6.896551724137936</v>
      </c>
      <c r="AF22" s="6">
        <f t="shared" si="2"/>
        <v>0.8130081300813004</v>
      </c>
      <c r="AH22" t="s">
        <v>13</v>
      </c>
      <c r="AI22" s="6">
        <f t="shared" si="3"/>
        <v>12.175324675324674</v>
      </c>
      <c r="AJ22" s="6">
        <f t="shared" si="3"/>
        <v>12.093023255813954</v>
      </c>
      <c r="AK22" s="6">
        <f t="shared" si="3"/>
        <v>12.665112665112666</v>
      </c>
      <c r="AL22" s="6">
        <f t="shared" si="3"/>
        <v>11.410948342328451</v>
      </c>
      <c r="AM22" s="6">
        <f t="shared" si="3"/>
        <v>10.703363914373087</v>
      </c>
      <c r="AN22" s="6">
        <f t="shared" si="3"/>
        <v>10.222222222222221</v>
      </c>
      <c r="AO22" s="6">
        <f t="shared" si="3"/>
        <v>9.569028487947406</v>
      </c>
      <c r="AP22" s="6">
        <f t="shared" si="3"/>
        <v>9.144981412639405</v>
      </c>
      <c r="AQ22" s="6">
        <f t="shared" si="3"/>
        <v>8.765522279035793</v>
      </c>
      <c r="AR22" s="6">
        <f t="shared" si="3"/>
        <v>8.783297336213103</v>
      </c>
      <c r="AS22" s="6">
        <f t="shared" si="3"/>
        <v>8.739255014326648</v>
      </c>
      <c r="AT22" s="6">
        <f t="shared" si="3"/>
        <v>9.030837004405287</v>
      </c>
      <c r="AU22" s="6">
        <f t="shared" si="3"/>
        <v>8.682634730538922</v>
      </c>
      <c r="AV22" s="6">
        <f t="shared" si="3"/>
        <v>9.323308270676693</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f>A27</f>
        <v>0</v>
      </c>
      <c r="AH26">
        <f>A27</f>
        <v>0</v>
      </c>
    </row>
    <row r="28" ht="12">
      <c r="A28" t="s">
        <v>55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50</v>
      </c>
      <c r="R1" t="str">
        <f>A1</f>
        <v>Posizioni lavorative indipendenti (a).</v>
      </c>
      <c r="AH1" t="str">
        <f>A1</f>
        <v>Posizioni lavorative indipendenti (a).</v>
      </c>
    </row>
    <row r="2" spans="1:34" ht="12">
      <c r="A2" t="s">
        <v>17</v>
      </c>
      <c r="R2" t="s">
        <v>19</v>
      </c>
      <c r="AH2" t="s">
        <v>20</v>
      </c>
    </row>
    <row r="3" spans="1:34" ht="12">
      <c r="A3" t="s">
        <v>52</v>
      </c>
      <c r="R3" s="10" t="str">
        <f>A3</f>
        <v>Provincia di: FORLI'-CESENA..</v>
      </c>
      <c r="AH3" s="10" t="str">
        <f>A3</f>
        <v>Provincia di: FORLI'-CESENA..</v>
      </c>
    </row>
    <row r="4" spans="1:34" ht="12">
      <c r="A4" t="s">
        <v>57</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73</v>
      </c>
      <c r="C9" s="5">
        <v>75</v>
      </c>
      <c r="D9" s="5">
        <v>79.6</v>
      </c>
      <c r="E9" s="5">
        <v>79.4</v>
      </c>
      <c r="F9" s="5">
        <v>75.1</v>
      </c>
      <c r="G9" s="5">
        <v>76.2</v>
      </c>
      <c r="H9" s="5">
        <v>79.5</v>
      </c>
      <c r="I9" s="5">
        <v>75.5</v>
      </c>
      <c r="J9" s="5">
        <v>76.7</v>
      </c>
      <c r="K9" s="5">
        <v>78.7</v>
      </c>
      <c r="L9" s="5">
        <v>75.5</v>
      </c>
      <c r="M9" s="5">
        <v>74.7</v>
      </c>
      <c r="N9" s="5">
        <v>73.2</v>
      </c>
      <c r="O9" s="5">
        <v>72</v>
      </c>
      <c r="P9" s="5"/>
      <c r="R9" s="4" t="s">
        <v>1</v>
      </c>
      <c r="S9" s="6">
        <f aca="true" t="shared" si="0" ref="S9:AA22">C9*100/B9-100</f>
        <v>2.7397260273972535</v>
      </c>
      <c r="T9" s="6">
        <f t="shared" si="0"/>
        <v>6.133333333333326</v>
      </c>
      <c r="U9" s="6">
        <f t="shared" si="0"/>
        <v>-0.2512562814070236</v>
      </c>
      <c r="V9" s="6">
        <f t="shared" si="0"/>
        <v>-5.415617128463495</v>
      </c>
      <c r="W9" s="6">
        <f t="shared" si="0"/>
        <v>1.4647137150466136</v>
      </c>
      <c r="X9" s="6">
        <f t="shared" si="0"/>
        <v>4.330708661417319</v>
      </c>
      <c r="Y9" s="6">
        <f t="shared" si="0"/>
        <v>-5.031446540880509</v>
      </c>
      <c r="Z9" s="6">
        <f t="shared" si="0"/>
        <v>1.5894039735099312</v>
      </c>
      <c r="AA9" s="6">
        <f t="shared" si="0"/>
        <v>2.6075619295958177</v>
      </c>
      <c r="AB9" s="6">
        <f aca="true" t="shared" si="1" ref="AB9:AC22">K9*100/J9-100</f>
        <v>2.6075619295958177</v>
      </c>
      <c r="AC9" s="6">
        <f t="shared" si="1"/>
        <v>-4.066073697585779</v>
      </c>
      <c r="AD9" s="6">
        <f>N9*100/M9-100</f>
        <v>-2.00803212851406</v>
      </c>
      <c r="AE9" s="6">
        <f>O9*100/N9-100</f>
        <v>-1.639344262295083</v>
      </c>
      <c r="AF9" s="6">
        <f aca="true" t="shared" si="2" ref="AF9:AF22">O9*100/M9-100</f>
        <v>-3.6144578313253106</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11.7</v>
      </c>
      <c r="C10" s="7">
        <v>11.1</v>
      </c>
      <c r="D10" s="7">
        <v>11.5</v>
      </c>
      <c r="E10" s="7">
        <v>10.9</v>
      </c>
      <c r="F10" s="7">
        <v>8.8</v>
      </c>
      <c r="G10" s="7">
        <v>8.6</v>
      </c>
      <c r="H10" s="7">
        <v>8.7</v>
      </c>
      <c r="I10" s="7">
        <v>9.4</v>
      </c>
      <c r="J10" s="7">
        <v>9</v>
      </c>
      <c r="K10" s="7">
        <v>9.5</v>
      </c>
      <c r="L10" s="7">
        <v>9.3</v>
      </c>
      <c r="M10" s="7">
        <v>9</v>
      </c>
      <c r="N10" s="7">
        <v>8.8</v>
      </c>
      <c r="O10" s="7">
        <v>9</v>
      </c>
      <c r="P10" s="7"/>
      <c r="R10" t="s">
        <v>2</v>
      </c>
      <c r="S10" s="6">
        <f t="shared" si="0"/>
        <v>-5.128205128205124</v>
      </c>
      <c r="T10" s="6">
        <f t="shared" si="0"/>
        <v>3.6036036036036023</v>
      </c>
      <c r="U10" s="6">
        <f t="shared" si="0"/>
        <v>-5.217391304347828</v>
      </c>
      <c r="V10" s="6">
        <f t="shared" si="0"/>
        <v>-19.266055045871553</v>
      </c>
      <c r="W10" s="6">
        <f t="shared" si="0"/>
        <v>-2.2727272727272805</v>
      </c>
      <c r="X10" s="6">
        <f t="shared" si="0"/>
        <v>1.16279069767441</v>
      </c>
      <c r="Y10" s="6">
        <f t="shared" si="0"/>
        <v>8.045977011494259</v>
      </c>
      <c r="Z10" s="6">
        <f t="shared" si="0"/>
        <v>-4.255319148936181</v>
      </c>
      <c r="AA10" s="6">
        <f t="shared" si="0"/>
        <v>5.555555555555557</v>
      </c>
      <c r="AB10" s="6">
        <f t="shared" si="1"/>
        <v>5.555555555555557</v>
      </c>
      <c r="AC10" s="6">
        <f t="shared" si="1"/>
        <v>-2.1052631578947256</v>
      </c>
      <c r="AD10" s="6">
        <f aca="true" t="shared" si="4" ref="AD10:AE22">N10*100/M10-100</f>
        <v>-2.2222222222222143</v>
      </c>
      <c r="AE10" s="6">
        <f t="shared" si="4"/>
        <v>2.2727272727272663</v>
      </c>
      <c r="AF10" s="6">
        <f t="shared" si="2"/>
        <v>0</v>
      </c>
      <c r="AH10" t="s">
        <v>2</v>
      </c>
      <c r="AI10" s="6">
        <f t="shared" si="3"/>
        <v>16.027397260273972</v>
      </c>
      <c r="AJ10" s="6">
        <f t="shared" si="3"/>
        <v>14.8</v>
      </c>
      <c r="AK10" s="6">
        <f t="shared" si="3"/>
        <v>14.447236180904524</v>
      </c>
      <c r="AL10" s="6">
        <f t="shared" si="3"/>
        <v>13.727959697732997</v>
      </c>
      <c r="AM10" s="6">
        <f t="shared" si="3"/>
        <v>11.717709720372838</v>
      </c>
      <c r="AN10" s="6">
        <f t="shared" si="3"/>
        <v>11.286089238845143</v>
      </c>
      <c r="AO10" s="6">
        <f t="shared" si="3"/>
        <v>10.943396226415093</v>
      </c>
      <c r="AP10" s="6">
        <f t="shared" si="3"/>
        <v>12.450331125827814</v>
      </c>
      <c r="AQ10" s="6">
        <f t="shared" si="3"/>
        <v>11.734028683181226</v>
      </c>
      <c r="AR10" s="6">
        <f t="shared" si="3"/>
        <v>12.071156289707751</v>
      </c>
      <c r="AS10" s="6">
        <f t="shared" si="3"/>
        <v>12.317880794701988</v>
      </c>
      <c r="AT10" s="6">
        <f t="shared" si="3"/>
        <v>12.048192771084336</v>
      </c>
      <c r="AU10" s="6">
        <f t="shared" si="3"/>
        <v>12.021857923497269</v>
      </c>
      <c r="AV10" s="6">
        <f t="shared" si="3"/>
        <v>12.5</v>
      </c>
      <c r="AW10" s="6" t="e">
        <f t="shared" si="3"/>
        <v>#DIV/0!</v>
      </c>
    </row>
    <row r="11" spans="1:49" ht="12">
      <c r="A11" t="s">
        <v>3</v>
      </c>
      <c r="B11" s="7">
        <v>13.5</v>
      </c>
      <c r="C11" s="7">
        <v>13.9</v>
      </c>
      <c r="D11" s="7">
        <v>14.9</v>
      </c>
      <c r="E11" s="7">
        <v>15.6</v>
      </c>
      <c r="F11" s="7">
        <v>15.8</v>
      </c>
      <c r="G11" s="7">
        <v>16.8</v>
      </c>
      <c r="H11" s="7">
        <v>17.5</v>
      </c>
      <c r="I11" s="7">
        <v>15.7</v>
      </c>
      <c r="J11" s="7">
        <v>16.3</v>
      </c>
      <c r="K11" s="7">
        <v>16</v>
      </c>
      <c r="L11" s="7">
        <v>14.6</v>
      </c>
      <c r="M11" s="7">
        <v>14.4</v>
      </c>
      <c r="N11" s="7">
        <v>13.4</v>
      </c>
      <c r="O11" s="7">
        <v>12.7</v>
      </c>
      <c r="P11" s="7"/>
      <c r="R11" t="s">
        <v>3</v>
      </c>
      <c r="S11" s="6">
        <f t="shared" si="0"/>
        <v>2.962962962962962</v>
      </c>
      <c r="T11" s="6">
        <f t="shared" si="0"/>
        <v>7.194244604316538</v>
      </c>
      <c r="U11" s="6">
        <f t="shared" si="0"/>
        <v>4.6979865771812115</v>
      </c>
      <c r="V11" s="6">
        <f t="shared" si="0"/>
        <v>1.2820512820512846</v>
      </c>
      <c r="W11" s="6">
        <f t="shared" si="0"/>
        <v>6.329113924050631</v>
      </c>
      <c r="X11" s="6">
        <f t="shared" si="0"/>
        <v>4.166666666666657</v>
      </c>
      <c r="Y11" s="6">
        <f t="shared" si="0"/>
        <v>-10.285714285714292</v>
      </c>
      <c r="Z11" s="6">
        <f t="shared" si="0"/>
        <v>3.8216560509554256</v>
      </c>
      <c r="AA11" s="6">
        <f t="shared" si="0"/>
        <v>-1.8404907975460105</v>
      </c>
      <c r="AB11" s="6">
        <f t="shared" si="1"/>
        <v>-1.8404907975460105</v>
      </c>
      <c r="AC11" s="6">
        <f t="shared" si="1"/>
        <v>-8.75</v>
      </c>
      <c r="AD11" s="6">
        <f t="shared" si="4"/>
        <v>-6.944444444444443</v>
      </c>
      <c r="AE11" s="6">
        <f t="shared" si="4"/>
        <v>-5.223880597014926</v>
      </c>
      <c r="AF11" s="6">
        <f t="shared" si="2"/>
        <v>-11.805555555555557</v>
      </c>
      <c r="AH11" t="s">
        <v>3</v>
      </c>
      <c r="AI11" s="6">
        <f t="shared" si="3"/>
        <v>18.493150684931507</v>
      </c>
      <c r="AJ11" s="6">
        <f t="shared" si="3"/>
        <v>18.533333333333335</v>
      </c>
      <c r="AK11" s="6">
        <f t="shared" si="3"/>
        <v>18.718592964824122</v>
      </c>
      <c r="AL11" s="6">
        <f t="shared" si="3"/>
        <v>19.64735516372796</v>
      </c>
      <c r="AM11" s="6">
        <f t="shared" si="3"/>
        <v>21.03861517976032</v>
      </c>
      <c r="AN11" s="6">
        <f t="shared" si="3"/>
        <v>22.04724409448819</v>
      </c>
      <c r="AO11" s="6">
        <f t="shared" si="3"/>
        <v>22.0125786163522</v>
      </c>
      <c r="AP11" s="6">
        <f t="shared" si="3"/>
        <v>20.794701986754966</v>
      </c>
      <c r="AQ11" s="6">
        <f t="shared" si="3"/>
        <v>21.251629726205998</v>
      </c>
      <c r="AR11" s="6">
        <f t="shared" si="3"/>
        <v>20.330368487928844</v>
      </c>
      <c r="AS11" s="6">
        <f t="shared" si="3"/>
        <v>19.337748344370862</v>
      </c>
      <c r="AT11" s="6">
        <f t="shared" si="3"/>
        <v>19.277108433734938</v>
      </c>
      <c r="AU11" s="6">
        <f t="shared" si="3"/>
        <v>18.306010928961747</v>
      </c>
      <c r="AV11" s="6">
        <f t="shared" si="3"/>
        <v>17.63888888888889</v>
      </c>
      <c r="AW11" s="6" t="e">
        <f t="shared" si="3"/>
        <v>#DIV/0!</v>
      </c>
    </row>
    <row r="12" spans="1:49" ht="12">
      <c r="A12" t="s">
        <v>43</v>
      </c>
      <c r="B12" s="7">
        <v>6.3</v>
      </c>
      <c r="C12" s="7">
        <v>6.6</v>
      </c>
      <c r="D12" s="7">
        <v>7.1</v>
      </c>
      <c r="E12" s="7">
        <v>7.3</v>
      </c>
      <c r="F12" s="7">
        <v>7.3</v>
      </c>
      <c r="G12" s="7">
        <v>7.8</v>
      </c>
      <c r="H12" s="7">
        <v>7.6</v>
      </c>
      <c r="I12" s="7">
        <v>6.4</v>
      </c>
      <c r="J12" s="7">
        <v>6.4</v>
      </c>
      <c r="K12" s="7">
        <v>6.3</v>
      </c>
      <c r="L12" s="7">
        <v>6</v>
      </c>
      <c r="M12" s="7">
        <v>5.9</v>
      </c>
      <c r="N12" s="7">
        <v>5.6</v>
      </c>
      <c r="O12" s="7">
        <v>5.3</v>
      </c>
      <c r="P12" s="7"/>
      <c r="R12" t="s">
        <v>43</v>
      </c>
      <c r="S12" s="6">
        <f t="shared" si="0"/>
        <v>4.761904761904759</v>
      </c>
      <c r="T12" s="6">
        <f t="shared" si="0"/>
        <v>7.575757575757578</v>
      </c>
      <c r="U12" s="6">
        <f t="shared" si="0"/>
        <v>2.816901408450704</v>
      </c>
      <c r="V12" s="6">
        <f t="shared" si="0"/>
        <v>0</v>
      </c>
      <c r="W12" s="6">
        <f t="shared" si="0"/>
        <v>6.849315068493155</v>
      </c>
      <c r="X12" s="6">
        <f t="shared" si="0"/>
        <v>-2.564102564102555</v>
      </c>
      <c r="Y12" s="6">
        <f t="shared" si="0"/>
        <v>-15.78947368421052</v>
      </c>
      <c r="Z12" s="6">
        <f t="shared" si="0"/>
        <v>0</v>
      </c>
      <c r="AA12" s="6">
        <f t="shared" si="0"/>
        <v>-1.5625</v>
      </c>
      <c r="AB12" s="6">
        <f t="shared" si="1"/>
        <v>-1.5625</v>
      </c>
      <c r="AC12" s="6">
        <f t="shared" si="1"/>
        <v>-4.761904761904759</v>
      </c>
      <c r="AD12" s="6">
        <f t="shared" si="4"/>
        <v>-5.084745762711876</v>
      </c>
      <c r="AE12" s="6">
        <f t="shared" si="4"/>
        <v>-5.357142857142847</v>
      </c>
      <c r="AF12" s="6">
        <f t="shared" si="2"/>
        <v>-10.169491525423737</v>
      </c>
      <c r="AH12" t="s">
        <v>43</v>
      </c>
      <c r="AI12" s="6">
        <f t="shared" si="3"/>
        <v>8.63013698630137</v>
      </c>
      <c r="AJ12" s="6">
        <f t="shared" si="3"/>
        <v>8.8</v>
      </c>
      <c r="AK12" s="6">
        <f t="shared" si="3"/>
        <v>8.91959798994975</v>
      </c>
      <c r="AL12" s="6">
        <f t="shared" si="3"/>
        <v>9.193954659949622</v>
      </c>
      <c r="AM12" s="6">
        <f t="shared" si="3"/>
        <v>9.720372836218376</v>
      </c>
      <c r="AN12" s="6">
        <f t="shared" si="3"/>
        <v>10.236220472440944</v>
      </c>
      <c r="AO12" s="6">
        <f t="shared" si="3"/>
        <v>9.559748427672956</v>
      </c>
      <c r="AP12" s="6">
        <f t="shared" si="3"/>
        <v>8.47682119205298</v>
      </c>
      <c r="AQ12" s="6">
        <f t="shared" si="3"/>
        <v>8.34419817470665</v>
      </c>
      <c r="AR12" s="6">
        <f t="shared" si="3"/>
        <v>8.005082592121981</v>
      </c>
      <c r="AS12" s="6">
        <f t="shared" si="3"/>
        <v>7.947019867549669</v>
      </c>
      <c r="AT12" s="6">
        <f t="shared" si="3"/>
        <v>7.898259705488621</v>
      </c>
      <c r="AU12" s="6">
        <f t="shared" si="3"/>
        <v>7.6502732240437155</v>
      </c>
      <c r="AV12" s="6">
        <f t="shared" si="3"/>
        <v>7.361111111111111</v>
      </c>
      <c r="AW12" s="6" t="e">
        <f t="shared" si="3"/>
        <v>#DIV/0!</v>
      </c>
    </row>
    <row r="13" spans="1:49" ht="12">
      <c r="A13" t="s">
        <v>4</v>
      </c>
      <c r="B13" s="7">
        <v>6</v>
      </c>
      <c r="C13" s="7">
        <v>6.3</v>
      </c>
      <c r="D13" s="7">
        <v>6.9</v>
      </c>
      <c r="E13" s="7">
        <v>7</v>
      </c>
      <c r="F13" s="7">
        <v>7.1</v>
      </c>
      <c r="G13" s="7">
        <v>7.6</v>
      </c>
      <c r="H13" s="7">
        <v>7.4</v>
      </c>
      <c r="I13" s="7">
        <v>6.2</v>
      </c>
      <c r="J13" s="7">
        <v>6.2</v>
      </c>
      <c r="K13" s="7">
        <v>6.1</v>
      </c>
      <c r="L13" s="7">
        <v>5.8</v>
      </c>
      <c r="M13" s="7">
        <v>5.6</v>
      </c>
      <c r="N13" s="7">
        <v>5.3</v>
      </c>
      <c r="O13" s="7">
        <v>5.1</v>
      </c>
      <c r="P13" s="7"/>
      <c r="R13" t="s">
        <v>4</v>
      </c>
      <c r="S13" s="6">
        <f t="shared" si="0"/>
        <v>5</v>
      </c>
      <c r="T13" s="6">
        <f t="shared" si="0"/>
        <v>9.523809523809533</v>
      </c>
      <c r="U13" s="6">
        <f t="shared" si="0"/>
        <v>1.4492753623188293</v>
      </c>
      <c r="V13" s="6">
        <f t="shared" si="0"/>
        <v>1.4285714285714306</v>
      </c>
      <c r="W13" s="6">
        <f t="shared" si="0"/>
        <v>7.042253521126767</v>
      </c>
      <c r="X13" s="6">
        <f t="shared" si="0"/>
        <v>-2.6315789473684106</v>
      </c>
      <c r="Y13" s="6">
        <f t="shared" si="0"/>
        <v>-16.216216216216225</v>
      </c>
      <c r="Z13" s="6">
        <f t="shared" si="0"/>
        <v>0</v>
      </c>
      <c r="AA13" s="6">
        <f t="shared" si="0"/>
        <v>-1.6129032258064484</v>
      </c>
      <c r="AB13" s="6">
        <f t="shared" si="1"/>
        <v>-1.6129032258064484</v>
      </c>
      <c r="AC13" s="6">
        <f t="shared" si="1"/>
        <v>-4.9180327868852345</v>
      </c>
      <c r="AD13" s="6">
        <f t="shared" si="4"/>
        <v>-5.357142857142847</v>
      </c>
      <c r="AE13" s="6">
        <f t="shared" si="4"/>
        <v>-3.7735849056603854</v>
      </c>
      <c r="AF13" s="6">
        <f t="shared" si="2"/>
        <v>-8.92857142857143</v>
      </c>
      <c r="AH13" t="s">
        <v>4</v>
      </c>
      <c r="AI13" s="6">
        <f t="shared" si="3"/>
        <v>8.219178082191782</v>
      </c>
      <c r="AJ13" s="6">
        <f t="shared" si="3"/>
        <v>8.4</v>
      </c>
      <c r="AK13" s="6">
        <f t="shared" si="3"/>
        <v>8.668341708542714</v>
      </c>
      <c r="AL13" s="6">
        <f t="shared" si="3"/>
        <v>8.816120906801007</v>
      </c>
      <c r="AM13" s="6">
        <f t="shared" si="3"/>
        <v>9.454061251664449</v>
      </c>
      <c r="AN13" s="6">
        <f t="shared" si="3"/>
        <v>9.973753280839894</v>
      </c>
      <c r="AO13" s="6">
        <f t="shared" si="3"/>
        <v>9.30817610062893</v>
      </c>
      <c r="AP13" s="6">
        <f t="shared" si="3"/>
        <v>8.211920529801324</v>
      </c>
      <c r="AQ13" s="6">
        <f t="shared" si="3"/>
        <v>8.083441981747066</v>
      </c>
      <c r="AR13" s="6">
        <f t="shared" si="3"/>
        <v>7.750952986022871</v>
      </c>
      <c r="AS13" s="6">
        <f t="shared" si="3"/>
        <v>7.682119205298013</v>
      </c>
      <c r="AT13" s="6">
        <f t="shared" si="3"/>
        <v>7.49665327978581</v>
      </c>
      <c r="AU13" s="6">
        <f t="shared" si="3"/>
        <v>7.240437158469945</v>
      </c>
      <c r="AV13" s="6">
        <f t="shared" si="3"/>
        <v>7.083333333333332</v>
      </c>
      <c r="AW13" s="6" t="e">
        <f t="shared" si="3"/>
        <v>#DIV/0!</v>
      </c>
    </row>
    <row r="14" spans="1:49" ht="12">
      <c r="A14" t="s">
        <v>5</v>
      </c>
      <c r="B14" s="7">
        <v>7.2</v>
      </c>
      <c r="C14" s="7">
        <v>7.3</v>
      </c>
      <c r="D14" s="7">
        <v>7.8</v>
      </c>
      <c r="E14" s="7">
        <v>8.3</v>
      </c>
      <c r="F14" s="7">
        <v>8.5</v>
      </c>
      <c r="G14" s="7">
        <v>9</v>
      </c>
      <c r="H14" s="7">
        <v>9.9</v>
      </c>
      <c r="I14" s="7">
        <v>9.3</v>
      </c>
      <c r="J14" s="7">
        <v>9.9</v>
      </c>
      <c r="K14" s="7">
        <v>9.7</v>
      </c>
      <c r="L14" s="7">
        <v>8.6</v>
      </c>
      <c r="M14" s="7">
        <v>8.5</v>
      </c>
      <c r="N14" s="7">
        <v>7.8</v>
      </c>
      <c r="O14" s="7">
        <v>7.4</v>
      </c>
      <c r="P14" s="7"/>
      <c r="R14" t="s">
        <v>5</v>
      </c>
      <c r="S14" s="6">
        <f t="shared" si="0"/>
        <v>1.3888888888888857</v>
      </c>
      <c r="T14" s="6">
        <f t="shared" si="0"/>
        <v>6.849315068493155</v>
      </c>
      <c r="U14" s="6">
        <f t="shared" si="0"/>
        <v>6.410256410256423</v>
      </c>
      <c r="V14" s="6">
        <f t="shared" si="0"/>
        <v>2.409638554216855</v>
      </c>
      <c r="W14" s="6">
        <f t="shared" si="0"/>
        <v>5.882352941176464</v>
      </c>
      <c r="X14" s="6">
        <f t="shared" si="0"/>
        <v>10</v>
      </c>
      <c r="Y14" s="6">
        <f t="shared" si="0"/>
        <v>-6.060606060606048</v>
      </c>
      <c r="Z14" s="6">
        <f t="shared" si="0"/>
        <v>6.451612903225794</v>
      </c>
      <c r="AA14" s="6">
        <f t="shared" si="0"/>
        <v>-2.020202020202035</v>
      </c>
      <c r="AB14" s="6">
        <f t="shared" si="1"/>
        <v>-2.020202020202035</v>
      </c>
      <c r="AC14" s="6">
        <f t="shared" si="1"/>
        <v>-11.340206185566998</v>
      </c>
      <c r="AD14" s="6">
        <f t="shared" si="4"/>
        <v>-8.235294117647058</v>
      </c>
      <c r="AE14" s="6">
        <f t="shared" si="4"/>
        <v>-5.128205128205124</v>
      </c>
      <c r="AF14" s="6">
        <f t="shared" si="2"/>
        <v>-12.941176470588232</v>
      </c>
      <c r="AH14" t="s">
        <v>5</v>
      </c>
      <c r="AI14" s="6">
        <f t="shared" si="3"/>
        <v>9.863013698630137</v>
      </c>
      <c r="AJ14" s="6">
        <f t="shared" si="3"/>
        <v>9.733333333333333</v>
      </c>
      <c r="AK14" s="6">
        <f t="shared" si="3"/>
        <v>9.798994974874372</v>
      </c>
      <c r="AL14" s="6">
        <f t="shared" si="3"/>
        <v>10.453400503778338</v>
      </c>
      <c r="AM14" s="6">
        <f t="shared" si="3"/>
        <v>11.318242343541945</v>
      </c>
      <c r="AN14" s="6">
        <f t="shared" si="3"/>
        <v>11.811023622047244</v>
      </c>
      <c r="AO14" s="6">
        <f t="shared" si="3"/>
        <v>12.452830188679245</v>
      </c>
      <c r="AP14" s="6">
        <f t="shared" si="3"/>
        <v>12.317880794701988</v>
      </c>
      <c r="AQ14" s="6">
        <f t="shared" si="3"/>
        <v>12.907431551499348</v>
      </c>
      <c r="AR14" s="6">
        <f t="shared" si="3"/>
        <v>12.325285895806859</v>
      </c>
      <c r="AS14" s="6">
        <f t="shared" si="3"/>
        <v>11.390728476821192</v>
      </c>
      <c r="AT14" s="6">
        <f t="shared" si="3"/>
        <v>11.378848728246318</v>
      </c>
      <c r="AU14" s="6">
        <f t="shared" si="3"/>
        <v>10.655737704918032</v>
      </c>
      <c r="AV14" s="6">
        <f t="shared" si="3"/>
        <v>10.277777777777779</v>
      </c>
      <c r="AW14" s="6" t="e">
        <f t="shared" si="3"/>
        <v>#DIV/0!</v>
      </c>
    </row>
    <row r="15" spans="1:49" ht="12">
      <c r="A15" t="s">
        <v>6</v>
      </c>
      <c r="B15" s="7">
        <v>47.8</v>
      </c>
      <c r="C15" s="7">
        <v>50</v>
      </c>
      <c r="D15" s="7">
        <v>53.2</v>
      </c>
      <c r="E15" s="7">
        <v>52.9</v>
      </c>
      <c r="F15" s="7">
        <v>50.5</v>
      </c>
      <c r="G15" s="7">
        <v>50.8</v>
      </c>
      <c r="H15" s="7">
        <v>53.3</v>
      </c>
      <c r="I15" s="7">
        <v>50.4</v>
      </c>
      <c r="J15" s="7">
        <v>51.4</v>
      </c>
      <c r="K15" s="7">
        <v>53.2</v>
      </c>
      <c r="L15" s="7">
        <v>51.6</v>
      </c>
      <c r="M15" s="7">
        <v>51.3</v>
      </c>
      <c r="N15" s="7">
        <v>51</v>
      </c>
      <c r="O15" s="7">
        <v>50.3</v>
      </c>
      <c r="P15" s="7"/>
      <c r="R15" t="s">
        <v>6</v>
      </c>
      <c r="S15" s="6">
        <f t="shared" si="0"/>
        <v>4.602510460251054</v>
      </c>
      <c r="T15" s="6">
        <f t="shared" si="0"/>
        <v>6.400000000000006</v>
      </c>
      <c r="U15" s="6">
        <f t="shared" si="0"/>
        <v>-0.5639097744360981</v>
      </c>
      <c r="V15" s="6">
        <f t="shared" si="0"/>
        <v>-4.536862003780712</v>
      </c>
      <c r="W15" s="6">
        <f t="shared" si="0"/>
        <v>0.5940594059405981</v>
      </c>
      <c r="X15" s="6">
        <f t="shared" si="0"/>
        <v>4.921259842519689</v>
      </c>
      <c r="Y15" s="6">
        <f t="shared" si="0"/>
        <v>-5.44090056285178</v>
      </c>
      <c r="Z15" s="6">
        <f t="shared" si="0"/>
        <v>1.9841269841269877</v>
      </c>
      <c r="AA15" s="6">
        <f t="shared" si="0"/>
        <v>3.5019455252918306</v>
      </c>
      <c r="AB15" s="6">
        <f t="shared" si="1"/>
        <v>3.5019455252918306</v>
      </c>
      <c r="AC15" s="6">
        <f t="shared" si="1"/>
        <v>-3.0075187969924855</v>
      </c>
      <c r="AD15" s="6">
        <f t="shared" si="4"/>
        <v>-0.5847953216374151</v>
      </c>
      <c r="AE15" s="6">
        <f t="shared" si="4"/>
        <v>-1.3725490196078454</v>
      </c>
      <c r="AF15" s="6">
        <f t="shared" si="2"/>
        <v>-1.9493177387914216</v>
      </c>
      <c r="AH15" t="s">
        <v>6</v>
      </c>
      <c r="AI15" s="6">
        <f t="shared" si="3"/>
        <v>65.47945205479452</v>
      </c>
      <c r="AJ15" s="6">
        <f t="shared" si="3"/>
        <v>66.66666666666667</v>
      </c>
      <c r="AK15" s="6">
        <f t="shared" si="3"/>
        <v>66.83417085427136</v>
      </c>
      <c r="AL15" s="6">
        <f t="shared" si="3"/>
        <v>66.62468513853904</v>
      </c>
      <c r="AM15" s="6">
        <f t="shared" si="3"/>
        <v>67.24367509986685</v>
      </c>
      <c r="AN15" s="6">
        <f t="shared" si="3"/>
        <v>66.66666666666666</v>
      </c>
      <c r="AO15" s="6">
        <f t="shared" si="3"/>
        <v>67.04402515723271</v>
      </c>
      <c r="AP15" s="6">
        <f t="shared" si="3"/>
        <v>66.75496688741723</v>
      </c>
      <c r="AQ15" s="6">
        <f t="shared" si="3"/>
        <v>67.01434159061277</v>
      </c>
      <c r="AR15" s="6">
        <f t="shared" si="3"/>
        <v>67.5984752223634</v>
      </c>
      <c r="AS15" s="6">
        <f t="shared" si="3"/>
        <v>68.34437086092716</v>
      </c>
      <c r="AT15" s="6">
        <f t="shared" si="3"/>
        <v>68.67469879518072</v>
      </c>
      <c r="AU15" s="6">
        <f t="shared" si="3"/>
        <v>69.67213114754098</v>
      </c>
      <c r="AV15" s="6">
        <f t="shared" si="3"/>
        <v>69.86111111111111</v>
      </c>
      <c r="AW15" s="6" t="e">
        <f t="shared" si="3"/>
        <v>#DIV/0!</v>
      </c>
    </row>
    <row r="16" spans="1:49" ht="12">
      <c r="A16" t="s">
        <v>16</v>
      </c>
      <c r="B16" s="7">
        <v>26.1</v>
      </c>
      <c r="C16" s="7">
        <v>26.7</v>
      </c>
      <c r="D16" s="7">
        <v>28.3</v>
      </c>
      <c r="E16" s="7">
        <v>28.1</v>
      </c>
      <c r="F16" s="7">
        <v>26.3</v>
      </c>
      <c r="G16" s="7">
        <v>26.2</v>
      </c>
      <c r="H16" s="7">
        <v>27.2</v>
      </c>
      <c r="I16" s="7">
        <v>25.8</v>
      </c>
      <c r="J16" s="7">
        <v>26.4</v>
      </c>
      <c r="K16" s="7">
        <v>27.4</v>
      </c>
      <c r="L16" s="7">
        <v>26.4</v>
      </c>
      <c r="M16" s="7">
        <v>25.9</v>
      </c>
      <c r="N16" s="7">
        <v>26</v>
      </c>
      <c r="O16" s="7">
        <v>25.6</v>
      </c>
      <c r="P16" s="7"/>
      <c r="R16" t="s">
        <v>16</v>
      </c>
      <c r="S16" s="6">
        <f t="shared" si="0"/>
        <v>2.298850574712631</v>
      </c>
      <c r="T16" s="6">
        <f t="shared" si="0"/>
        <v>5.992509363295881</v>
      </c>
      <c r="U16" s="6">
        <f t="shared" si="0"/>
        <v>-0.7067137809187329</v>
      </c>
      <c r="V16" s="6">
        <f t="shared" si="0"/>
        <v>-6.405693950177934</v>
      </c>
      <c r="W16" s="6">
        <f t="shared" si="0"/>
        <v>-0.3802281368821383</v>
      </c>
      <c r="X16" s="6">
        <f t="shared" si="0"/>
        <v>3.81679389312977</v>
      </c>
      <c r="Y16" s="6">
        <f t="shared" si="0"/>
        <v>-5.147058823529406</v>
      </c>
      <c r="Z16" s="6">
        <f t="shared" si="0"/>
        <v>2.3255813953488342</v>
      </c>
      <c r="AA16" s="6">
        <f t="shared" si="0"/>
        <v>3.787878787878796</v>
      </c>
      <c r="AB16" s="6">
        <f t="shared" si="1"/>
        <v>3.787878787878796</v>
      </c>
      <c r="AC16" s="6">
        <f t="shared" si="1"/>
        <v>-3.649635036496349</v>
      </c>
      <c r="AD16" s="6">
        <f t="shared" si="4"/>
        <v>0.3861003861003951</v>
      </c>
      <c r="AE16" s="6">
        <f t="shared" si="4"/>
        <v>-1.538461538461533</v>
      </c>
      <c r="AF16" s="6">
        <f t="shared" si="2"/>
        <v>-1.1583011583011569</v>
      </c>
      <c r="AH16" t="s">
        <v>16</v>
      </c>
      <c r="AI16" s="6">
        <f t="shared" si="3"/>
        <v>35.75342465753425</v>
      </c>
      <c r="AJ16" s="6">
        <f t="shared" si="3"/>
        <v>35.6</v>
      </c>
      <c r="AK16" s="6">
        <f t="shared" si="3"/>
        <v>35.55276381909548</v>
      </c>
      <c r="AL16" s="6">
        <f t="shared" si="3"/>
        <v>35.3904282115869</v>
      </c>
      <c r="AM16" s="6">
        <f t="shared" si="3"/>
        <v>35.01997336884155</v>
      </c>
      <c r="AN16" s="6">
        <f t="shared" si="3"/>
        <v>34.38320209973753</v>
      </c>
      <c r="AO16" s="6">
        <f t="shared" si="3"/>
        <v>34.21383647798742</v>
      </c>
      <c r="AP16" s="6">
        <f t="shared" si="3"/>
        <v>34.17218543046358</v>
      </c>
      <c r="AQ16" s="6">
        <f t="shared" si="3"/>
        <v>34.419817470664924</v>
      </c>
      <c r="AR16" s="6">
        <f t="shared" si="3"/>
        <v>34.81575603557815</v>
      </c>
      <c r="AS16" s="6">
        <f t="shared" si="3"/>
        <v>34.966887417218544</v>
      </c>
      <c r="AT16" s="6">
        <f t="shared" si="3"/>
        <v>34.67202141900937</v>
      </c>
      <c r="AU16" s="6">
        <f t="shared" si="3"/>
        <v>35.51912568306011</v>
      </c>
      <c r="AV16" s="6">
        <f t="shared" si="3"/>
        <v>35.55555555555556</v>
      </c>
      <c r="AW16" s="6" t="e">
        <f t="shared" si="3"/>
        <v>#DIV/0!</v>
      </c>
    </row>
    <row r="17" spans="1:49" ht="12">
      <c r="A17" t="s">
        <v>7</v>
      </c>
      <c r="B17" s="7">
        <v>1.3</v>
      </c>
      <c r="C17" s="7">
        <v>1.5</v>
      </c>
      <c r="D17" s="7">
        <v>1.6</v>
      </c>
      <c r="E17" s="7">
        <v>1.5</v>
      </c>
      <c r="F17" s="7">
        <v>1.4</v>
      </c>
      <c r="G17" s="7">
        <v>1.5</v>
      </c>
      <c r="H17" s="7">
        <v>1.4</v>
      </c>
      <c r="I17" s="7">
        <v>1.2</v>
      </c>
      <c r="J17" s="7">
        <v>1.1</v>
      </c>
      <c r="K17" s="7">
        <v>1.1</v>
      </c>
      <c r="L17" s="7">
        <v>1</v>
      </c>
      <c r="M17" s="7">
        <v>1.2</v>
      </c>
      <c r="N17" s="7">
        <v>1.1</v>
      </c>
      <c r="O17" s="7">
        <v>1.2</v>
      </c>
      <c r="P17" s="7"/>
      <c r="R17" t="s">
        <v>7</v>
      </c>
      <c r="S17" s="6">
        <f t="shared" si="0"/>
        <v>15.384615384615387</v>
      </c>
      <c r="T17" s="6">
        <f t="shared" si="0"/>
        <v>6.666666666666671</v>
      </c>
      <c r="U17" s="6">
        <f t="shared" si="0"/>
        <v>-6.25</v>
      </c>
      <c r="V17" s="6">
        <f t="shared" si="0"/>
        <v>-6.666666666666671</v>
      </c>
      <c r="W17" s="6">
        <f t="shared" si="0"/>
        <v>7.142857142857153</v>
      </c>
      <c r="X17" s="6">
        <f t="shared" si="0"/>
        <v>-6.666666666666671</v>
      </c>
      <c r="Y17" s="6">
        <f t="shared" si="0"/>
        <v>-14.285714285714278</v>
      </c>
      <c r="Z17" s="6">
        <f t="shared" si="0"/>
        <v>-8.333333333333314</v>
      </c>
      <c r="AA17" s="6">
        <f t="shared" si="0"/>
        <v>0</v>
      </c>
      <c r="AB17" s="6">
        <f t="shared" si="1"/>
        <v>0</v>
      </c>
      <c r="AC17" s="6">
        <f t="shared" si="1"/>
        <v>-9.090909090909093</v>
      </c>
      <c r="AD17" s="6">
        <f t="shared" si="4"/>
        <v>-8.333333333333314</v>
      </c>
      <c r="AE17" s="6">
        <f t="shared" si="4"/>
        <v>9.09090909090908</v>
      </c>
      <c r="AF17" s="6">
        <f t="shared" si="2"/>
        <v>0</v>
      </c>
      <c r="AH17" t="s">
        <v>7</v>
      </c>
      <c r="AI17" s="6">
        <f t="shared" si="3"/>
        <v>1.7808219178082192</v>
      </c>
      <c r="AJ17" s="6">
        <f t="shared" si="3"/>
        <v>2</v>
      </c>
      <c r="AK17" s="6">
        <f t="shared" si="3"/>
        <v>2.0100502512562817</v>
      </c>
      <c r="AL17" s="6">
        <f t="shared" si="3"/>
        <v>1.889168765743073</v>
      </c>
      <c r="AM17" s="6">
        <f t="shared" si="3"/>
        <v>1.8641810918774968</v>
      </c>
      <c r="AN17" s="6">
        <f t="shared" si="3"/>
        <v>1.9685039370078738</v>
      </c>
      <c r="AO17" s="6">
        <f t="shared" si="3"/>
        <v>1.7610062893081762</v>
      </c>
      <c r="AP17" s="6">
        <f t="shared" si="3"/>
        <v>1.5894039735099337</v>
      </c>
      <c r="AQ17" s="6">
        <f t="shared" si="3"/>
        <v>1.4341590612777055</v>
      </c>
      <c r="AR17" s="6">
        <f t="shared" si="3"/>
        <v>1.3977128335451081</v>
      </c>
      <c r="AS17" s="6">
        <f t="shared" si="3"/>
        <v>1.3245033112582782</v>
      </c>
      <c r="AT17" s="6">
        <f t="shared" si="3"/>
        <v>1.606425702811245</v>
      </c>
      <c r="AU17" s="6">
        <f t="shared" si="3"/>
        <v>1.5027322404371586</v>
      </c>
      <c r="AV17" s="6">
        <f t="shared" si="3"/>
        <v>1.6666666666666667</v>
      </c>
      <c r="AW17" s="6" t="e">
        <f t="shared" si="3"/>
        <v>#DIV/0!</v>
      </c>
    </row>
    <row r="18" spans="1:49" ht="12">
      <c r="A18" t="s">
        <v>8</v>
      </c>
      <c r="B18" s="7">
        <v>1.1</v>
      </c>
      <c r="C18" s="7">
        <v>1.1</v>
      </c>
      <c r="D18" s="7">
        <v>1.1</v>
      </c>
      <c r="E18" s="7">
        <v>1.2</v>
      </c>
      <c r="F18" s="7">
        <v>1.1</v>
      </c>
      <c r="G18" s="7">
        <v>1.2</v>
      </c>
      <c r="H18" s="7">
        <v>1.4</v>
      </c>
      <c r="I18" s="7">
        <v>1.3</v>
      </c>
      <c r="J18" s="7">
        <v>1.3</v>
      </c>
      <c r="K18" s="7">
        <v>1.4</v>
      </c>
      <c r="L18" s="7">
        <v>1.3</v>
      </c>
      <c r="M18" s="7">
        <v>1.3</v>
      </c>
      <c r="N18" s="7">
        <v>1.4</v>
      </c>
      <c r="O18" s="7">
        <v>1.4</v>
      </c>
      <c r="P18" s="7"/>
      <c r="R18" t="s">
        <v>8</v>
      </c>
      <c r="S18" s="6">
        <f t="shared" si="0"/>
        <v>0</v>
      </c>
      <c r="T18" s="6">
        <f t="shared" si="0"/>
        <v>0</v>
      </c>
      <c r="U18" s="6">
        <f t="shared" si="0"/>
        <v>9.09090909090908</v>
      </c>
      <c r="V18" s="6">
        <f t="shared" si="0"/>
        <v>-8.333333333333314</v>
      </c>
      <c r="W18" s="6">
        <f t="shared" si="0"/>
        <v>9.09090909090908</v>
      </c>
      <c r="X18" s="6">
        <f t="shared" si="0"/>
        <v>16.66666666666667</v>
      </c>
      <c r="Y18" s="6">
        <f t="shared" si="0"/>
        <v>-7.142857142857139</v>
      </c>
      <c r="Z18" s="6">
        <f t="shared" si="0"/>
        <v>0</v>
      </c>
      <c r="AA18" s="6">
        <f t="shared" si="0"/>
        <v>7.692307692307693</v>
      </c>
      <c r="AB18" s="6">
        <f t="shared" si="1"/>
        <v>7.692307692307693</v>
      </c>
      <c r="AC18" s="6">
        <f t="shared" si="1"/>
        <v>-7.142857142857139</v>
      </c>
      <c r="AD18" s="6">
        <f t="shared" si="4"/>
        <v>7.692307692307693</v>
      </c>
      <c r="AE18" s="6">
        <f t="shared" si="4"/>
        <v>0</v>
      </c>
      <c r="AF18" s="6">
        <f t="shared" si="2"/>
        <v>7.692307692307693</v>
      </c>
      <c r="AH18" t="s">
        <v>8</v>
      </c>
      <c r="AI18" s="6">
        <f t="shared" si="3"/>
        <v>1.5068493150684934</v>
      </c>
      <c r="AJ18" s="6">
        <f t="shared" si="3"/>
        <v>1.4666666666666668</v>
      </c>
      <c r="AK18" s="6">
        <f t="shared" si="3"/>
        <v>1.3819095477386938</v>
      </c>
      <c r="AL18" s="6">
        <f t="shared" si="3"/>
        <v>1.5113350125944582</v>
      </c>
      <c r="AM18" s="6">
        <f t="shared" si="3"/>
        <v>1.4647137150466047</v>
      </c>
      <c r="AN18" s="6">
        <f t="shared" si="3"/>
        <v>1.574803149606299</v>
      </c>
      <c r="AO18" s="6">
        <f t="shared" si="3"/>
        <v>1.7610062893081762</v>
      </c>
      <c r="AP18" s="6">
        <f t="shared" si="3"/>
        <v>1.7218543046357615</v>
      </c>
      <c r="AQ18" s="6">
        <f t="shared" si="3"/>
        <v>1.694915254237288</v>
      </c>
      <c r="AR18" s="6">
        <f t="shared" si="3"/>
        <v>1.7789072426937738</v>
      </c>
      <c r="AS18" s="6">
        <f t="shared" si="3"/>
        <v>1.7218543046357615</v>
      </c>
      <c r="AT18" s="6">
        <f t="shared" si="3"/>
        <v>1.7402945113788486</v>
      </c>
      <c r="AU18" s="6">
        <f t="shared" si="3"/>
        <v>1.9125683060109289</v>
      </c>
      <c r="AV18" s="6">
        <f t="shared" si="3"/>
        <v>1.9444444444444444</v>
      </c>
      <c r="AW18" s="6" t="e">
        <f t="shared" si="3"/>
        <v>#DIV/0!</v>
      </c>
    </row>
    <row r="19" spans="1:49" ht="12">
      <c r="A19" t="s">
        <v>9</v>
      </c>
      <c r="B19" s="7">
        <v>2.4</v>
      </c>
      <c r="C19" s="7">
        <v>2.7</v>
      </c>
      <c r="D19" s="7">
        <v>2.7</v>
      </c>
      <c r="E19" s="7">
        <v>2.7</v>
      </c>
      <c r="F19" s="7">
        <v>2.5</v>
      </c>
      <c r="G19" s="7">
        <v>2.7</v>
      </c>
      <c r="H19" s="7">
        <v>3</v>
      </c>
      <c r="I19" s="7">
        <v>3</v>
      </c>
      <c r="J19" s="7">
        <v>3.3</v>
      </c>
      <c r="K19" s="7">
        <v>3.6</v>
      </c>
      <c r="L19" s="7">
        <v>3.5</v>
      </c>
      <c r="M19" s="7">
        <v>3.5</v>
      </c>
      <c r="N19" s="7">
        <v>3.5</v>
      </c>
      <c r="O19" s="7">
        <v>3.4</v>
      </c>
      <c r="P19" s="7"/>
      <c r="R19" t="s">
        <v>9</v>
      </c>
      <c r="S19" s="6">
        <f t="shared" si="0"/>
        <v>12.5</v>
      </c>
      <c r="T19" s="6">
        <f t="shared" si="0"/>
        <v>0</v>
      </c>
      <c r="U19" s="6">
        <f t="shared" si="0"/>
        <v>0</v>
      </c>
      <c r="V19" s="6">
        <f t="shared" si="0"/>
        <v>-7.407407407407419</v>
      </c>
      <c r="W19" s="6">
        <f t="shared" si="0"/>
        <v>8</v>
      </c>
      <c r="X19" s="6">
        <f t="shared" si="0"/>
        <v>11.1111111111111</v>
      </c>
      <c r="Y19" s="6">
        <f t="shared" si="0"/>
        <v>0</v>
      </c>
      <c r="Z19" s="6">
        <f t="shared" si="0"/>
        <v>10</v>
      </c>
      <c r="AA19" s="6">
        <f t="shared" si="0"/>
        <v>9.090909090909093</v>
      </c>
      <c r="AB19" s="6">
        <f t="shared" si="1"/>
        <v>9.090909090909093</v>
      </c>
      <c r="AC19" s="6">
        <f t="shared" si="1"/>
        <v>-2.7777777777777857</v>
      </c>
      <c r="AD19" s="6">
        <f t="shared" si="4"/>
        <v>0</v>
      </c>
      <c r="AE19" s="6">
        <f t="shared" si="4"/>
        <v>-2.857142857142861</v>
      </c>
      <c r="AF19" s="6">
        <f t="shared" si="2"/>
        <v>-2.857142857142861</v>
      </c>
      <c r="AH19" t="s">
        <v>9</v>
      </c>
      <c r="AI19" s="6">
        <f t="shared" si="3"/>
        <v>3.287671232876712</v>
      </c>
      <c r="AJ19" s="6">
        <f t="shared" si="3"/>
        <v>3.6</v>
      </c>
      <c r="AK19" s="6">
        <f t="shared" si="3"/>
        <v>3.391959798994975</v>
      </c>
      <c r="AL19" s="6">
        <f t="shared" si="3"/>
        <v>3.4005037783375314</v>
      </c>
      <c r="AM19" s="6">
        <f t="shared" si="3"/>
        <v>3.3288948069241013</v>
      </c>
      <c r="AN19" s="6">
        <f t="shared" si="3"/>
        <v>3.543307086614173</v>
      </c>
      <c r="AO19" s="6">
        <f t="shared" si="3"/>
        <v>3.7735849056603774</v>
      </c>
      <c r="AP19" s="6">
        <f t="shared" si="3"/>
        <v>3.9735099337748343</v>
      </c>
      <c r="AQ19" s="6">
        <f t="shared" si="3"/>
        <v>4.3024771838331155</v>
      </c>
      <c r="AR19" s="6">
        <f t="shared" si="3"/>
        <v>4.5743329097839895</v>
      </c>
      <c r="AS19" s="6">
        <f t="shared" si="3"/>
        <v>4.635761589403973</v>
      </c>
      <c r="AT19" s="6">
        <f t="shared" si="3"/>
        <v>4.685408299866131</v>
      </c>
      <c r="AU19" s="6">
        <f t="shared" si="3"/>
        <v>4.781420765027322</v>
      </c>
      <c r="AV19" s="6">
        <f t="shared" si="3"/>
        <v>4.722222222222222</v>
      </c>
      <c r="AW19" s="6" t="e">
        <f t="shared" si="3"/>
        <v>#DIV/0!</v>
      </c>
    </row>
    <row r="20" spans="1:49" ht="12">
      <c r="A20" t="s">
        <v>12</v>
      </c>
      <c r="B20" s="7">
        <v>9.8</v>
      </c>
      <c r="C20" s="7">
        <v>10.7</v>
      </c>
      <c r="D20" s="7">
        <v>11.6</v>
      </c>
      <c r="E20" s="7">
        <v>11.8</v>
      </c>
      <c r="F20" s="7">
        <v>11.7</v>
      </c>
      <c r="G20" s="7">
        <v>11.8</v>
      </c>
      <c r="H20" s="7">
        <v>12.4</v>
      </c>
      <c r="I20" s="7">
        <v>11.3</v>
      </c>
      <c r="J20" s="7">
        <v>11.2</v>
      </c>
      <c r="K20" s="7">
        <v>11.6</v>
      </c>
      <c r="L20" s="7">
        <v>11.5</v>
      </c>
      <c r="M20" s="7">
        <v>11.5</v>
      </c>
      <c r="N20" s="7">
        <v>11.4</v>
      </c>
      <c r="O20" s="7">
        <v>11</v>
      </c>
      <c r="P20" s="7"/>
      <c r="R20" t="s">
        <v>12</v>
      </c>
      <c r="S20" s="6">
        <f t="shared" si="0"/>
        <v>9.183673469387742</v>
      </c>
      <c r="T20" s="6">
        <f t="shared" si="0"/>
        <v>8.411214953271042</v>
      </c>
      <c r="U20" s="6">
        <f t="shared" si="0"/>
        <v>1.724137931034491</v>
      </c>
      <c r="V20" s="6">
        <f t="shared" si="0"/>
        <v>-0.8474576271186436</v>
      </c>
      <c r="W20" s="6">
        <f t="shared" si="0"/>
        <v>0.8547008547008659</v>
      </c>
      <c r="X20" s="6">
        <f t="shared" si="0"/>
        <v>5.0847457627118615</v>
      </c>
      <c r="Y20" s="6">
        <f t="shared" si="0"/>
        <v>-8.870967741935488</v>
      </c>
      <c r="Z20" s="6">
        <f t="shared" si="0"/>
        <v>-0.8849557522123916</v>
      </c>
      <c r="AA20" s="6">
        <f t="shared" si="0"/>
        <v>3.5714285714285836</v>
      </c>
      <c r="AB20" s="6">
        <f t="shared" si="1"/>
        <v>3.5714285714285836</v>
      </c>
      <c r="AC20" s="6">
        <f t="shared" si="1"/>
        <v>-0.8620689655172384</v>
      </c>
      <c r="AD20" s="6">
        <f t="shared" si="4"/>
        <v>-0.8695652173912976</v>
      </c>
      <c r="AE20" s="6">
        <f t="shared" si="4"/>
        <v>-3.5087719298245617</v>
      </c>
      <c r="AF20" s="6">
        <f t="shared" si="2"/>
        <v>-4.347826086956516</v>
      </c>
      <c r="AH20" t="s">
        <v>12</v>
      </c>
      <c r="AI20" s="6">
        <f t="shared" si="3"/>
        <v>13.424657534246577</v>
      </c>
      <c r="AJ20" s="6">
        <f t="shared" si="3"/>
        <v>14.266666666666667</v>
      </c>
      <c r="AK20" s="6">
        <f t="shared" si="3"/>
        <v>14.57286432160804</v>
      </c>
      <c r="AL20" s="6">
        <f t="shared" si="3"/>
        <v>14.86146095717884</v>
      </c>
      <c r="AM20" s="6">
        <f t="shared" si="3"/>
        <v>15.579227696404795</v>
      </c>
      <c r="AN20" s="6">
        <f t="shared" si="3"/>
        <v>15.485564304461942</v>
      </c>
      <c r="AO20" s="6">
        <f t="shared" si="3"/>
        <v>15.59748427672956</v>
      </c>
      <c r="AP20" s="6">
        <f t="shared" si="3"/>
        <v>14.966887417218542</v>
      </c>
      <c r="AQ20" s="6">
        <f t="shared" si="3"/>
        <v>14.602346805736635</v>
      </c>
      <c r="AR20" s="6">
        <f t="shared" si="3"/>
        <v>14.73951715374841</v>
      </c>
      <c r="AS20" s="6">
        <f t="shared" si="3"/>
        <v>15.2317880794702</v>
      </c>
      <c r="AT20" s="6">
        <f t="shared" si="3"/>
        <v>15.39491298527443</v>
      </c>
      <c r="AU20" s="6">
        <f t="shared" si="3"/>
        <v>15.573770491803279</v>
      </c>
      <c r="AV20" s="6">
        <f t="shared" si="3"/>
        <v>15.277777777777779</v>
      </c>
      <c r="AW20" s="6" t="e">
        <f t="shared" si="3"/>
        <v>#DIV/0!</v>
      </c>
    </row>
    <row r="21" spans="1:49" ht="12">
      <c r="A21" t="s">
        <v>14</v>
      </c>
      <c r="B21" s="7">
        <v>3.2</v>
      </c>
      <c r="C21" s="7">
        <v>3.3</v>
      </c>
      <c r="D21" s="7">
        <v>3.6</v>
      </c>
      <c r="E21" s="7">
        <v>3.5</v>
      </c>
      <c r="F21" s="7">
        <v>3.3</v>
      </c>
      <c r="G21" s="7">
        <v>3.2</v>
      </c>
      <c r="H21" s="7">
        <v>3.4</v>
      </c>
      <c r="I21" s="7">
        <v>3.5</v>
      </c>
      <c r="J21" s="7">
        <v>3.5</v>
      </c>
      <c r="K21" s="7">
        <v>3.3</v>
      </c>
      <c r="L21" s="7">
        <v>3.5</v>
      </c>
      <c r="M21" s="7">
        <v>3.5</v>
      </c>
      <c r="N21" s="7">
        <v>3.4</v>
      </c>
      <c r="O21" s="7">
        <v>3.5</v>
      </c>
      <c r="P21" s="7"/>
      <c r="R21" t="s">
        <v>14</v>
      </c>
      <c r="S21" s="6">
        <f t="shared" si="0"/>
        <v>3.125</v>
      </c>
      <c r="T21" s="6">
        <f t="shared" si="0"/>
        <v>9.090909090909093</v>
      </c>
      <c r="U21" s="6">
        <f t="shared" si="0"/>
        <v>-2.7777777777777857</v>
      </c>
      <c r="V21" s="6">
        <f t="shared" si="0"/>
        <v>-5.714285714285708</v>
      </c>
      <c r="W21" s="6">
        <f t="shared" si="0"/>
        <v>-3.030303030303031</v>
      </c>
      <c r="X21" s="6">
        <f t="shared" si="0"/>
        <v>6.25</v>
      </c>
      <c r="Y21" s="6">
        <f t="shared" si="0"/>
        <v>2.941176470588232</v>
      </c>
      <c r="Z21" s="6">
        <f t="shared" si="0"/>
        <v>0</v>
      </c>
      <c r="AA21" s="6">
        <f t="shared" si="0"/>
        <v>-5.714285714285708</v>
      </c>
      <c r="AB21" s="6">
        <f t="shared" si="1"/>
        <v>-5.714285714285708</v>
      </c>
      <c r="AC21" s="6">
        <f t="shared" si="1"/>
        <v>6.060606060606062</v>
      </c>
      <c r="AD21" s="6">
        <f t="shared" si="4"/>
        <v>-2.857142857142861</v>
      </c>
      <c r="AE21" s="6">
        <f t="shared" si="4"/>
        <v>2.941176470588232</v>
      </c>
      <c r="AF21" s="6">
        <f t="shared" si="2"/>
        <v>0</v>
      </c>
      <c r="AH21" t="s">
        <v>14</v>
      </c>
      <c r="AI21" s="6">
        <f t="shared" si="3"/>
        <v>4.383561643835616</v>
      </c>
      <c r="AJ21" s="6">
        <f t="shared" si="3"/>
        <v>4.4</v>
      </c>
      <c r="AK21" s="6">
        <f t="shared" si="3"/>
        <v>4.522613065326634</v>
      </c>
      <c r="AL21" s="6">
        <f t="shared" si="3"/>
        <v>4.408060453400504</v>
      </c>
      <c r="AM21" s="6">
        <f t="shared" si="3"/>
        <v>4.394141145139814</v>
      </c>
      <c r="AN21" s="6">
        <f t="shared" si="3"/>
        <v>4.199475065616798</v>
      </c>
      <c r="AO21" s="6">
        <f t="shared" si="3"/>
        <v>4.276729559748428</v>
      </c>
      <c r="AP21" s="6">
        <f t="shared" si="3"/>
        <v>4.635761589403973</v>
      </c>
      <c r="AQ21" s="6">
        <f t="shared" si="3"/>
        <v>4.563233376792699</v>
      </c>
      <c r="AR21" s="6">
        <f t="shared" si="3"/>
        <v>4.193138500635324</v>
      </c>
      <c r="AS21" s="6">
        <f t="shared" si="3"/>
        <v>4.635761589403973</v>
      </c>
      <c r="AT21" s="6">
        <f t="shared" si="3"/>
        <v>4.685408299866131</v>
      </c>
      <c r="AU21" s="6">
        <f t="shared" si="3"/>
        <v>4.644808743169398</v>
      </c>
      <c r="AV21" s="6">
        <f t="shared" si="3"/>
        <v>4.861111111111111</v>
      </c>
      <c r="AW21" s="6" t="e">
        <f t="shared" si="3"/>
        <v>#DIV/0!</v>
      </c>
    </row>
    <row r="22" spans="1:49" ht="12">
      <c r="A22" t="s">
        <v>13</v>
      </c>
      <c r="B22" s="7">
        <v>3.9</v>
      </c>
      <c r="C22" s="7">
        <v>4</v>
      </c>
      <c r="D22" s="7">
        <v>4.3</v>
      </c>
      <c r="E22" s="7">
        <v>4.1</v>
      </c>
      <c r="F22" s="7">
        <v>4.2</v>
      </c>
      <c r="G22" s="7">
        <v>4.2</v>
      </c>
      <c r="H22" s="7">
        <v>4.5</v>
      </c>
      <c r="I22" s="7">
        <v>4.3</v>
      </c>
      <c r="J22" s="7">
        <v>4.6</v>
      </c>
      <c r="K22" s="7">
        <v>4.8</v>
      </c>
      <c r="L22" s="7">
        <v>4.4</v>
      </c>
      <c r="M22" s="7">
        <v>4.4</v>
      </c>
      <c r="N22" s="7">
        <v>4.2</v>
      </c>
      <c r="O22" s="7">
        <v>4.2</v>
      </c>
      <c r="P22" s="7"/>
      <c r="R22" t="s">
        <v>13</v>
      </c>
      <c r="S22" s="6">
        <f t="shared" si="0"/>
        <v>2.564102564102569</v>
      </c>
      <c r="T22" s="6">
        <f t="shared" si="0"/>
        <v>7.5</v>
      </c>
      <c r="U22" s="6">
        <f t="shared" si="0"/>
        <v>-4.651162790697683</v>
      </c>
      <c r="V22" s="6">
        <f t="shared" si="0"/>
        <v>2.4390243902439153</v>
      </c>
      <c r="W22" s="6">
        <f t="shared" si="0"/>
        <v>0</v>
      </c>
      <c r="X22" s="6">
        <f t="shared" si="0"/>
        <v>7.142857142857139</v>
      </c>
      <c r="Y22" s="6">
        <f t="shared" si="0"/>
        <v>-4.444444444444443</v>
      </c>
      <c r="Z22" s="6">
        <f t="shared" si="0"/>
        <v>6.976744186046503</v>
      </c>
      <c r="AA22" s="6">
        <f t="shared" si="0"/>
        <v>4.34782608695653</v>
      </c>
      <c r="AB22" s="6">
        <f t="shared" si="1"/>
        <v>4.34782608695653</v>
      </c>
      <c r="AC22" s="6">
        <f t="shared" si="1"/>
        <v>-8.333333333333314</v>
      </c>
      <c r="AD22" s="6">
        <f t="shared" si="4"/>
        <v>-4.545454545454547</v>
      </c>
      <c r="AE22" s="6">
        <f>O22*100/N22-100</f>
        <v>0</v>
      </c>
      <c r="AF22" s="6">
        <f t="shared" si="2"/>
        <v>-4.545454545454547</v>
      </c>
      <c r="AH22" t="s">
        <v>13</v>
      </c>
      <c r="AI22" s="6">
        <f t="shared" si="3"/>
        <v>5.342465753424658</v>
      </c>
      <c r="AJ22" s="6">
        <f t="shared" si="3"/>
        <v>5.333333333333333</v>
      </c>
      <c r="AK22" s="6">
        <f t="shared" si="3"/>
        <v>5.402010050251256</v>
      </c>
      <c r="AL22" s="6">
        <f t="shared" si="3"/>
        <v>5.163727959697732</v>
      </c>
      <c r="AM22" s="6">
        <f t="shared" si="3"/>
        <v>5.59254327563249</v>
      </c>
      <c r="AN22" s="6">
        <f t="shared" si="3"/>
        <v>5.511811023622047</v>
      </c>
      <c r="AO22" s="6">
        <f t="shared" si="3"/>
        <v>5.660377358490566</v>
      </c>
      <c r="AP22" s="6">
        <f t="shared" si="3"/>
        <v>5.695364238410596</v>
      </c>
      <c r="AQ22" s="6">
        <f t="shared" si="3"/>
        <v>5.997392438070404</v>
      </c>
      <c r="AR22" s="6">
        <f t="shared" si="3"/>
        <v>6.099110546378653</v>
      </c>
      <c r="AS22" s="6">
        <f t="shared" si="3"/>
        <v>5.827814569536424</v>
      </c>
      <c r="AT22" s="6">
        <f t="shared" si="3"/>
        <v>5.890227576974565</v>
      </c>
      <c r="AU22" s="6">
        <f t="shared" si="3"/>
        <v>5.737704918032787</v>
      </c>
      <c r="AV22" s="6">
        <f t="shared" si="3"/>
        <v>5.833333333333333</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f>A27</f>
        <v>0</v>
      </c>
      <c r="AH26">
        <f>A27</f>
        <v>0</v>
      </c>
    </row>
    <row r="28" ht="12">
      <c r="A28" t="s">
        <v>55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51</v>
      </c>
      <c r="R1" t="str">
        <f>A1</f>
        <v>Posizioni lavorative totali (a).</v>
      </c>
      <c r="AH1" t="str">
        <f>A1</f>
        <v>Posizioni lavorative totali (a).</v>
      </c>
    </row>
    <row r="2" spans="1:34" ht="12">
      <c r="A2" t="s">
        <v>17</v>
      </c>
      <c r="R2" t="s">
        <v>19</v>
      </c>
      <c r="AH2" t="s">
        <v>20</v>
      </c>
    </row>
    <row r="3" spans="1:34" ht="12">
      <c r="A3" t="s">
        <v>53</v>
      </c>
      <c r="R3" s="10" t="str">
        <f>A3</f>
        <v>Provincia di: FORLI'-CESENA.</v>
      </c>
      <c r="AH3" s="10" t="str">
        <f>A3</f>
        <v>Provincia di: FORLI'-CESENA.</v>
      </c>
    </row>
    <row r="4" spans="1:34" ht="12">
      <c r="A4" t="s">
        <v>57</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196.2</v>
      </c>
      <c r="C9" s="5">
        <v>204</v>
      </c>
      <c r="D9" s="5">
        <v>208.3</v>
      </c>
      <c r="E9" s="5">
        <v>209.1</v>
      </c>
      <c r="F9" s="5">
        <v>205.9</v>
      </c>
      <c r="G9" s="5">
        <v>211.2</v>
      </c>
      <c r="H9" s="5">
        <v>216.4</v>
      </c>
      <c r="I9" s="5">
        <v>210</v>
      </c>
      <c r="J9" s="5">
        <v>213.6</v>
      </c>
      <c r="K9" s="5">
        <v>217.6</v>
      </c>
      <c r="L9" s="5">
        <v>215.1</v>
      </c>
      <c r="M9" s="5">
        <v>210.9</v>
      </c>
      <c r="N9" s="5">
        <v>206.8</v>
      </c>
      <c r="O9" s="5">
        <v>205</v>
      </c>
      <c r="P9" s="5"/>
      <c r="R9" s="4" t="s">
        <v>1</v>
      </c>
      <c r="S9" s="6">
        <f aca="true" t="shared" si="0" ref="S9:AA22">C9*100/B9-100</f>
        <v>3.9755351681957194</v>
      </c>
      <c r="T9" s="6">
        <f t="shared" si="0"/>
        <v>2.1078431372549034</v>
      </c>
      <c r="U9" s="6">
        <f t="shared" si="0"/>
        <v>0.384061449831961</v>
      </c>
      <c r="V9" s="6">
        <f t="shared" si="0"/>
        <v>-1.53036824485892</v>
      </c>
      <c r="W9" s="6">
        <f t="shared" si="0"/>
        <v>2.5740650801359806</v>
      </c>
      <c r="X9" s="6">
        <f t="shared" si="0"/>
        <v>2.462121212121218</v>
      </c>
      <c r="Y9" s="6">
        <f t="shared" si="0"/>
        <v>-2.957486136783743</v>
      </c>
      <c r="Z9" s="6">
        <f t="shared" si="0"/>
        <v>1.7142857142857082</v>
      </c>
      <c r="AA9" s="6">
        <f t="shared" si="0"/>
        <v>1.8726591760299698</v>
      </c>
      <c r="AB9" s="6">
        <f aca="true" t="shared" si="1" ref="AB9:AC22">K9*100/J9-100</f>
        <v>1.8726591760299698</v>
      </c>
      <c r="AC9" s="6">
        <f t="shared" si="1"/>
        <v>-1.1488970588235219</v>
      </c>
      <c r="AD9" s="6">
        <f>N9*100/M9-100</f>
        <v>-1.9440493124703693</v>
      </c>
      <c r="AE9" s="6">
        <f>O9*100/N9-100</f>
        <v>-0.8704061895551263</v>
      </c>
      <c r="AF9" s="6">
        <f aca="true" t="shared" si="2" ref="AF9:AF22">O9*100/M9-100</f>
        <v>-2.7975343764817495</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15.3</v>
      </c>
      <c r="C10" s="7">
        <v>14.5</v>
      </c>
      <c r="D10" s="7">
        <v>14.3</v>
      </c>
      <c r="E10" s="7">
        <v>14</v>
      </c>
      <c r="F10" s="7">
        <v>12.1</v>
      </c>
      <c r="G10" s="7">
        <v>12</v>
      </c>
      <c r="H10" s="7">
        <v>12.2</v>
      </c>
      <c r="I10" s="7">
        <v>12.9</v>
      </c>
      <c r="J10" s="7">
        <v>12.4</v>
      </c>
      <c r="K10" s="7">
        <v>13.5</v>
      </c>
      <c r="L10" s="7">
        <v>13.4</v>
      </c>
      <c r="M10" s="7">
        <v>13.2</v>
      </c>
      <c r="N10" s="7">
        <v>12.9</v>
      </c>
      <c r="O10" s="7">
        <v>13.6</v>
      </c>
      <c r="P10" s="7"/>
      <c r="R10" t="s">
        <v>2</v>
      </c>
      <c r="S10" s="6">
        <f t="shared" si="0"/>
        <v>-5.22875816993465</v>
      </c>
      <c r="T10" s="6">
        <f t="shared" si="0"/>
        <v>-1.3793103448275872</v>
      </c>
      <c r="U10" s="6">
        <f t="shared" si="0"/>
        <v>-2.0979020979021072</v>
      </c>
      <c r="V10" s="6">
        <f t="shared" si="0"/>
        <v>-13.57142857142857</v>
      </c>
      <c r="W10" s="6">
        <f t="shared" si="0"/>
        <v>-0.8264462809917319</v>
      </c>
      <c r="X10" s="6">
        <f t="shared" si="0"/>
        <v>1.6666666666666714</v>
      </c>
      <c r="Y10" s="6">
        <f t="shared" si="0"/>
        <v>5.73770491803279</v>
      </c>
      <c r="Z10" s="6">
        <f t="shared" si="0"/>
        <v>-3.875968992248062</v>
      </c>
      <c r="AA10" s="6">
        <f t="shared" si="0"/>
        <v>8.870967741935488</v>
      </c>
      <c r="AB10" s="6">
        <f t="shared" si="1"/>
        <v>8.870967741935488</v>
      </c>
      <c r="AC10" s="6">
        <f t="shared" si="1"/>
        <v>-0.7407407407407476</v>
      </c>
      <c r="AD10" s="6">
        <f aca="true" t="shared" si="4" ref="AD10:AE22">N10*100/M10-100</f>
        <v>-2.2727272727272663</v>
      </c>
      <c r="AE10" s="6">
        <f t="shared" si="4"/>
        <v>5.426356589147289</v>
      </c>
      <c r="AF10" s="6">
        <f t="shared" si="2"/>
        <v>3.030303030303031</v>
      </c>
      <c r="AH10" t="s">
        <v>2</v>
      </c>
      <c r="AI10" s="6">
        <f t="shared" si="3"/>
        <v>7.79816513761468</v>
      </c>
      <c r="AJ10" s="6">
        <f t="shared" si="3"/>
        <v>7.107843137254902</v>
      </c>
      <c r="AK10" s="6">
        <f t="shared" si="3"/>
        <v>6.865098415746519</v>
      </c>
      <c r="AL10" s="6">
        <f t="shared" si="3"/>
        <v>6.695361071257771</v>
      </c>
      <c r="AM10" s="6">
        <f t="shared" si="3"/>
        <v>5.876639145216124</v>
      </c>
      <c r="AN10" s="6">
        <f t="shared" si="3"/>
        <v>5.6818181818181825</v>
      </c>
      <c r="AO10" s="6">
        <f t="shared" si="3"/>
        <v>5.6377079482439925</v>
      </c>
      <c r="AP10" s="6">
        <f t="shared" si="3"/>
        <v>6.142857142857143</v>
      </c>
      <c r="AQ10" s="6">
        <f t="shared" si="3"/>
        <v>5.805243445692884</v>
      </c>
      <c r="AR10" s="6">
        <f t="shared" si="3"/>
        <v>6.204044117647059</v>
      </c>
      <c r="AS10" s="6">
        <f t="shared" si="3"/>
        <v>6.229660622966063</v>
      </c>
      <c r="AT10" s="6">
        <f t="shared" si="3"/>
        <v>6.258890469416785</v>
      </c>
      <c r="AU10" s="6">
        <f t="shared" si="3"/>
        <v>6.237911025145068</v>
      </c>
      <c r="AV10" s="6">
        <f t="shared" si="3"/>
        <v>6.634146341463414</v>
      </c>
      <c r="AW10" s="6" t="e">
        <f t="shared" si="3"/>
        <v>#DIV/0!</v>
      </c>
    </row>
    <row r="11" spans="1:49" ht="12">
      <c r="A11" t="s">
        <v>3</v>
      </c>
      <c r="B11" s="7">
        <v>55.2</v>
      </c>
      <c r="C11" s="7">
        <v>56.7</v>
      </c>
      <c r="D11" s="7">
        <v>58.1</v>
      </c>
      <c r="E11" s="7">
        <v>58.7</v>
      </c>
      <c r="F11" s="7">
        <v>59.5</v>
      </c>
      <c r="G11" s="7">
        <v>61.6</v>
      </c>
      <c r="H11" s="7">
        <v>63</v>
      </c>
      <c r="I11" s="7">
        <v>59.7</v>
      </c>
      <c r="J11" s="7">
        <v>61.8</v>
      </c>
      <c r="K11" s="7">
        <v>62.5</v>
      </c>
      <c r="L11" s="7">
        <v>60.5</v>
      </c>
      <c r="M11" s="7">
        <v>58.1</v>
      </c>
      <c r="N11" s="7">
        <v>56</v>
      </c>
      <c r="O11" s="7">
        <v>54</v>
      </c>
      <c r="P11" s="7"/>
      <c r="R11" t="s">
        <v>3</v>
      </c>
      <c r="S11" s="6">
        <f t="shared" si="0"/>
        <v>2.7173913043478137</v>
      </c>
      <c r="T11" s="6">
        <f t="shared" si="0"/>
        <v>2.4691358024691255</v>
      </c>
      <c r="U11" s="6">
        <f t="shared" si="0"/>
        <v>1.0327022375215051</v>
      </c>
      <c r="V11" s="6">
        <f t="shared" si="0"/>
        <v>1.3628620102214626</v>
      </c>
      <c r="W11" s="6">
        <f t="shared" si="0"/>
        <v>3.529411764705884</v>
      </c>
      <c r="X11" s="6">
        <f t="shared" si="0"/>
        <v>2.2727272727272663</v>
      </c>
      <c r="Y11" s="6">
        <f t="shared" si="0"/>
        <v>-5.238095238095241</v>
      </c>
      <c r="Z11" s="6">
        <f t="shared" si="0"/>
        <v>3.517587939698487</v>
      </c>
      <c r="AA11" s="6">
        <f t="shared" si="0"/>
        <v>1.1326860841424065</v>
      </c>
      <c r="AB11" s="6">
        <f t="shared" si="1"/>
        <v>1.1326860841424065</v>
      </c>
      <c r="AC11" s="6">
        <f t="shared" si="1"/>
        <v>-3.200000000000003</v>
      </c>
      <c r="AD11" s="6">
        <f t="shared" si="4"/>
        <v>-3.6144578313253106</v>
      </c>
      <c r="AE11" s="6">
        <f t="shared" si="4"/>
        <v>-3.5714285714285694</v>
      </c>
      <c r="AF11" s="6">
        <f t="shared" si="2"/>
        <v>-7.056798623063685</v>
      </c>
      <c r="AH11" t="s">
        <v>3</v>
      </c>
      <c r="AI11" s="6">
        <f t="shared" si="3"/>
        <v>28.13455657492355</v>
      </c>
      <c r="AJ11" s="6">
        <f t="shared" si="3"/>
        <v>27.794117647058822</v>
      </c>
      <c r="AK11" s="6">
        <f t="shared" si="3"/>
        <v>27.892462794047045</v>
      </c>
      <c r="AL11" s="6">
        <f t="shared" si="3"/>
        <v>28.0726924916308</v>
      </c>
      <c r="AM11" s="6">
        <f t="shared" si="3"/>
        <v>28.89752306945119</v>
      </c>
      <c r="AN11" s="6">
        <f t="shared" si="3"/>
        <v>29.166666666666668</v>
      </c>
      <c r="AO11" s="6">
        <f t="shared" si="3"/>
        <v>29.11275415896488</v>
      </c>
      <c r="AP11" s="6">
        <f t="shared" si="3"/>
        <v>28.428571428571427</v>
      </c>
      <c r="AQ11" s="6">
        <f t="shared" si="3"/>
        <v>28.93258426966292</v>
      </c>
      <c r="AR11" s="6">
        <f t="shared" si="3"/>
        <v>28.722426470588236</v>
      </c>
      <c r="AS11" s="6">
        <f t="shared" si="3"/>
        <v>28.126452812645283</v>
      </c>
      <c r="AT11" s="6">
        <f t="shared" si="3"/>
        <v>27.54860123281176</v>
      </c>
      <c r="AU11" s="6">
        <f t="shared" si="3"/>
        <v>27.079303675048354</v>
      </c>
      <c r="AV11" s="6">
        <f t="shared" si="3"/>
        <v>26.341463414634145</v>
      </c>
      <c r="AW11" s="6" t="e">
        <f t="shared" si="3"/>
        <v>#DIV/0!</v>
      </c>
    </row>
    <row r="12" spans="1:49" ht="12">
      <c r="A12" t="s">
        <v>43</v>
      </c>
      <c r="B12" s="7">
        <v>39.4</v>
      </c>
      <c r="C12" s="7">
        <v>40.9</v>
      </c>
      <c r="D12" s="7">
        <v>41.8</v>
      </c>
      <c r="E12" s="7">
        <v>41.6</v>
      </c>
      <c r="F12" s="7">
        <v>41.6</v>
      </c>
      <c r="G12" s="7">
        <v>43.1</v>
      </c>
      <c r="H12" s="7">
        <v>42.8</v>
      </c>
      <c r="I12" s="7">
        <v>40</v>
      </c>
      <c r="J12" s="7">
        <v>41.7</v>
      </c>
      <c r="K12" s="7">
        <v>42.3</v>
      </c>
      <c r="L12" s="7">
        <v>42.1</v>
      </c>
      <c r="M12" s="7">
        <v>40.9</v>
      </c>
      <c r="N12" s="7">
        <v>39.8</v>
      </c>
      <c r="O12" s="7">
        <v>39</v>
      </c>
      <c r="P12" s="7"/>
      <c r="R12" t="s">
        <v>43</v>
      </c>
      <c r="S12" s="6">
        <f t="shared" si="0"/>
        <v>3.807106598984774</v>
      </c>
      <c r="T12" s="6">
        <f t="shared" si="0"/>
        <v>2.200488997555013</v>
      </c>
      <c r="U12" s="6">
        <f t="shared" si="0"/>
        <v>-0.4784688995215305</v>
      </c>
      <c r="V12" s="6">
        <f t="shared" si="0"/>
        <v>0</v>
      </c>
      <c r="W12" s="6">
        <f t="shared" si="0"/>
        <v>3.6057692307692264</v>
      </c>
      <c r="X12" s="6">
        <f t="shared" si="0"/>
        <v>-0.6960556844547625</v>
      </c>
      <c r="Y12" s="6">
        <f t="shared" si="0"/>
        <v>-6.54205607476635</v>
      </c>
      <c r="Z12" s="6">
        <f t="shared" si="0"/>
        <v>4.25</v>
      </c>
      <c r="AA12" s="6">
        <f t="shared" si="0"/>
        <v>1.4388489208633075</v>
      </c>
      <c r="AB12" s="6">
        <f t="shared" si="1"/>
        <v>1.4388489208633075</v>
      </c>
      <c r="AC12" s="6">
        <f t="shared" si="1"/>
        <v>-0.4728132387706836</v>
      </c>
      <c r="AD12" s="6">
        <f t="shared" si="4"/>
        <v>-2.689486552567246</v>
      </c>
      <c r="AE12" s="6">
        <f t="shared" si="4"/>
        <v>-2.010050251256274</v>
      </c>
      <c r="AF12" s="6">
        <f t="shared" si="2"/>
        <v>-4.645476772616135</v>
      </c>
      <c r="AH12" t="s">
        <v>43</v>
      </c>
      <c r="AI12" s="6">
        <f t="shared" si="3"/>
        <v>20.081549439347604</v>
      </c>
      <c r="AJ12" s="6">
        <f t="shared" si="3"/>
        <v>20.04901960784314</v>
      </c>
      <c r="AK12" s="6">
        <f t="shared" si="3"/>
        <v>20.067210753720595</v>
      </c>
      <c r="AL12" s="6">
        <f t="shared" si="3"/>
        <v>19.89478718316595</v>
      </c>
      <c r="AM12" s="6">
        <f t="shared" si="3"/>
        <v>20.20398251578436</v>
      </c>
      <c r="AN12" s="6">
        <f t="shared" si="3"/>
        <v>20.407196969696972</v>
      </c>
      <c r="AO12" s="6">
        <f t="shared" si="3"/>
        <v>19.77818853974122</v>
      </c>
      <c r="AP12" s="6">
        <f t="shared" si="3"/>
        <v>19.047619047619047</v>
      </c>
      <c r="AQ12" s="6">
        <f t="shared" si="3"/>
        <v>19.522471910112362</v>
      </c>
      <c r="AR12" s="6">
        <f t="shared" si="3"/>
        <v>19.43933823529412</v>
      </c>
      <c r="AS12" s="6">
        <f t="shared" si="3"/>
        <v>19.572291957229197</v>
      </c>
      <c r="AT12" s="6">
        <f t="shared" si="3"/>
        <v>19.39307728781413</v>
      </c>
      <c r="AU12" s="6">
        <f t="shared" si="3"/>
        <v>19.24564796905222</v>
      </c>
      <c r="AV12" s="6">
        <f t="shared" si="3"/>
        <v>19.024390243902438</v>
      </c>
      <c r="AW12" s="6" t="e">
        <f t="shared" si="3"/>
        <v>#DIV/0!</v>
      </c>
    </row>
    <row r="13" spans="1:49" ht="12">
      <c r="A13" t="s">
        <v>4</v>
      </c>
      <c r="B13" s="7">
        <v>36.6</v>
      </c>
      <c r="C13" s="7">
        <v>38.1</v>
      </c>
      <c r="D13" s="7">
        <v>39.1</v>
      </c>
      <c r="E13" s="7">
        <v>38.9</v>
      </c>
      <c r="F13" s="7">
        <v>39.1</v>
      </c>
      <c r="G13" s="7">
        <v>40.5</v>
      </c>
      <c r="H13" s="7">
        <v>40.2</v>
      </c>
      <c r="I13" s="7">
        <v>37.8</v>
      </c>
      <c r="J13" s="7">
        <v>39.3</v>
      </c>
      <c r="K13" s="7">
        <v>39.9</v>
      </c>
      <c r="L13" s="7">
        <v>39.7</v>
      </c>
      <c r="M13" s="7">
        <v>38.8</v>
      </c>
      <c r="N13" s="7">
        <v>37.7</v>
      </c>
      <c r="O13" s="7">
        <v>36.9</v>
      </c>
      <c r="P13" s="7"/>
      <c r="R13" t="s">
        <v>4</v>
      </c>
      <c r="S13" s="6">
        <f t="shared" si="0"/>
        <v>4.098360655737707</v>
      </c>
      <c r="T13" s="6">
        <f t="shared" si="0"/>
        <v>2.6246719160104988</v>
      </c>
      <c r="U13" s="6">
        <f t="shared" si="0"/>
        <v>-0.511508951406654</v>
      </c>
      <c r="V13" s="6">
        <f t="shared" si="0"/>
        <v>0.5141388174807275</v>
      </c>
      <c r="W13" s="6">
        <f t="shared" si="0"/>
        <v>3.5805626598465494</v>
      </c>
      <c r="X13" s="6">
        <f t="shared" si="0"/>
        <v>-0.7407407407407334</v>
      </c>
      <c r="Y13" s="6">
        <f t="shared" si="0"/>
        <v>-5.970149253731364</v>
      </c>
      <c r="Z13" s="6">
        <f t="shared" si="0"/>
        <v>3.9682539682539613</v>
      </c>
      <c r="AA13" s="6">
        <f t="shared" si="0"/>
        <v>1.5267175572519136</v>
      </c>
      <c r="AB13" s="6">
        <f t="shared" si="1"/>
        <v>1.5267175572519136</v>
      </c>
      <c r="AC13" s="6">
        <f t="shared" si="1"/>
        <v>-0.501253132832062</v>
      </c>
      <c r="AD13" s="6">
        <f t="shared" si="4"/>
        <v>-2.835051546391739</v>
      </c>
      <c r="AE13" s="6">
        <f t="shared" si="4"/>
        <v>-2.122015915119377</v>
      </c>
      <c r="AF13" s="6">
        <f t="shared" si="2"/>
        <v>-4.896907216494839</v>
      </c>
      <c r="AH13" t="s">
        <v>4</v>
      </c>
      <c r="AI13" s="6">
        <f t="shared" si="3"/>
        <v>18.654434250764528</v>
      </c>
      <c r="AJ13" s="6">
        <f t="shared" si="3"/>
        <v>18.676470588235293</v>
      </c>
      <c r="AK13" s="6">
        <f t="shared" si="3"/>
        <v>18.771003360537684</v>
      </c>
      <c r="AL13" s="6">
        <f t="shared" si="3"/>
        <v>18.603538976566238</v>
      </c>
      <c r="AM13" s="6">
        <f t="shared" si="3"/>
        <v>18.989800874210783</v>
      </c>
      <c r="AN13" s="6">
        <f t="shared" si="3"/>
        <v>19.176136363636363</v>
      </c>
      <c r="AO13" s="6">
        <f t="shared" si="3"/>
        <v>18.57670979667283</v>
      </c>
      <c r="AP13" s="6">
        <f t="shared" si="3"/>
        <v>17.999999999999996</v>
      </c>
      <c r="AQ13" s="6">
        <f t="shared" si="3"/>
        <v>18.39887640449438</v>
      </c>
      <c r="AR13" s="6">
        <f t="shared" si="3"/>
        <v>18.33639705882353</v>
      </c>
      <c r="AS13" s="6">
        <f t="shared" si="3"/>
        <v>18.45653184565319</v>
      </c>
      <c r="AT13" s="6">
        <f t="shared" si="3"/>
        <v>18.397344713134185</v>
      </c>
      <c r="AU13" s="6">
        <f t="shared" si="3"/>
        <v>18.230174081237912</v>
      </c>
      <c r="AV13" s="6">
        <f t="shared" si="3"/>
        <v>18</v>
      </c>
      <c r="AW13" s="6" t="e">
        <f t="shared" si="3"/>
        <v>#DIV/0!</v>
      </c>
    </row>
    <row r="14" spans="1:49" ht="12">
      <c r="A14" t="s">
        <v>5</v>
      </c>
      <c r="B14" s="7">
        <v>15.8</v>
      </c>
      <c r="C14" s="7">
        <v>15.8</v>
      </c>
      <c r="D14" s="7">
        <v>16.3</v>
      </c>
      <c r="E14" s="7">
        <v>17.1</v>
      </c>
      <c r="F14" s="7">
        <v>17.9</v>
      </c>
      <c r="G14" s="7">
        <v>18.5</v>
      </c>
      <c r="H14" s="7">
        <v>20.2</v>
      </c>
      <c r="I14" s="7">
        <v>19.7</v>
      </c>
      <c r="J14" s="7">
        <v>20.1</v>
      </c>
      <c r="K14" s="7">
        <v>20.2</v>
      </c>
      <c r="L14" s="7">
        <v>18.4</v>
      </c>
      <c r="M14" s="7">
        <v>17.2</v>
      </c>
      <c r="N14" s="7">
        <v>16.2</v>
      </c>
      <c r="O14" s="7">
        <v>15</v>
      </c>
      <c r="P14" s="7"/>
      <c r="R14" t="s">
        <v>5</v>
      </c>
      <c r="S14" s="6">
        <f t="shared" si="0"/>
        <v>0</v>
      </c>
      <c r="T14" s="6">
        <f t="shared" si="0"/>
        <v>3.1645569620253156</v>
      </c>
      <c r="U14" s="6">
        <f t="shared" si="0"/>
        <v>4.907975460122714</v>
      </c>
      <c r="V14" s="6">
        <f t="shared" si="0"/>
        <v>4.678362573099392</v>
      </c>
      <c r="W14" s="6">
        <f t="shared" si="0"/>
        <v>3.351955307262571</v>
      </c>
      <c r="X14" s="6">
        <f t="shared" si="0"/>
        <v>9.189189189189193</v>
      </c>
      <c r="Y14" s="6">
        <f t="shared" si="0"/>
        <v>-2.4752475247524757</v>
      </c>
      <c r="Z14" s="6">
        <f t="shared" si="0"/>
        <v>2.0304568527919002</v>
      </c>
      <c r="AA14" s="6">
        <f t="shared" si="0"/>
        <v>0.4975124378109399</v>
      </c>
      <c r="AB14" s="6">
        <f t="shared" si="1"/>
        <v>0.4975124378109399</v>
      </c>
      <c r="AC14" s="6">
        <f t="shared" si="1"/>
        <v>-8.910891089108915</v>
      </c>
      <c r="AD14" s="6">
        <f t="shared" si="4"/>
        <v>-5.813953488372093</v>
      </c>
      <c r="AE14" s="6">
        <f t="shared" si="4"/>
        <v>-7.407407407407405</v>
      </c>
      <c r="AF14" s="6">
        <f t="shared" si="2"/>
        <v>-12.790697674418595</v>
      </c>
      <c r="AH14" t="s">
        <v>5</v>
      </c>
      <c r="AI14" s="6">
        <f t="shared" si="3"/>
        <v>8.053007135575942</v>
      </c>
      <c r="AJ14" s="6">
        <f t="shared" si="3"/>
        <v>7.745098039215686</v>
      </c>
      <c r="AK14" s="6">
        <f t="shared" si="3"/>
        <v>7.825252040326451</v>
      </c>
      <c r="AL14" s="6">
        <f t="shared" si="3"/>
        <v>8.177905308464851</v>
      </c>
      <c r="AM14" s="6">
        <f t="shared" si="3"/>
        <v>8.693540553666827</v>
      </c>
      <c r="AN14" s="6">
        <f t="shared" si="3"/>
        <v>8.759469696969697</v>
      </c>
      <c r="AO14" s="6">
        <f t="shared" si="3"/>
        <v>9.33456561922366</v>
      </c>
      <c r="AP14" s="6">
        <f t="shared" si="3"/>
        <v>9.380952380952381</v>
      </c>
      <c r="AQ14" s="6">
        <f t="shared" si="3"/>
        <v>9.410112359550563</v>
      </c>
      <c r="AR14" s="6">
        <f t="shared" si="3"/>
        <v>9.283088235294118</v>
      </c>
      <c r="AS14" s="6">
        <f t="shared" si="3"/>
        <v>8.554160855416084</v>
      </c>
      <c r="AT14" s="6">
        <f t="shared" si="3"/>
        <v>8.15552394499763</v>
      </c>
      <c r="AU14" s="6">
        <f t="shared" si="3"/>
        <v>7.833655705996131</v>
      </c>
      <c r="AV14" s="6">
        <f t="shared" si="3"/>
        <v>7.317073170731708</v>
      </c>
      <c r="AW14" s="6" t="e">
        <f t="shared" si="3"/>
        <v>#DIV/0!</v>
      </c>
    </row>
    <row r="15" spans="1:49" ht="12">
      <c r="A15" t="s">
        <v>6</v>
      </c>
      <c r="B15" s="7">
        <v>125.7</v>
      </c>
      <c r="C15" s="7">
        <v>132.8</v>
      </c>
      <c r="D15" s="7">
        <v>135.9</v>
      </c>
      <c r="E15" s="7">
        <v>136.4</v>
      </c>
      <c r="F15" s="7">
        <v>134.3</v>
      </c>
      <c r="G15" s="7">
        <v>137.6</v>
      </c>
      <c r="H15" s="7">
        <v>141.2</v>
      </c>
      <c r="I15" s="7">
        <v>137.4</v>
      </c>
      <c r="J15" s="7">
        <v>139.4</v>
      </c>
      <c r="K15" s="7">
        <v>141.6</v>
      </c>
      <c r="L15" s="7">
        <v>141.2</v>
      </c>
      <c r="M15" s="7">
        <v>139.6</v>
      </c>
      <c r="N15" s="7">
        <v>137.9</v>
      </c>
      <c r="O15" s="7">
        <v>137.4</v>
      </c>
      <c r="P15" s="7"/>
      <c r="R15" t="s">
        <v>6</v>
      </c>
      <c r="S15" s="6">
        <f t="shared" si="0"/>
        <v>5.648369132856018</v>
      </c>
      <c r="T15" s="6">
        <f t="shared" si="0"/>
        <v>2.334337349397586</v>
      </c>
      <c r="U15" s="6">
        <f t="shared" si="0"/>
        <v>0.367917586460635</v>
      </c>
      <c r="V15" s="6">
        <f t="shared" si="0"/>
        <v>-1.5395894428152417</v>
      </c>
      <c r="W15" s="6">
        <f t="shared" si="0"/>
        <v>2.457185405807877</v>
      </c>
      <c r="X15" s="6">
        <f t="shared" si="0"/>
        <v>2.6162790697674296</v>
      </c>
      <c r="Y15" s="6">
        <f t="shared" si="0"/>
        <v>-2.6912181303116114</v>
      </c>
      <c r="Z15" s="6">
        <f t="shared" si="0"/>
        <v>1.4556040756914115</v>
      </c>
      <c r="AA15" s="6">
        <f t="shared" si="0"/>
        <v>1.5781922525107603</v>
      </c>
      <c r="AB15" s="6">
        <f t="shared" si="1"/>
        <v>1.5781922525107603</v>
      </c>
      <c r="AC15" s="6">
        <f t="shared" si="1"/>
        <v>-0.28248587570622874</v>
      </c>
      <c r="AD15" s="6">
        <f t="shared" si="4"/>
        <v>-1.2177650429799343</v>
      </c>
      <c r="AE15" s="6">
        <f t="shared" si="4"/>
        <v>-0.3625815808557036</v>
      </c>
      <c r="AF15" s="6">
        <f t="shared" si="2"/>
        <v>-1.5759312320916905</v>
      </c>
      <c r="AH15" t="s">
        <v>6</v>
      </c>
      <c r="AI15" s="6">
        <f t="shared" si="3"/>
        <v>64.06727828746178</v>
      </c>
      <c r="AJ15" s="6">
        <f t="shared" si="3"/>
        <v>65.09803921568628</v>
      </c>
      <c r="AK15" s="6">
        <f t="shared" si="3"/>
        <v>65.24243879020644</v>
      </c>
      <c r="AL15" s="6">
        <f t="shared" si="3"/>
        <v>65.23194643711143</v>
      </c>
      <c r="AM15" s="6">
        <f t="shared" si="3"/>
        <v>65.22583778533269</v>
      </c>
      <c r="AN15" s="6">
        <f t="shared" si="3"/>
        <v>65.15151515151516</v>
      </c>
      <c r="AO15" s="6">
        <f t="shared" si="3"/>
        <v>65.24953789279111</v>
      </c>
      <c r="AP15" s="6">
        <f t="shared" si="3"/>
        <v>65.42857142857143</v>
      </c>
      <c r="AQ15" s="6">
        <f t="shared" si="3"/>
        <v>65.2621722846442</v>
      </c>
      <c r="AR15" s="6">
        <f t="shared" si="3"/>
        <v>65.07352941176471</v>
      </c>
      <c r="AS15" s="6">
        <f t="shared" si="3"/>
        <v>65.64388656438865</v>
      </c>
      <c r="AT15" s="6">
        <f t="shared" si="3"/>
        <v>66.19250829777145</v>
      </c>
      <c r="AU15" s="6">
        <f t="shared" si="3"/>
        <v>66.68278529980657</v>
      </c>
      <c r="AV15" s="6">
        <f t="shared" si="3"/>
        <v>67.02439024390245</v>
      </c>
      <c r="AW15" s="6" t="e">
        <f t="shared" si="3"/>
        <v>#DIV/0!</v>
      </c>
    </row>
    <row r="16" spans="1:49" ht="12">
      <c r="A16" t="s">
        <v>16</v>
      </c>
      <c r="B16" s="7">
        <v>55.9</v>
      </c>
      <c r="C16" s="7">
        <v>57.3</v>
      </c>
      <c r="D16" s="7">
        <v>58.3</v>
      </c>
      <c r="E16" s="7">
        <v>59.5</v>
      </c>
      <c r="F16" s="7">
        <v>58.6</v>
      </c>
      <c r="G16" s="7">
        <v>60.3</v>
      </c>
      <c r="H16" s="7">
        <v>62.2</v>
      </c>
      <c r="I16" s="7">
        <v>61.3</v>
      </c>
      <c r="J16" s="7">
        <v>62.8</v>
      </c>
      <c r="K16" s="7">
        <v>63.7</v>
      </c>
      <c r="L16" s="7">
        <v>62.9</v>
      </c>
      <c r="M16" s="7">
        <v>62.3</v>
      </c>
      <c r="N16" s="7">
        <v>61.9</v>
      </c>
      <c r="O16" s="7">
        <v>60.8</v>
      </c>
      <c r="P16" s="7"/>
      <c r="R16" t="s">
        <v>16</v>
      </c>
      <c r="S16" s="6">
        <f t="shared" si="0"/>
        <v>2.504472271914139</v>
      </c>
      <c r="T16" s="6">
        <f t="shared" si="0"/>
        <v>1.745200698080282</v>
      </c>
      <c r="U16" s="6">
        <f t="shared" si="0"/>
        <v>2.0583190394511206</v>
      </c>
      <c r="V16" s="6">
        <f t="shared" si="0"/>
        <v>-1.5126050420168013</v>
      </c>
      <c r="W16" s="6">
        <f t="shared" si="0"/>
        <v>2.901023890784984</v>
      </c>
      <c r="X16" s="6">
        <f t="shared" si="0"/>
        <v>3.1509121061359906</v>
      </c>
      <c r="Y16" s="6">
        <f t="shared" si="0"/>
        <v>-1.4469453376205763</v>
      </c>
      <c r="Z16" s="6">
        <f t="shared" si="0"/>
        <v>2.446982055464929</v>
      </c>
      <c r="AA16" s="6">
        <f t="shared" si="0"/>
        <v>1.4331210191082846</v>
      </c>
      <c r="AB16" s="6">
        <f t="shared" si="1"/>
        <v>1.4331210191082846</v>
      </c>
      <c r="AC16" s="6">
        <f t="shared" si="1"/>
        <v>-1.255886970172682</v>
      </c>
      <c r="AD16" s="6">
        <f t="shared" si="4"/>
        <v>-0.6420545746388342</v>
      </c>
      <c r="AE16" s="6">
        <f t="shared" si="4"/>
        <v>-1.7770597738287535</v>
      </c>
      <c r="AF16" s="6">
        <f t="shared" si="2"/>
        <v>-2.4077046548956673</v>
      </c>
      <c r="AH16" t="s">
        <v>16</v>
      </c>
      <c r="AI16" s="6">
        <f t="shared" si="3"/>
        <v>28.49133537206932</v>
      </c>
      <c r="AJ16" s="6">
        <f t="shared" si="3"/>
        <v>28.08823529411765</v>
      </c>
      <c r="AK16" s="6">
        <f t="shared" si="3"/>
        <v>27.98847815650504</v>
      </c>
      <c r="AL16" s="6">
        <f t="shared" si="3"/>
        <v>28.45528455284553</v>
      </c>
      <c r="AM16" s="6">
        <f t="shared" si="3"/>
        <v>28.4604176784847</v>
      </c>
      <c r="AN16" s="6">
        <f t="shared" si="3"/>
        <v>28.551136363636367</v>
      </c>
      <c r="AO16" s="6">
        <f t="shared" si="3"/>
        <v>28.743068391866913</v>
      </c>
      <c r="AP16" s="6">
        <f t="shared" si="3"/>
        <v>29.19047619047619</v>
      </c>
      <c r="AQ16" s="6">
        <f t="shared" si="3"/>
        <v>29.400749063670414</v>
      </c>
      <c r="AR16" s="6">
        <f t="shared" si="3"/>
        <v>29.27389705882353</v>
      </c>
      <c r="AS16" s="6">
        <f t="shared" si="3"/>
        <v>29.242212924221292</v>
      </c>
      <c r="AT16" s="6">
        <f t="shared" si="3"/>
        <v>29.540066382171645</v>
      </c>
      <c r="AU16" s="6">
        <f t="shared" si="3"/>
        <v>29.932301740812377</v>
      </c>
      <c r="AV16" s="6">
        <f t="shared" si="3"/>
        <v>29.658536585365855</v>
      </c>
      <c r="AW16" s="6" t="e">
        <f t="shared" si="3"/>
        <v>#DIV/0!</v>
      </c>
    </row>
    <row r="17" spans="1:49" ht="12">
      <c r="A17" t="s">
        <v>7</v>
      </c>
      <c r="B17" s="7">
        <v>3.1</v>
      </c>
      <c r="C17" s="7">
        <v>3.4</v>
      </c>
      <c r="D17" s="7">
        <v>3.4</v>
      </c>
      <c r="E17" s="7">
        <v>3.3</v>
      </c>
      <c r="F17" s="7">
        <v>3.2</v>
      </c>
      <c r="G17" s="7">
        <v>3.4</v>
      </c>
      <c r="H17" s="7">
        <v>3.3</v>
      </c>
      <c r="I17" s="7">
        <v>2.9</v>
      </c>
      <c r="J17" s="7">
        <v>2.8</v>
      </c>
      <c r="K17" s="7">
        <v>2.7</v>
      </c>
      <c r="L17" s="7">
        <v>2.5</v>
      </c>
      <c r="M17" s="7">
        <v>2.8</v>
      </c>
      <c r="N17" s="7">
        <v>2.8</v>
      </c>
      <c r="O17" s="7">
        <v>3</v>
      </c>
      <c r="P17" s="7"/>
      <c r="R17" t="s">
        <v>7</v>
      </c>
      <c r="S17" s="6">
        <f t="shared" si="0"/>
        <v>9.677419354838705</v>
      </c>
      <c r="T17" s="6">
        <f t="shared" si="0"/>
        <v>0</v>
      </c>
      <c r="U17" s="6">
        <f t="shared" si="0"/>
        <v>-2.941176470588232</v>
      </c>
      <c r="V17" s="6">
        <f t="shared" si="0"/>
        <v>-3.030303030303031</v>
      </c>
      <c r="W17" s="6">
        <f t="shared" si="0"/>
        <v>6.25</v>
      </c>
      <c r="X17" s="6">
        <f t="shared" si="0"/>
        <v>-2.941176470588232</v>
      </c>
      <c r="Y17" s="6">
        <f t="shared" si="0"/>
        <v>-12.12121212121211</v>
      </c>
      <c r="Z17" s="6">
        <f t="shared" si="0"/>
        <v>-3.448275862068968</v>
      </c>
      <c r="AA17" s="6">
        <f t="shared" si="0"/>
        <v>-3.5714285714285694</v>
      </c>
      <c r="AB17" s="6">
        <f t="shared" si="1"/>
        <v>-3.5714285714285694</v>
      </c>
      <c r="AC17" s="6">
        <f t="shared" si="1"/>
        <v>-7.407407407407419</v>
      </c>
      <c r="AD17" s="6">
        <f t="shared" si="4"/>
        <v>0</v>
      </c>
      <c r="AE17" s="6">
        <f t="shared" si="4"/>
        <v>7.142857142857153</v>
      </c>
      <c r="AF17" s="6">
        <f t="shared" si="2"/>
        <v>7.142857142857153</v>
      </c>
      <c r="AH17" t="s">
        <v>7</v>
      </c>
      <c r="AI17" s="6">
        <f t="shared" si="3"/>
        <v>1.580020387359837</v>
      </c>
      <c r="AJ17" s="6">
        <f t="shared" si="3"/>
        <v>1.6666666666666667</v>
      </c>
      <c r="AK17" s="6">
        <f t="shared" si="3"/>
        <v>1.6322611617858858</v>
      </c>
      <c r="AL17" s="6">
        <f t="shared" si="3"/>
        <v>1.5781922525107603</v>
      </c>
      <c r="AM17" s="6">
        <f t="shared" si="3"/>
        <v>1.5541525012141817</v>
      </c>
      <c r="AN17" s="6">
        <f t="shared" si="3"/>
        <v>1.6098484848484849</v>
      </c>
      <c r="AO17" s="6">
        <f t="shared" si="3"/>
        <v>1.5249537892791127</v>
      </c>
      <c r="AP17" s="6">
        <f t="shared" si="3"/>
        <v>1.380952380952381</v>
      </c>
      <c r="AQ17" s="6">
        <f t="shared" si="3"/>
        <v>1.3108614232209739</v>
      </c>
      <c r="AR17" s="6">
        <f t="shared" si="3"/>
        <v>1.2408088235294117</v>
      </c>
      <c r="AS17" s="6">
        <f t="shared" si="3"/>
        <v>1.1622501162250116</v>
      </c>
      <c r="AT17" s="6">
        <f t="shared" si="3"/>
        <v>1.3276434329065907</v>
      </c>
      <c r="AU17" s="6">
        <f t="shared" si="3"/>
        <v>1.3539651837524178</v>
      </c>
      <c r="AV17" s="6">
        <f t="shared" si="3"/>
        <v>1.4634146341463414</v>
      </c>
      <c r="AW17" s="6" t="e">
        <f t="shared" si="3"/>
        <v>#DIV/0!</v>
      </c>
    </row>
    <row r="18" spans="1:49" ht="12">
      <c r="A18" t="s">
        <v>8</v>
      </c>
      <c r="B18" s="7">
        <v>5.9</v>
      </c>
      <c r="C18" s="7">
        <v>6</v>
      </c>
      <c r="D18" s="7">
        <v>5.7</v>
      </c>
      <c r="E18" s="7">
        <v>6</v>
      </c>
      <c r="F18" s="7">
        <v>5.9</v>
      </c>
      <c r="G18" s="7">
        <v>5.9</v>
      </c>
      <c r="H18" s="7">
        <v>6.2</v>
      </c>
      <c r="I18" s="7">
        <v>5.5</v>
      </c>
      <c r="J18" s="7">
        <v>5.4</v>
      </c>
      <c r="K18" s="7">
        <v>5.4</v>
      </c>
      <c r="L18" s="7">
        <v>5.3</v>
      </c>
      <c r="M18" s="7">
        <v>5.2</v>
      </c>
      <c r="N18" s="7">
        <v>5.4</v>
      </c>
      <c r="O18" s="7">
        <v>5.4</v>
      </c>
      <c r="P18" s="7"/>
      <c r="R18" t="s">
        <v>8</v>
      </c>
      <c r="S18" s="6">
        <f t="shared" si="0"/>
        <v>1.6949152542372872</v>
      </c>
      <c r="T18" s="6">
        <f t="shared" si="0"/>
        <v>-5</v>
      </c>
      <c r="U18" s="6">
        <f t="shared" si="0"/>
        <v>5.263157894736835</v>
      </c>
      <c r="V18" s="6">
        <f t="shared" si="0"/>
        <v>-1.6666666666666714</v>
      </c>
      <c r="W18" s="6">
        <f t="shared" si="0"/>
        <v>0</v>
      </c>
      <c r="X18" s="6">
        <f t="shared" si="0"/>
        <v>5.0847457627118615</v>
      </c>
      <c r="Y18" s="6">
        <f t="shared" si="0"/>
        <v>-11.290322580645167</v>
      </c>
      <c r="Z18" s="6">
        <f t="shared" si="0"/>
        <v>-1.818181818181813</v>
      </c>
      <c r="AA18" s="6">
        <f t="shared" si="0"/>
        <v>0</v>
      </c>
      <c r="AB18" s="6">
        <f t="shared" si="1"/>
        <v>0</v>
      </c>
      <c r="AC18" s="6">
        <f t="shared" si="1"/>
        <v>-1.8518518518518619</v>
      </c>
      <c r="AD18" s="6">
        <f t="shared" si="4"/>
        <v>3.8461538461538396</v>
      </c>
      <c r="AE18" s="6">
        <f t="shared" si="4"/>
        <v>0</v>
      </c>
      <c r="AF18" s="6">
        <f t="shared" si="2"/>
        <v>3.8461538461538396</v>
      </c>
      <c r="AH18" t="s">
        <v>8</v>
      </c>
      <c r="AI18" s="6">
        <f t="shared" si="3"/>
        <v>3.0071355759429155</v>
      </c>
      <c r="AJ18" s="6">
        <f t="shared" si="3"/>
        <v>2.9411764705882355</v>
      </c>
      <c r="AK18" s="6">
        <f t="shared" si="3"/>
        <v>2.7364378300528083</v>
      </c>
      <c r="AL18" s="6">
        <f t="shared" si="3"/>
        <v>2.8694404591104736</v>
      </c>
      <c r="AM18" s="6">
        <f t="shared" si="3"/>
        <v>2.8654686741136475</v>
      </c>
      <c r="AN18" s="6">
        <f t="shared" si="3"/>
        <v>2.7935606060606064</v>
      </c>
      <c r="AO18" s="6">
        <f t="shared" si="3"/>
        <v>2.865064695009242</v>
      </c>
      <c r="AP18" s="6">
        <f t="shared" si="3"/>
        <v>2.619047619047619</v>
      </c>
      <c r="AQ18" s="6">
        <f t="shared" si="3"/>
        <v>2.5280898876404496</v>
      </c>
      <c r="AR18" s="6">
        <f t="shared" si="3"/>
        <v>2.4816176470588234</v>
      </c>
      <c r="AS18" s="6">
        <f t="shared" si="3"/>
        <v>2.4639702463970248</v>
      </c>
      <c r="AT18" s="6">
        <f t="shared" si="3"/>
        <v>2.465623518255097</v>
      </c>
      <c r="AU18" s="6">
        <f t="shared" si="3"/>
        <v>2.611218568665377</v>
      </c>
      <c r="AV18" s="6">
        <f t="shared" si="3"/>
        <v>2.6341463414634148</v>
      </c>
      <c r="AW18" s="6" t="e">
        <f t="shared" si="3"/>
        <v>#DIV/0!</v>
      </c>
    </row>
    <row r="19" spans="1:49" ht="12">
      <c r="A19" t="s">
        <v>9</v>
      </c>
      <c r="B19" s="7">
        <v>2.7</v>
      </c>
      <c r="C19" s="7">
        <v>3</v>
      </c>
      <c r="D19" s="7">
        <v>3</v>
      </c>
      <c r="E19" s="7">
        <v>3</v>
      </c>
      <c r="F19" s="7">
        <v>2.8</v>
      </c>
      <c r="G19" s="7">
        <v>3</v>
      </c>
      <c r="H19" s="7">
        <v>3.3</v>
      </c>
      <c r="I19" s="7">
        <v>3.3</v>
      </c>
      <c r="J19" s="7">
        <v>3.6</v>
      </c>
      <c r="K19" s="7">
        <v>3.9</v>
      </c>
      <c r="L19" s="7">
        <v>3.8</v>
      </c>
      <c r="M19" s="7">
        <v>3.9</v>
      </c>
      <c r="N19" s="7">
        <v>3.9</v>
      </c>
      <c r="O19" s="7">
        <v>3.8</v>
      </c>
      <c r="P19" s="7"/>
      <c r="R19" t="s">
        <v>9</v>
      </c>
      <c r="S19" s="6">
        <f t="shared" si="0"/>
        <v>11.1111111111111</v>
      </c>
      <c r="T19" s="6">
        <f t="shared" si="0"/>
        <v>0</v>
      </c>
      <c r="U19" s="6">
        <f t="shared" si="0"/>
        <v>0</v>
      </c>
      <c r="V19" s="6">
        <f t="shared" si="0"/>
        <v>-6.666666666666671</v>
      </c>
      <c r="W19" s="6">
        <f t="shared" si="0"/>
        <v>7.142857142857153</v>
      </c>
      <c r="X19" s="6">
        <f t="shared" si="0"/>
        <v>10</v>
      </c>
      <c r="Y19" s="6">
        <f t="shared" si="0"/>
        <v>0</v>
      </c>
      <c r="Z19" s="6">
        <f t="shared" si="0"/>
        <v>9.090909090909093</v>
      </c>
      <c r="AA19" s="6">
        <f t="shared" si="0"/>
        <v>8.333333333333329</v>
      </c>
      <c r="AB19" s="6">
        <f t="shared" si="1"/>
        <v>8.333333333333329</v>
      </c>
      <c r="AC19" s="6">
        <f t="shared" si="1"/>
        <v>-2.564102564102555</v>
      </c>
      <c r="AD19" s="6">
        <f t="shared" si="4"/>
        <v>0</v>
      </c>
      <c r="AE19" s="6">
        <f t="shared" si="4"/>
        <v>-2.564102564102555</v>
      </c>
      <c r="AF19" s="6">
        <f t="shared" si="2"/>
        <v>-2.564102564102555</v>
      </c>
      <c r="AH19" t="s">
        <v>9</v>
      </c>
      <c r="AI19" s="6">
        <f t="shared" si="3"/>
        <v>1.3761467889908259</v>
      </c>
      <c r="AJ19" s="6">
        <f t="shared" si="3"/>
        <v>1.4705882352941178</v>
      </c>
      <c r="AK19" s="6">
        <f t="shared" si="3"/>
        <v>1.440230436869899</v>
      </c>
      <c r="AL19" s="6">
        <f t="shared" si="3"/>
        <v>1.4347202295552368</v>
      </c>
      <c r="AM19" s="6">
        <f t="shared" si="3"/>
        <v>1.359883438562409</v>
      </c>
      <c r="AN19" s="6">
        <f t="shared" si="3"/>
        <v>1.4204545454545456</v>
      </c>
      <c r="AO19" s="6">
        <f t="shared" si="3"/>
        <v>1.5249537892791127</v>
      </c>
      <c r="AP19" s="6">
        <f t="shared" si="3"/>
        <v>1.5714285714285714</v>
      </c>
      <c r="AQ19" s="6">
        <f t="shared" si="3"/>
        <v>1.6853932584269664</v>
      </c>
      <c r="AR19" s="6">
        <f t="shared" si="3"/>
        <v>1.7922794117647058</v>
      </c>
      <c r="AS19" s="6">
        <f t="shared" si="3"/>
        <v>1.7666201766620178</v>
      </c>
      <c r="AT19" s="6">
        <f t="shared" si="3"/>
        <v>1.8492176386913228</v>
      </c>
      <c r="AU19" s="6">
        <f t="shared" si="3"/>
        <v>1.885880077369439</v>
      </c>
      <c r="AV19" s="6">
        <f t="shared" si="3"/>
        <v>1.853658536585366</v>
      </c>
      <c r="AW19" s="6" t="e">
        <f t="shared" si="3"/>
        <v>#DIV/0!</v>
      </c>
    </row>
    <row r="20" spans="1:49" ht="12">
      <c r="A20" t="s">
        <v>12</v>
      </c>
      <c r="B20" s="7">
        <v>14.1</v>
      </c>
      <c r="C20" s="7">
        <v>15.4</v>
      </c>
      <c r="D20" s="7">
        <v>16.4</v>
      </c>
      <c r="E20" s="7">
        <v>16.9</v>
      </c>
      <c r="F20" s="7">
        <v>17.1</v>
      </c>
      <c r="G20" s="7">
        <v>17.8</v>
      </c>
      <c r="H20" s="7">
        <v>19.1</v>
      </c>
      <c r="I20" s="7">
        <v>18.2</v>
      </c>
      <c r="J20" s="7">
        <v>18.5</v>
      </c>
      <c r="K20" s="7">
        <v>19.3</v>
      </c>
      <c r="L20" s="7">
        <v>19.9</v>
      </c>
      <c r="M20" s="7">
        <v>19.5</v>
      </c>
      <c r="N20" s="7">
        <v>19.3</v>
      </c>
      <c r="O20" s="7">
        <v>19.3</v>
      </c>
      <c r="P20" s="7"/>
      <c r="R20" t="s">
        <v>12</v>
      </c>
      <c r="S20" s="6">
        <f t="shared" si="0"/>
        <v>9.219858156028366</v>
      </c>
      <c r="T20" s="6">
        <f t="shared" si="0"/>
        <v>6.493506493506473</v>
      </c>
      <c r="U20" s="6">
        <f t="shared" si="0"/>
        <v>3.0487804878048763</v>
      </c>
      <c r="V20" s="6">
        <f t="shared" si="0"/>
        <v>1.183431952662744</v>
      </c>
      <c r="W20" s="6">
        <f t="shared" si="0"/>
        <v>4.093567251461977</v>
      </c>
      <c r="X20" s="6">
        <f t="shared" si="0"/>
        <v>7.303370786516865</v>
      </c>
      <c r="Y20" s="6">
        <f t="shared" si="0"/>
        <v>-4.712041884816756</v>
      </c>
      <c r="Z20" s="6">
        <f t="shared" si="0"/>
        <v>1.6483516483516496</v>
      </c>
      <c r="AA20" s="6">
        <f t="shared" si="0"/>
        <v>4.324324324324323</v>
      </c>
      <c r="AB20" s="6">
        <f t="shared" si="1"/>
        <v>4.324324324324323</v>
      </c>
      <c r="AC20" s="6">
        <f t="shared" si="1"/>
        <v>3.108808290155423</v>
      </c>
      <c r="AD20" s="6">
        <f t="shared" si="4"/>
        <v>-1.025641025641022</v>
      </c>
      <c r="AE20" s="6">
        <f t="shared" si="4"/>
        <v>0</v>
      </c>
      <c r="AF20" s="6">
        <f t="shared" si="2"/>
        <v>-1.025641025641022</v>
      </c>
      <c r="AH20" t="s">
        <v>12</v>
      </c>
      <c r="AI20" s="6">
        <f t="shared" si="3"/>
        <v>7.186544342507646</v>
      </c>
      <c r="AJ20" s="6">
        <f t="shared" si="3"/>
        <v>7.549019607843137</v>
      </c>
      <c r="AK20" s="6">
        <f t="shared" si="3"/>
        <v>7.873259721555447</v>
      </c>
      <c r="AL20" s="6">
        <f t="shared" si="3"/>
        <v>8.082257293161167</v>
      </c>
      <c r="AM20" s="6">
        <f t="shared" si="3"/>
        <v>8.305002428363284</v>
      </c>
      <c r="AN20" s="6">
        <f t="shared" si="3"/>
        <v>8.428030303030303</v>
      </c>
      <c r="AO20" s="6">
        <f t="shared" si="3"/>
        <v>8.826247689463957</v>
      </c>
      <c r="AP20" s="6">
        <f t="shared" si="3"/>
        <v>8.666666666666666</v>
      </c>
      <c r="AQ20" s="6">
        <f t="shared" si="3"/>
        <v>8.661048689138577</v>
      </c>
      <c r="AR20" s="6">
        <f t="shared" si="3"/>
        <v>8.869485294117647</v>
      </c>
      <c r="AS20" s="6">
        <f t="shared" si="3"/>
        <v>9.251510925151091</v>
      </c>
      <c r="AT20" s="6">
        <f t="shared" si="3"/>
        <v>9.246088193456615</v>
      </c>
      <c r="AU20" s="6">
        <f t="shared" si="3"/>
        <v>9.332688588007736</v>
      </c>
      <c r="AV20" s="6">
        <f t="shared" si="3"/>
        <v>9.414634146341463</v>
      </c>
      <c r="AW20" s="6" t="e">
        <f t="shared" si="3"/>
        <v>#DIV/0!</v>
      </c>
    </row>
    <row r="21" spans="1:49" ht="12">
      <c r="A21" t="s">
        <v>14</v>
      </c>
      <c r="B21" s="7">
        <v>25.1</v>
      </c>
      <c r="C21" s="7">
        <v>28.1</v>
      </c>
      <c r="D21" s="7">
        <v>28.5</v>
      </c>
      <c r="E21" s="7">
        <v>28.8</v>
      </c>
      <c r="F21" s="7">
        <v>28.5</v>
      </c>
      <c r="G21" s="7">
        <v>29.2</v>
      </c>
      <c r="H21" s="7">
        <v>29.5</v>
      </c>
      <c r="I21" s="7">
        <v>29.6</v>
      </c>
      <c r="J21" s="7">
        <v>29.7</v>
      </c>
      <c r="K21" s="7">
        <v>29.6</v>
      </c>
      <c r="L21" s="7">
        <v>30.2</v>
      </c>
      <c r="M21" s="7">
        <v>29.2</v>
      </c>
      <c r="N21" s="7">
        <v>28.8</v>
      </c>
      <c r="O21" s="7">
        <v>28.5</v>
      </c>
      <c r="P21" s="7"/>
      <c r="R21" t="s">
        <v>14</v>
      </c>
      <c r="S21" s="6">
        <f t="shared" si="0"/>
        <v>11.952191235059757</v>
      </c>
      <c r="T21" s="6">
        <f t="shared" si="0"/>
        <v>1.4234875444839759</v>
      </c>
      <c r="U21" s="6">
        <f t="shared" si="0"/>
        <v>1.05263157894737</v>
      </c>
      <c r="V21" s="6">
        <f t="shared" si="0"/>
        <v>-1.0416666666666714</v>
      </c>
      <c r="W21" s="6">
        <f t="shared" si="0"/>
        <v>2.4561403508771917</v>
      </c>
      <c r="X21" s="6">
        <f t="shared" si="0"/>
        <v>1.0273972602739718</v>
      </c>
      <c r="Y21" s="6">
        <f t="shared" si="0"/>
        <v>0.3389830508474603</v>
      </c>
      <c r="Z21" s="6">
        <f t="shared" si="0"/>
        <v>0.3378378378378386</v>
      </c>
      <c r="AA21" s="6">
        <f t="shared" si="0"/>
        <v>-0.33670033670033206</v>
      </c>
      <c r="AB21" s="6">
        <f t="shared" si="1"/>
        <v>-0.33670033670033206</v>
      </c>
      <c r="AC21" s="6">
        <f t="shared" si="1"/>
        <v>2.0270270270270174</v>
      </c>
      <c r="AD21" s="6">
        <f t="shared" si="4"/>
        <v>-1.3698630136986338</v>
      </c>
      <c r="AE21" s="6">
        <f t="shared" si="4"/>
        <v>-1.0416666666666714</v>
      </c>
      <c r="AF21" s="6">
        <f t="shared" si="2"/>
        <v>-2.3972602739726057</v>
      </c>
      <c r="AH21" t="s">
        <v>14</v>
      </c>
      <c r="AI21" s="6">
        <f t="shared" si="3"/>
        <v>12.793068297655454</v>
      </c>
      <c r="AJ21" s="6">
        <f t="shared" si="3"/>
        <v>13.77450980392157</v>
      </c>
      <c r="AK21" s="6">
        <f t="shared" si="3"/>
        <v>13.682189150264042</v>
      </c>
      <c r="AL21" s="6">
        <f t="shared" si="3"/>
        <v>13.773314203730273</v>
      </c>
      <c r="AM21" s="6">
        <f t="shared" si="3"/>
        <v>13.841670713938806</v>
      </c>
      <c r="AN21" s="6">
        <f t="shared" si="3"/>
        <v>13.825757575757576</v>
      </c>
      <c r="AO21" s="6">
        <f t="shared" si="3"/>
        <v>13.632162661737523</v>
      </c>
      <c r="AP21" s="6">
        <f t="shared" si="3"/>
        <v>14.095238095238095</v>
      </c>
      <c r="AQ21" s="6">
        <f t="shared" si="3"/>
        <v>13.904494382022472</v>
      </c>
      <c r="AR21" s="6">
        <f t="shared" si="3"/>
        <v>13.602941176470589</v>
      </c>
      <c r="AS21" s="6">
        <f t="shared" si="3"/>
        <v>14.03998140399814</v>
      </c>
      <c r="AT21" s="6">
        <f t="shared" si="3"/>
        <v>13.845424371740162</v>
      </c>
      <c r="AU21" s="6">
        <f t="shared" si="3"/>
        <v>13.926499032882012</v>
      </c>
      <c r="AV21" s="6">
        <f t="shared" si="3"/>
        <v>13.902439024390244</v>
      </c>
      <c r="AW21" s="6" t="e">
        <f t="shared" si="3"/>
        <v>#DIV/0!</v>
      </c>
    </row>
    <row r="22" spans="1:49" ht="12">
      <c r="A22" t="s">
        <v>13</v>
      </c>
      <c r="B22" s="7">
        <v>18.9</v>
      </c>
      <c r="C22" s="7">
        <v>19.6</v>
      </c>
      <c r="D22" s="7">
        <v>20.6</v>
      </c>
      <c r="E22" s="7">
        <v>18.9</v>
      </c>
      <c r="F22" s="7">
        <v>18.2</v>
      </c>
      <c r="G22" s="7">
        <v>18</v>
      </c>
      <c r="H22" s="7">
        <v>17.6</v>
      </c>
      <c r="I22" s="7">
        <v>16.6</v>
      </c>
      <c r="J22" s="7">
        <v>16.6</v>
      </c>
      <c r="K22" s="7">
        <v>17</v>
      </c>
      <c r="L22" s="7">
        <v>16.6</v>
      </c>
      <c r="M22" s="7">
        <v>16.7</v>
      </c>
      <c r="N22" s="7">
        <v>15.8</v>
      </c>
      <c r="O22" s="7">
        <v>16.6</v>
      </c>
      <c r="P22" s="7"/>
      <c r="R22" t="s">
        <v>13</v>
      </c>
      <c r="S22" s="6">
        <f t="shared" si="0"/>
        <v>3.7037037037037237</v>
      </c>
      <c r="T22" s="6">
        <f t="shared" si="0"/>
        <v>5.102040816326522</v>
      </c>
      <c r="U22" s="6">
        <f t="shared" si="0"/>
        <v>-8.252427184466043</v>
      </c>
      <c r="V22" s="6">
        <f t="shared" si="0"/>
        <v>-3.7037037037036953</v>
      </c>
      <c r="W22" s="6">
        <f t="shared" si="0"/>
        <v>-1.098901098901095</v>
      </c>
      <c r="X22" s="6">
        <f t="shared" si="0"/>
        <v>-2.2222222222222143</v>
      </c>
      <c r="Y22" s="6">
        <f t="shared" si="0"/>
        <v>-5.681818181818173</v>
      </c>
      <c r="Z22" s="6">
        <f t="shared" si="0"/>
        <v>0</v>
      </c>
      <c r="AA22" s="6">
        <f t="shared" si="0"/>
        <v>2.409638554216855</v>
      </c>
      <c r="AB22" s="6">
        <f t="shared" si="1"/>
        <v>2.409638554216855</v>
      </c>
      <c r="AC22" s="6">
        <f t="shared" si="1"/>
        <v>-2.35294117647058</v>
      </c>
      <c r="AD22" s="6">
        <f t="shared" si="4"/>
        <v>-5.389221556886227</v>
      </c>
      <c r="AE22" s="6">
        <f>O22*100/N22-100</f>
        <v>5.063291139240519</v>
      </c>
      <c r="AF22" s="6">
        <f t="shared" si="2"/>
        <v>-0.5988023952095602</v>
      </c>
      <c r="AH22" t="s">
        <v>13</v>
      </c>
      <c r="AI22" s="6">
        <f t="shared" si="3"/>
        <v>9.633027522935778</v>
      </c>
      <c r="AJ22" s="6">
        <f t="shared" si="3"/>
        <v>9.607843137254903</v>
      </c>
      <c r="AK22" s="6">
        <f t="shared" si="3"/>
        <v>9.889582333173307</v>
      </c>
      <c r="AL22" s="6">
        <f t="shared" si="3"/>
        <v>9.03873744619799</v>
      </c>
      <c r="AM22" s="6">
        <f t="shared" si="3"/>
        <v>8.839242350655658</v>
      </c>
      <c r="AN22" s="6">
        <f t="shared" si="3"/>
        <v>8.522727272727273</v>
      </c>
      <c r="AO22" s="6">
        <f t="shared" si="3"/>
        <v>8.13308687615527</v>
      </c>
      <c r="AP22" s="6">
        <f t="shared" si="3"/>
        <v>7.904761904761906</v>
      </c>
      <c r="AQ22" s="6">
        <f t="shared" si="3"/>
        <v>7.771535580524346</v>
      </c>
      <c r="AR22" s="6">
        <f t="shared" si="3"/>
        <v>7.8125</v>
      </c>
      <c r="AS22" s="6">
        <f t="shared" si="3"/>
        <v>7.7173407717340785</v>
      </c>
      <c r="AT22" s="6">
        <f t="shared" si="3"/>
        <v>7.918444760550024</v>
      </c>
      <c r="AU22" s="6">
        <f t="shared" si="3"/>
        <v>7.640232108317214</v>
      </c>
      <c r="AV22" s="6">
        <f t="shared" si="3"/>
        <v>8.097560975609758</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t="str">
        <f>A28</f>
        <v>Fonte: Istat (edizione dicembre 2016).</v>
      </c>
      <c r="AH26" t="str">
        <f>A28</f>
        <v>Fonte: Istat (edizione dicembre 2016).</v>
      </c>
    </row>
    <row r="28" ht="12">
      <c r="A28" t="s">
        <v>55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Z2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8515625" defaultRowHeight="12"/>
  <cols>
    <col min="1" max="1" width="83.8515625" style="0" customWidth="1"/>
    <col min="2" max="4" width="9.8515625" style="0" bestFit="1" customWidth="1"/>
    <col min="5" max="5" width="10.57421875" style="0" customWidth="1"/>
    <col min="6" max="6" width="10.7109375" style="0" customWidth="1"/>
    <col min="7" max="17" width="10.8515625" style="0" bestFit="1" customWidth="1"/>
    <col min="18" max="18" width="9.140625" style="0" customWidth="1"/>
    <col min="19" max="19" width="83.8515625" style="0" customWidth="1"/>
    <col min="20" max="35" width="9.140625" style="0" customWidth="1"/>
    <col min="36" max="36" width="83.8515625" style="0" customWidth="1"/>
    <col min="37" max="239" width="9.140625" style="0" customWidth="1"/>
    <col min="240" max="240" width="75.7109375" style="0" customWidth="1"/>
  </cols>
  <sheetData>
    <row r="1" spans="1:36" ht="12">
      <c r="A1" t="s">
        <v>36</v>
      </c>
      <c r="S1" t="s">
        <v>36</v>
      </c>
      <c r="AJ1" t="s">
        <v>36</v>
      </c>
    </row>
    <row r="2" spans="1:36" ht="12">
      <c r="A2" t="s">
        <v>22</v>
      </c>
      <c r="S2" t="s">
        <v>19</v>
      </c>
      <c r="AJ2" t="s">
        <v>23</v>
      </c>
    </row>
    <row r="3" spans="1:36" ht="12">
      <c r="A3" s="11" t="s">
        <v>40</v>
      </c>
      <c r="S3" t="str">
        <f>A3</f>
        <v>Provincia di: FORLI'-CESENA.</v>
      </c>
      <c r="AJ3" t="str">
        <f>A3</f>
        <v>Provincia di: FORLI'-CESENA.</v>
      </c>
    </row>
    <row r="4" spans="1:36" ht="12">
      <c r="A4" t="s">
        <v>54</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f>(Valore_aggiunto!B9*1000000)/(Occupati_totali!B9*1000)</f>
        <v>45916.1640625</v>
      </c>
      <c r="C9" s="5">
        <f>(Valore_aggiunto!C9*1000000)/(Occupati_totali!C9*1000)</f>
        <v>47043.95887254902</v>
      </c>
      <c r="D9" s="5">
        <f>(Valore_aggiunto!D9*1000000)/(Occupati_totali!D9*1000)</f>
        <v>47307.16348209043</v>
      </c>
      <c r="E9" s="5">
        <f>(Valore_aggiunto!E9*1000000)/(Occupati_totali!E9*1000)</f>
        <v>48829.834403669716</v>
      </c>
      <c r="F9" s="5">
        <f>(Valore_aggiunto!F9*1000000)/(Occupati_totali!F9*1000)</f>
        <v>51347.50813318156</v>
      </c>
      <c r="G9" s="5">
        <f>(Valore_aggiunto!G9*1000000)/(Occupati_totali!G9*1000)</f>
        <v>52439.67641422834</v>
      </c>
      <c r="H9" s="5">
        <f>(Valore_aggiunto!H9*1000000)/(Occupati_totali!H9*1000)</f>
        <v>53922.39955964326</v>
      </c>
      <c r="I9" s="5">
        <f>(Valore_aggiunto!I9*1000000)/(Occupati_totali!I9*1000)</f>
        <v>55816.7891680261</v>
      </c>
      <c r="J9" s="5">
        <f>(Valore_aggiunto!J9*1000000)/(Occupati_totali!J9*1000)</f>
        <v>56674.37589915966</v>
      </c>
      <c r="K9" s="5">
        <f>(Valore_aggiunto!K9*1000000)/(Occupati_totali!K9*1000)</f>
        <v>55133.68834342322</v>
      </c>
      <c r="L9" s="5">
        <f>(Valore_aggiunto!L9*1000000)/(Occupati_totali!L9*1000)</f>
        <v>56146.43670817542</v>
      </c>
      <c r="M9" s="5">
        <f>(Valore_aggiunto!M9*1000000)/(Occupati_totali!M9*1000)</f>
        <v>57924.04570883315</v>
      </c>
      <c r="N9" s="5">
        <f>(Valore_aggiunto!N9*1000000)/(Occupati_totali!N9*1000)</f>
        <v>57647.94294475138</v>
      </c>
      <c r="O9" s="5">
        <f>(Valore_aggiunto!O9*1000000)/(Occupati_totali!O9*1000)</f>
        <v>59301.139728813556</v>
      </c>
      <c r="P9" s="5">
        <f>(Valore_aggiunto!P9*1000000)/(Occupati_totali!P9*1000)</f>
        <v>59686.46217045454</v>
      </c>
      <c r="Q9" s="5" t="e">
        <f>(Valore_aggiunto!Q9*1000000)/(Occupati_totali!Q9*1000)</f>
        <v>#DIV/0!</v>
      </c>
      <c r="S9" s="4" t="s">
        <v>1</v>
      </c>
      <c r="T9" s="6">
        <f aca="true" t="shared" si="0" ref="T9:T22">C9*100/B9-100</f>
        <v>2.4562043303832866</v>
      </c>
      <c r="U9" s="6">
        <f aca="true" t="shared" si="1" ref="U9:U22">D9*100/C9-100</f>
        <v>0.5594865224979912</v>
      </c>
      <c r="V9" s="6">
        <f aca="true" t="shared" si="2" ref="V9:V22">E9*100/D9-100</f>
        <v>3.2186899604660084</v>
      </c>
      <c r="W9" s="6">
        <f aca="true" t="shared" si="3" ref="W9:W22">F9*100/E9-100</f>
        <v>5.156015293229487</v>
      </c>
      <c r="X9" s="6">
        <f aca="true" t="shared" si="4" ref="X9:X22">G9*100/F9-100</f>
        <v>2.1270132100938497</v>
      </c>
      <c r="Y9" s="6">
        <f aca="true" t="shared" si="5" ref="Y9:Y22">H9*100/G9-100</f>
        <v>2.8274833995974262</v>
      </c>
      <c r="Z9" s="6">
        <f aca="true" t="shared" si="6" ref="Z9:Z22">I9*100/H9-100</f>
        <v>3.51317749924587</v>
      </c>
      <c r="AA9" s="6">
        <f aca="true" t="shared" si="7" ref="AA9:AA22">J9*100/I9-100</f>
        <v>1.5364315001207984</v>
      </c>
      <c r="AB9" s="6">
        <f aca="true" t="shared" si="8" ref="AB9:AB22">K9*100/J9-100</f>
        <v>-2.718490554669316</v>
      </c>
      <c r="AC9" s="6">
        <f aca="true" t="shared" si="9" ref="AC9:AC22">L9*100/K9-100</f>
        <v>1.8368957259740597</v>
      </c>
      <c r="AD9" s="6">
        <f aca="true" t="shared" si="10" ref="AD9:AD22">M9*100/L9-100</f>
        <v>3.1660228233128436</v>
      </c>
      <c r="AE9" s="6">
        <f aca="true" t="shared" si="11" ref="AE9:AE22">N9*100/M9-100</f>
        <v>-0.47666346627384826</v>
      </c>
      <c r="AF9" s="6">
        <f aca="true" t="shared" si="12" ref="AF9:AF22">O9*100/N9-100</f>
        <v>2.8677463576567845</v>
      </c>
      <c r="AG9" s="6">
        <f aca="true" t="shared" si="13" ref="AG9:AG22">P9*100/O9-100</f>
        <v>0.6497724047178224</v>
      </c>
      <c r="AH9" s="6" t="e">
        <f aca="true" t="shared" si="14" ref="AH9:AH22">Q9*100/P9-100</f>
        <v>#DIV/0!</v>
      </c>
      <c r="AJ9" s="4" t="s">
        <v>1</v>
      </c>
      <c r="AK9" s="6">
        <f aca="true" t="shared" si="15" ref="AK9:AK22">B9*100/B$9</f>
        <v>100</v>
      </c>
      <c r="AL9" s="6">
        <f aca="true" t="shared" si="16" ref="AL9:AL22">C9*100/C$9</f>
        <v>100.00000000000001</v>
      </c>
      <c r="AM9" s="6">
        <f aca="true" t="shared" si="17" ref="AM9:AM22">D9*100/D$9</f>
        <v>100</v>
      </c>
      <c r="AN9" s="6">
        <f aca="true" t="shared" si="18" ref="AN9:AN22">E9*100/E$9</f>
        <v>100</v>
      </c>
      <c r="AO9" s="6">
        <f aca="true" t="shared" si="19" ref="AO9:AO22">F9*100/F$9</f>
        <v>100</v>
      </c>
      <c r="AP9" s="6">
        <f aca="true" t="shared" si="20" ref="AP9:AP22">G9*100/G$9</f>
        <v>100</v>
      </c>
      <c r="AQ9" s="6">
        <f aca="true" t="shared" si="21" ref="AQ9:AQ22">H9*100/H$9</f>
        <v>100</v>
      </c>
      <c r="AR9" s="6">
        <f aca="true" t="shared" si="22" ref="AR9:AR22">I9*100/I$9</f>
        <v>100</v>
      </c>
      <c r="AS9" s="6">
        <f aca="true" t="shared" si="23" ref="AS9:AS22">J9*100/J$9</f>
        <v>100</v>
      </c>
      <c r="AT9" s="6">
        <f aca="true" t="shared" si="24" ref="AT9:AT22">K9*100/K$9</f>
        <v>100</v>
      </c>
      <c r="AU9" s="6">
        <f aca="true" t="shared" si="25" ref="AU9:AU22">L9*100/L$9</f>
        <v>100</v>
      </c>
      <c r="AV9" s="6">
        <f aca="true" t="shared" si="26" ref="AV9:AV22">M9*100/M$9</f>
        <v>100</v>
      </c>
      <c r="AW9" s="6">
        <f aca="true" t="shared" si="27" ref="AW9:AW22">N9*100/N$9</f>
        <v>100</v>
      </c>
      <c r="AX9" s="6">
        <f aca="true" t="shared" si="28" ref="AX9:AX22">O9*100/O$9</f>
        <v>100</v>
      </c>
      <c r="AY9" s="6">
        <f aca="true" t="shared" si="29" ref="AY9:AY22">P9*100/P$9</f>
        <v>100</v>
      </c>
      <c r="AZ9" s="6" t="e">
        <f aca="true" t="shared" si="30" ref="AZ9:AZ22">Q9*100/Q$9</f>
        <v>#DIV/0!</v>
      </c>
    </row>
    <row r="10" spans="1:52" ht="12">
      <c r="A10" t="s">
        <v>2</v>
      </c>
      <c r="B10" s="5">
        <f>(Valore_aggiunto!B10*1000000)/(Occupati_totali!B10*1000)</f>
        <v>50195.031219512195</v>
      </c>
      <c r="C10" s="5">
        <f>(Valore_aggiunto!C10*1000000)/(Occupati_totali!C10*1000)</f>
        <v>56393.673684210524</v>
      </c>
      <c r="D10" s="5">
        <f>(Valore_aggiunto!D10*1000000)/(Occupati_totali!D10*1000)</f>
        <v>52026.61712328767</v>
      </c>
      <c r="E10" s="5">
        <f>(Valore_aggiunto!E10*1000000)/(Occupati_totali!E10*1000)</f>
        <v>54520.69150684932</v>
      </c>
      <c r="F10" s="5">
        <f>(Valore_aggiunto!F10*1000000)/(Occupati_totali!F10*1000)</f>
        <v>54694.03833333333</v>
      </c>
      <c r="G10" s="5">
        <f>(Valore_aggiunto!G10*1000000)/(Occupati_totali!G10*1000)</f>
        <v>51425.381967213114</v>
      </c>
      <c r="H10" s="5">
        <f>(Valore_aggiunto!H10*1000000)/(Occupati_totali!H10*1000)</f>
        <v>60947.43947368421</v>
      </c>
      <c r="I10" s="5">
        <f>(Valore_aggiunto!I10*1000000)/(Occupati_totali!I10*1000)</f>
        <v>62534.14366666666</v>
      </c>
      <c r="J10" s="5">
        <f>(Valore_aggiunto!J10*1000000)/(Occupati_totali!J10*1000)</f>
        <v>56975.91075757576</v>
      </c>
      <c r="K10" s="5">
        <f>(Valore_aggiunto!K10*1000000)/(Occupati_totali!K10*1000)</f>
        <v>55371.12475409836</v>
      </c>
      <c r="L10" s="5">
        <f>(Valore_aggiunto!L10*1000000)/(Occupati_totali!L10*1000)</f>
        <v>46976.464366197186</v>
      </c>
      <c r="M10" s="5">
        <f>(Valore_aggiunto!M10*1000000)/(Occupati_totali!M10*1000)</f>
        <v>57506.84842857143</v>
      </c>
      <c r="N10" s="5">
        <f>(Valore_aggiunto!N10*1000000)/(Occupati_totali!N10*1000)</f>
        <v>54156.05802631579</v>
      </c>
      <c r="O10" s="5">
        <f>(Valore_aggiunto!O10*1000000)/(Occupati_totali!O10*1000)</f>
        <v>55039.769594594596</v>
      </c>
      <c r="P10" s="5">
        <f>(Valore_aggiunto!P10*1000000)/(Occupati_totali!P10*1000)</f>
        <v>47185.311012658225</v>
      </c>
      <c r="Q10" s="5" t="e">
        <f>(Valore_aggiunto!Q10*1000000)/(Occupati_totali!Q10*1000)</f>
        <v>#DIV/0!</v>
      </c>
      <c r="S10" t="s">
        <v>2</v>
      </c>
      <c r="T10" s="6">
        <f t="shared" si="0"/>
        <v>12.349115667625583</v>
      </c>
      <c r="U10" s="6">
        <f t="shared" si="1"/>
        <v>-7.743876707478208</v>
      </c>
      <c r="V10" s="6">
        <f t="shared" si="2"/>
        <v>4.793843077768116</v>
      </c>
      <c r="W10" s="6">
        <f t="shared" si="3"/>
        <v>0.31794685961060054</v>
      </c>
      <c r="X10" s="6">
        <f t="shared" si="4"/>
        <v>-5.976257130986298</v>
      </c>
      <c r="Y10" s="6">
        <f t="shared" si="5"/>
        <v>18.516260146676203</v>
      </c>
      <c r="Z10" s="6">
        <f t="shared" si="6"/>
        <v>2.6033976270119723</v>
      </c>
      <c r="AA10" s="6">
        <f t="shared" si="7"/>
        <v>-8.888316978831</v>
      </c>
      <c r="AB10" s="6">
        <f t="shared" si="8"/>
        <v>-2.816604389713987</v>
      </c>
      <c r="AC10" s="6">
        <f t="shared" si="9"/>
        <v>-15.160718560769041</v>
      </c>
      <c r="AD10" s="6">
        <f t="shared" si="10"/>
        <v>22.41629761722038</v>
      </c>
      <c r="AE10" s="6">
        <f t="shared" si="11"/>
        <v>-5.826767583025543</v>
      </c>
      <c r="AF10" s="6">
        <f t="shared" si="12"/>
        <v>1.631787099144816</v>
      </c>
      <c r="AG10" s="6">
        <f t="shared" si="13"/>
        <v>-14.270515010854538</v>
      </c>
      <c r="AH10" s="6" t="e">
        <f t="shared" si="14"/>
        <v>#DIV/0!</v>
      </c>
      <c r="AJ10" t="s">
        <v>2</v>
      </c>
      <c r="AK10" s="6">
        <f t="shared" si="15"/>
        <v>109.31886895252813</v>
      </c>
      <c r="AL10" s="6">
        <f t="shared" si="16"/>
        <v>119.87442178706017</v>
      </c>
      <c r="AM10" s="6">
        <f t="shared" si="17"/>
        <v>109.97619238571329</v>
      </c>
      <c r="AN10" s="6">
        <f t="shared" si="18"/>
        <v>111.65446734087618</v>
      </c>
      <c r="AO10" s="6">
        <f t="shared" si="19"/>
        <v>106.51741500575213</v>
      </c>
      <c r="AP10" s="6">
        <f t="shared" si="20"/>
        <v>98.0657881276704</v>
      </c>
      <c r="AQ10" s="6">
        <f t="shared" si="21"/>
        <v>113.02805507805823</v>
      </c>
      <c r="AR10" s="6">
        <f t="shared" si="22"/>
        <v>112.03464871191213</v>
      </c>
      <c r="AS10" s="6">
        <f t="shared" si="23"/>
        <v>100.53204795576862</v>
      </c>
      <c r="AT10" s="6">
        <f t="shared" si="24"/>
        <v>100.43065577110706</v>
      </c>
      <c r="AU10" s="6">
        <f t="shared" si="25"/>
        <v>83.66775724407992</v>
      </c>
      <c r="AV10" s="6">
        <f t="shared" si="26"/>
        <v>99.27975113762106</v>
      </c>
      <c r="AW10" s="6">
        <f t="shared" si="27"/>
        <v>93.94274150981911</v>
      </c>
      <c r="AX10" s="6">
        <f t="shared" si="28"/>
        <v>92.81401646965577</v>
      </c>
      <c r="AY10" s="6">
        <f t="shared" si="29"/>
        <v>79.05529880109978</v>
      </c>
      <c r="AZ10" s="6" t="e">
        <f t="shared" si="30"/>
        <v>#DIV/0!</v>
      </c>
    </row>
    <row r="11" spans="1:52" ht="12">
      <c r="A11" t="s">
        <v>3</v>
      </c>
      <c r="B11" s="5">
        <f>(Valore_aggiunto!B11*1000000)/(Occupati_totali!B11*1000)</f>
        <v>39401.23892215569</v>
      </c>
      <c r="C11" s="5">
        <f>(Valore_aggiunto!C11*1000000)/(Occupati_totali!C11*1000)</f>
        <v>40295.243783783786</v>
      </c>
      <c r="D11" s="5">
        <f>(Valore_aggiunto!D11*1000000)/(Occupati_totali!D11*1000)</f>
        <v>41195.84393596987</v>
      </c>
      <c r="E11" s="5">
        <f>(Valore_aggiunto!E11*1000000)/(Occupati_totali!E11*1000)</f>
        <v>42179.77482632541</v>
      </c>
      <c r="F11" s="5">
        <f>(Valore_aggiunto!F11*1000000)/(Occupati_totali!F11*1000)</f>
        <v>44988.76411552347</v>
      </c>
      <c r="G11" s="5">
        <f>(Valore_aggiunto!G11*1000000)/(Occupati_totali!G11*1000)</f>
        <v>45686.576103202846</v>
      </c>
      <c r="H11" s="5">
        <f>(Valore_aggiunto!H11*1000000)/(Occupati_totali!H11*1000)</f>
        <v>47359.676638078905</v>
      </c>
      <c r="I11" s="5">
        <f>(Valore_aggiunto!I11*1000000)/(Occupati_totali!I11*1000)</f>
        <v>49675.71184563758</v>
      </c>
      <c r="J11" s="5">
        <f>(Valore_aggiunto!J11*1000000)/(Occupati_totali!J11*1000)</f>
        <v>50767.41109929078</v>
      </c>
      <c r="K11" s="5">
        <f>(Valore_aggiunto!K11*1000000)/(Occupati_totali!K11*1000)</f>
        <v>45557.6543567753</v>
      </c>
      <c r="L11" s="5">
        <f>(Valore_aggiunto!L11*1000000)/(Occupati_totali!L11*1000)</f>
        <v>47651.177</v>
      </c>
      <c r="M11" s="5">
        <f>(Valore_aggiunto!M11*1000000)/(Occupati_totali!M11*1000)</f>
        <v>49853.89912891986</v>
      </c>
      <c r="N11" s="5">
        <f>(Valore_aggiunto!N11*1000000)/(Occupati_totali!N11*1000)</f>
        <v>49872.99471014493</v>
      </c>
      <c r="O11" s="5">
        <f>(Valore_aggiunto!O11*1000000)/(Occupati_totali!O11*1000)</f>
        <v>51827.34692883895</v>
      </c>
      <c r="P11" s="5">
        <f>(Valore_aggiunto!P11*1000000)/(Occupati_totali!P11*1000)</f>
        <v>53653.51027131783</v>
      </c>
      <c r="Q11" s="5" t="e">
        <f>(Valore_aggiunto!Q11*1000000)/(Occupati_totali!Q11*1000)</f>
        <v>#DIV/0!</v>
      </c>
      <c r="S11" t="s">
        <v>3</v>
      </c>
      <c r="T11" s="6">
        <f t="shared" si="0"/>
        <v>2.2689765248102134</v>
      </c>
      <c r="U11" s="6">
        <f t="shared" si="1"/>
        <v>2.2350036074195856</v>
      </c>
      <c r="V11" s="6">
        <f t="shared" si="2"/>
        <v>2.3884227056614122</v>
      </c>
      <c r="W11" s="6">
        <f t="shared" si="3"/>
        <v>6.659564449464284</v>
      </c>
      <c r="X11" s="6">
        <f t="shared" si="4"/>
        <v>1.551080589561252</v>
      </c>
      <c r="Y11" s="6">
        <f t="shared" si="5"/>
        <v>3.662127210182348</v>
      </c>
      <c r="Z11" s="6">
        <f t="shared" si="6"/>
        <v>4.890310432771187</v>
      </c>
      <c r="AA11" s="6">
        <f t="shared" si="7"/>
        <v>2.1976519572493487</v>
      </c>
      <c r="AB11" s="6">
        <f t="shared" si="8"/>
        <v>-10.26200987938158</v>
      </c>
      <c r="AC11" s="6">
        <f t="shared" si="9"/>
        <v>4.595325797131068</v>
      </c>
      <c r="AD11" s="6">
        <f t="shared" si="10"/>
        <v>4.6225975255970155</v>
      </c>
      <c r="AE11" s="6">
        <f t="shared" si="11"/>
        <v>0.038303084731026615</v>
      </c>
      <c r="AF11" s="6">
        <f t="shared" si="12"/>
        <v>3.918658243910272</v>
      </c>
      <c r="AG11" s="6">
        <f t="shared" si="13"/>
        <v>3.52355165890755</v>
      </c>
      <c r="AH11" s="6" t="e">
        <f t="shared" si="14"/>
        <v>#DIV/0!</v>
      </c>
      <c r="AJ11" t="s">
        <v>3</v>
      </c>
      <c r="AK11" s="6">
        <f t="shared" si="15"/>
        <v>85.8112599922843</v>
      </c>
      <c r="AL11" s="6">
        <f t="shared" si="16"/>
        <v>85.65444905041096</v>
      </c>
      <c r="AM11" s="6">
        <f t="shared" si="17"/>
        <v>87.08161915386411</v>
      </c>
      <c r="AN11" s="6">
        <f t="shared" si="18"/>
        <v>86.38115476212933</v>
      </c>
      <c r="AO11" s="6">
        <f t="shared" si="19"/>
        <v>87.61625588302117</v>
      </c>
      <c r="AP11" s="6">
        <f t="shared" si="20"/>
        <v>87.12215487814645</v>
      </c>
      <c r="AQ11" s="6">
        <f t="shared" si="21"/>
        <v>87.82931958674175</v>
      </c>
      <c r="AR11" s="6">
        <f t="shared" si="22"/>
        <v>88.99779544125703</v>
      </c>
      <c r="AS11" s="6">
        <f t="shared" si="23"/>
        <v>89.57736242145991</v>
      </c>
      <c r="AT11" s="6">
        <f t="shared" si="24"/>
        <v>82.6312472929444</v>
      </c>
      <c r="AU11" s="6">
        <f t="shared" si="25"/>
        <v>84.86945885394286</v>
      </c>
      <c r="AV11" s="6">
        <f t="shared" si="26"/>
        <v>86.06770904698283</v>
      </c>
      <c r="AW11" s="6">
        <f t="shared" si="27"/>
        <v>86.51305174573565</v>
      </c>
      <c r="AX11" s="6">
        <f t="shared" si="28"/>
        <v>87.39688168869512</v>
      </c>
      <c r="AY11" s="6">
        <f t="shared" si="29"/>
        <v>89.89226085823681</v>
      </c>
      <c r="AZ11" s="6" t="e">
        <f t="shared" si="30"/>
        <v>#DIV/0!</v>
      </c>
    </row>
    <row r="12" spans="1:52" ht="12">
      <c r="A12" t="s">
        <v>46</v>
      </c>
      <c r="B12" s="5">
        <f>(Valore_aggiunto!B12*1000000)/(Occupati_totali!B12*1000)</f>
        <v>41064.630264550266</v>
      </c>
      <c r="C12" s="5">
        <f>(Valore_aggiunto!C12*1000000)/(Occupati_totali!C12*1000)</f>
        <v>42294.03765789474</v>
      </c>
      <c r="D12" s="5">
        <f>(Valore_aggiunto!D12*1000000)/(Occupati_totali!D12*1000)</f>
        <v>43015.28151898734</v>
      </c>
      <c r="E12" s="5">
        <f>(Valore_aggiunto!E12*1000000)/(Occupati_totali!E12*1000)</f>
        <v>43006.03036855037</v>
      </c>
      <c r="F12" s="5">
        <f>(Valore_aggiunto!F12*1000000)/(Occupati_totali!F12*1000)</f>
        <v>45487.24943069307</v>
      </c>
      <c r="G12" s="5">
        <f>(Valore_aggiunto!G12*1000000)/(Occupati_totali!G12*1000)</f>
        <v>45903.0725</v>
      </c>
      <c r="H12" s="5">
        <f>(Valore_aggiunto!H12*1000000)/(Occupati_totali!H12*1000)</f>
        <v>47822.32208633093</v>
      </c>
      <c r="I12" s="5">
        <f>(Valore_aggiunto!I12*1000000)/(Occupati_totali!I12*1000)</f>
        <v>51108.59389423077</v>
      </c>
      <c r="J12" s="5">
        <f>(Valore_aggiunto!J12*1000000)/(Occupati_totali!J12*1000)</f>
        <v>52894.24845360825</v>
      </c>
      <c r="K12" s="5">
        <f>(Valore_aggiunto!K12*1000000)/(Occupati_totali!K12*1000)</f>
        <v>45292.09516129032</v>
      </c>
      <c r="L12" s="5">
        <f>(Valore_aggiunto!L12*1000000)/(Occupati_totali!L12*1000)</f>
        <v>49148.90934146341</v>
      </c>
      <c r="M12" s="5">
        <f>(Valore_aggiunto!M12*1000000)/(Occupati_totali!M12*1000)</f>
        <v>51136.00557457213</v>
      </c>
      <c r="N12" s="5">
        <f>(Valore_aggiunto!N12*1000000)/(Occupati_totali!N12*1000)</f>
        <v>51460.385325</v>
      </c>
      <c r="O12" s="5">
        <f>(Valore_aggiunto!O12*1000000)/(Occupati_totali!O12*1000)</f>
        <v>54304.583</v>
      </c>
      <c r="P12" s="5">
        <f>(Valore_aggiunto!P12*1000000)/(Occupati_totali!P12*1000)</f>
        <v>56959.617670157066</v>
      </c>
      <c r="Q12" s="5" t="e">
        <f>(Valore_aggiunto!Q12*1000000)/(Occupati_totali!Q12*1000)</f>
        <v>#DIV/0!</v>
      </c>
      <c r="S12" t="s">
        <v>46</v>
      </c>
      <c r="T12" s="6">
        <f t="shared" si="0"/>
        <v>2.993835291890562</v>
      </c>
      <c r="U12" s="6">
        <f t="shared" si="1"/>
        <v>1.7053085991140193</v>
      </c>
      <c r="V12" s="6">
        <f t="shared" si="2"/>
        <v>-0.021506660215379725</v>
      </c>
      <c r="W12" s="6">
        <f t="shared" si="3"/>
        <v>5.769467772029429</v>
      </c>
      <c r="X12" s="6">
        <f t="shared" si="4"/>
        <v>0.9141530308191221</v>
      </c>
      <c r="Y12" s="6">
        <f t="shared" si="5"/>
        <v>4.181091769686944</v>
      </c>
      <c r="Z12" s="6">
        <f t="shared" si="6"/>
        <v>6.871836549399077</v>
      </c>
      <c r="AA12" s="6">
        <f t="shared" si="7"/>
        <v>3.4938440354530087</v>
      </c>
      <c r="AB12" s="6">
        <f t="shared" si="8"/>
        <v>-14.372362808000787</v>
      </c>
      <c r="AC12" s="6">
        <f t="shared" si="9"/>
        <v>8.515424527036188</v>
      </c>
      <c r="AD12" s="6">
        <f t="shared" si="10"/>
        <v>4.043011858723688</v>
      </c>
      <c r="AE12" s="6">
        <f t="shared" si="11"/>
        <v>0.6343470648187974</v>
      </c>
      <c r="AF12" s="6">
        <f t="shared" si="12"/>
        <v>5.52696536770442</v>
      </c>
      <c r="AG12" s="6">
        <f t="shared" si="13"/>
        <v>4.889153959909919</v>
      </c>
      <c r="AH12" s="6" t="e">
        <f t="shared" si="14"/>
        <v>#DIV/0!</v>
      </c>
      <c r="AJ12" t="s">
        <v>46</v>
      </c>
      <c r="AK12" s="6">
        <f t="shared" si="15"/>
        <v>89.43393051879086</v>
      </c>
      <c r="AL12" s="6">
        <f t="shared" si="16"/>
        <v>89.90322811155687</v>
      </c>
      <c r="AM12" s="6">
        <f t="shared" si="17"/>
        <v>90.92762776883059</v>
      </c>
      <c r="AN12" s="6">
        <f t="shared" si="18"/>
        <v>88.07326687415168</v>
      </c>
      <c r="AO12" s="6">
        <f t="shared" si="19"/>
        <v>88.5870631009229</v>
      </c>
      <c r="AP12" s="6">
        <f t="shared" si="20"/>
        <v>87.53500333870332</v>
      </c>
      <c r="AQ12" s="6">
        <f t="shared" si="21"/>
        <v>88.68730337832042</v>
      </c>
      <c r="AR12" s="6">
        <f t="shared" si="22"/>
        <v>91.56491202024864</v>
      </c>
      <c r="AS12" s="6">
        <f t="shared" si="23"/>
        <v>93.33009426997948</v>
      </c>
      <c r="AT12" s="6">
        <f t="shared" si="24"/>
        <v>82.14958317167098</v>
      </c>
      <c r="AU12" s="6">
        <f t="shared" si="25"/>
        <v>87.53700541481895</v>
      </c>
      <c r="AV12" s="6">
        <f t="shared" si="26"/>
        <v>88.28113600976273</v>
      </c>
      <c r="AW12" s="6">
        <f t="shared" si="27"/>
        <v>89.26664629528689</v>
      </c>
      <c r="AX12" s="6">
        <f t="shared" si="28"/>
        <v>91.57426526427146</v>
      </c>
      <c r="AY12" s="6">
        <f t="shared" si="29"/>
        <v>95.43138527374924</v>
      </c>
      <c r="AZ12" s="6" t="e">
        <f t="shared" si="30"/>
        <v>#DIV/0!</v>
      </c>
    </row>
    <row r="13" spans="1:52" ht="12">
      <c r="A13" t="s">
        <v>4</v>
      </c>
      <c r="B13" s="5">
        <f>(Valore_aggiunto!B13*1000000)/(Occupati_totali!B13*1000)</f>
        <v>39191.235014245016</v>
      </c>
      <c r="C13" s="5">
        <f>(Valore_aggiunto!C13*1000000)/(Occupati_totali!C13*1000)</f>
        <v>40061.51799435028</v>
      </c>
      <c r="D13" s="5">
        <f>(Valore_aggiunto!D13*1000000)/(Occupati_totali!D13*1000)</f>
        <v>40856.86872628726</v>
      </c>
      <c r="E13" s="5">
        <f>(Valore_aggiunto!E13*1000000)/(Occupati_totali!E13*1000)</f>
        <v>40632.116921052635</v>
      </c>
      <c r="F13" s="5">
        <f>(Valore_aggiunto!F13*1000000)/(Occupati_totali!F13*1000)</f>
        <v>42464.56238095238</v>
      </c>
      <c r="G13" s="5">
        <f>(Valore_aggiunto!G13*1000000)/(Occupati_totali!G13*1000)</f>
        <v>42749.36562005277</v>
      </c>
      <c r="H13" s="5">
        <f>(Valore_aggiunto!H13*1000000)/(Occupati_totali!H13*1000)</f>
        <v>44807.644936061384</v>
      </c>
      <c r="I13" s="5">
        <f>(Valore_aggiunto!I13*1000000)/(Occupati_totali!I13*1000)</f>
        <v>47978.57474358974</v>
      </c>
      <c r="J13" s="5">
        <f>(Valore_aggiunto!J13*1000000)/(Occupati_totali!J13*1000)</f>
        <v>48263.068528610354</v>
      </c>
      <c r="K13" s="5">
        <f>(Valore_aggiunto!K13*1000000)/(Occupati_totali!K13*1000)</f>
        <v>41528.22963254593</v>
      </c>
      <c r="L13" s="5">
        <f>(Valore_aggiunto!L13*1000000)/(Occupati_totali!L13*1000)</f>
        <v>45193.77547803618</v>
      </c>
      <c r="M13" s="5">
        <f>(Valore_aggiunto!M13*1000000)/(Occupati_totali!M13*1000)</f>
        <v>47449.849272727275</v>
      </c>
      <c r="N13" s="5">
        <f>(Valore_aggiunto!N13*1000000)/(Occupati_totali!N13*1000)</f>
        <v>47647.26121052632</v>
      </c>
      <c r="O13" s="5">
        <f>(Valore_aggiunto!O13*1000000)/(Occupati_totali!O13*1000)</f>
        <v>50390.71862162162</v>
      </c>
      <c r="P13" s="5">
        <f>(Valore_aggiunto!P13*1000000)/(Occupati_totali!P13*1000)</f>
        <v>53405.89567867036</v>
      </c>
      <c r="Q13" s="5" t="e">
        <f>(Valore_aggiunto!Q13*1000000)/(Occupati_totali!Q13*1000)</f>
        <v>#DIV/0!</v>
      </c>
      <c r="S13" t="s">
        <v>4</v>
      </c>
      <c r="T13" s="6">
        <f t="shared" si="0"/>
        <v>2.220606163059003</v>
      </c>
      <c r="U13" s="6">
        <f t="shared" si="1"/>
        <v>1.9853235018431974</v>
      </c>
      <c r="V13" s="6">
        <f t="shared" si="2"/>
        <v>-0.5500955218577985</v>
      </c>
      <c r="W13" s="6">
        <f t="shared" si="3"/>
        <v>4.50984491765503</v>
      </c>
      <c r="X13" s="6">
        <f t="shared" si="4"/>
        <v>0.670684502869463</v>
      </c>
      <c r="Y13" s="6">
        <f t="shared" si="5"/>
        <v>4.814759906151963</v>
      </c>
      <c r="Z13" s="6">
        <f t="shared" si="6"/>
        <v>7.076760700217875</v>
      </c>
      <c r="AA13" s="6">
        <f t="shared" si="7"/>
        <v>0.5929600588200543</v>
      </c>
      <c r="AB13" s="6">
        <f t="shared" si="8"/>
        <v>-13.954435765044664</v>
      </c>
      <c r="AC13" s="6">
        <f t="shared" si="9"/>
        <v>8.826636430023825</v>
      </c>
      <c r="AD13" s="6">
        <f t="shared" si="10"/>
        <v>4.992001156857384</v>
      </c>
      <c r="AE13" s="6">
        <f t="shared" si="11"/>
        <v>0.41604334012608035</v>
      </c>
      <c r="AF13" s="6">
        <f t="shared" si="12"/>
        <v>5.757849121638955</v>
      </c>
      <c r="AG13" s="6">
        <f t="shared" si="13"/>
        <v>5.983596065952881</v>
      </c>
      <c r="AH13" s="6" t="e">
        <f t="shared" si="14"/>
        <v>#DIV/0!</v>
      </c>
      <c r="AJ13" t="s">
        <v>4</v>
      </c>
      <c r="AK13" s="6">
        <f t="shared" si="15"/>
        <v>85.35389620286841</v>
      </c>
      <c r="AL13" s="6">
        <f t="shared" si="16"/>
        <v>85.15762481402662</v>
      </c>
      <c r="AM13" s="6">
        <f t="shared" si="17"/>
        <v>86.36507818050616</v>
      </c>
      <c r="AN13" s="6">
        <f t="shared" si="18"/>
        <v>83.21166233158269</v>
      </c>
      <c r="AO13" s="6">
        <f t="shared" si="19"/>
        <v>82.70033722144954</v>
      </c>
      <c r="AP13" s="6">
        <f t="shared" si="20"/>
        <v>81.52103243805233</v>
      </c>
      <c r="AQ13" s="6">
        <f t="shared" si="21"/>
        <v>83.09653372621132</v>
      </c>
      <c r="AR13" s="6">
        <f t="shared" si="22"/>
        <v>85.95724594469081</v>
      </c>
      <c r="AS13" s="6">
        <f t="shared" si="23"/>
        <v>85.15853551609375</v>
      </c>
      <c r="AT13" s="6">
        <f t="shared" si="24"/>
        <v>75.3227851796709</v>
      </c>
      <c r="AU13" s="6">
        <f t="shared" si="25"/>
        <v>80.4926868519433</v>
      </c>
      <c r="AV13" s="6">
        <f t="shared" si="26"/>
        <v>81.91736038474156</v>
      </c>
      <c r="AW13" s="6">
        <f t="shared" si="27"/>
        <v>82.65214468483374</v>
      </c>
      <c r="AX13" s="6">
        <f t="shared" si="28"/>
        <v>84.97428355013135</v>
      </c>
      <c r="AY13" s="6">
        <f t="shared" si="29"/>
        <v>89.4774019712411</v>
      </c>
      <c r="AZ13" s="6" t="e">
        <f t="shared" si="30"/>
        <v>#DIV/0!</v>
      </c>
    </row>
    <row r="14" spans="1:52" ht="12">
      <c r="A14" t="s">
        <v>5</v>
      </c>
      <c r="B14" s="5">
        <f>(Valore_aggiunto!B14*1000000)/(Occupati_totali!B14*1000)</f>
        <v>34289.35333333333</v>
      </c>
      <c r="C14" s="5">
        <f>(Valore_aggiunto!C14*1000000)/(Occupati_totali!C14*1000)</f>
        <v>34791.3186231884</v>
      </c>
      <c r="D14" s="5">
        <f>(Valore_aggiunto!D14*1000000)/(Occupati_totali!D14*1000)</f>
        <v>35911.448014705886</v>
      </c>
      <c r="E14" s="5">
        <f>(Valore_aggiunto!E14*1000000)/(Occupati_totali!E14*1000)</f>
        <v>39777.731928571426</v>
      </c>
      <c r="F14" s="5">
        <f>(Valore_aggiunto!F14*1000000)/(Occupati_totali!F14*1000)</f>
        <v>43646.177</v>
      </c>
      <c r="G14" s="5">
        <f>(Valore_aggiunto!G14*1000000)/(Occupati_totali!G14*1000)</f>
        <v>45133.00303797468</v>
      </c>
      <c r="H14" s="5">
        <f>(Valore_aggiunto!H14*1000000)/(Occupati_totali!H14*1000)</f>
        <v>46197.488975903616</v>
      </c>
      <c r="I14" s="5">
        <f>(Valore_aggiunto!I14*1000000)/(Occupati_totali!I14*1000)</f>
        <v>46364.16222222222</v>
      </c>
      <c r="J14" s="5">
        <f>(Valore_aggiunto!J14*1000000)/(Occupati_totali!J14*1000)</f>
        <v>46078.70147727273</v>
      </c>
      <c r="K14" s="5">
        <f>(Valore_aggiunto!K14*1000000)/(Occupati_totali!K14*1000)</f>
        <v>46152.21188888889</v>
      </c>
      <c r="L14" s="5">
        <f>(Valore_aggiunto!L14*1000000)/(Occupati_totali!L14*1000)</f>
        <v>44239.67555555556</v>
      </c>
      <c r="M14" s="5">
        <f>(Valore_aggiunto!M14*1000000)/(Occupati_totali!M14*1000)</f>
        <v>46675.829212121214</v>
      </c>
      <c r="N14" s="5">
        <f>(Valore_aggiunto!N14*1000000)/(Occupati_totali!N14*1000)</f>
        <v>45695.650986842105</v>
      </c>
      <c r="O14" s="5">
        <f>(Valore_aggiunto!O14*1000000)/(Occupati_totali!O14*1000)</f>
        <v>45118.16590277778</v>
      </c>
      <c r="P14" s="5">
        <f>(Valore_aggiunto!P14*1000000)/(Occupati_totali!P14*1000)</f>
        <v>44228.63694029851</v>
      </c>
      <c r="Q14" s="5" t="e">
        <f>(Valore_aggiunto!Q14*1000000)/(Occupati_totali!Q14*1000)</f>
        <v>#DIV/0!</v>
      </c>
      <c r="S14" t="s">
        <v>5</v>
      </c>
      <c r="T14" s="6">
        <f t="shared" si="0"/>
        <v>1.4639100509577219</v>
      </c>
      <c r="U14" s="6">
        <f t="shared" si="1"/>
        <v>3.2195657878023525</v>
      </c>
      <c r="V14" s="6">
        <f t="shared" si="2"/>
        <v>10.766159894979111</v>
      </c>
      <c r="W14" s="6">
        <f t="shared" si="3"/>
        <v>9.725152450559804</v>
      </c>
      <c r="X14" s="6">
        <f t="shared" si="4"/>
        <v>3.406543574193634</v>
      </c>
      <c r="Y14" s="6">
        <f t="shared" si="5"/>
        <v>2.3585533119373423</v>
      </c>
      <c r="Z14" s="6">
        <f t="shared" si="6"/>
        <v>0.36078421146555684</v>
      </c>
      <c r="AA14" s="6">
        <f t="shared" si="7"/>
        <v>-0.6156926627538155</v>
      </c>
      <c r="AB14" s="6">
        <f t="shared" si="8"/>
        <v>0.1595322985662193</v>
      </c>
      <c r="AC14" s="6">
        <f t="shared" si="9"/>
        <v>-4.143975456556106</v>
      </c>
      <c r="AD14" s="6">
        <f t="shared" si="10"/>
        <v>5.506716823694546</v>
      </c>
      <c r="AE14" s="6">
        <f t="shared" si="11"/>
        <v>-2.099969602735129</v>
      </c>
      <c r="AF14" s="6">
        <f t="shared" si="12"/>
        <v>-1.263763775311162</v>
      </c>
      <c r="AG14" s="6">
        <f t="shared" si="13"/>
        <v>-1.9715539066815353</v>
      </c>
      <c r="AH14" s="6" t="e">
        <f t="shared" si="14"/>
        <v>#DIV/0!</v>
      </c>
      <c r="AJ14" t="s">
        <v>5</v>
      </c>
      <c r="AK14" s="6">
        <f t="shared" si="15"/>
        <v>74.67817495960567</v>
      </c>
      <c r="AL14" s="6">
        <f t="shared" si="16"/>
        <v>73.95491250522659</v>
      </c>
      <c r="AM14" s="6">
        <f t="shared" si="17"/>
        <v>75.9112264853953</v>
      </c>
      <c r="AN14" s="6">
        <f t="shared" si="18"/>
        <v>81.46194312217861</v>
      </c>
      <c r="AO14" s="6">
        <f t="shared" si="19"/>
        <v>85.00154844280586</v>
      </c>
      <c r="AP14" s="6">
        <f t="shared" si="20"/>
        <v>86.06651704229213</v>
      </c>
      <c r="AQ14" s="6">
        <f t="shared" si="21"/>
        <v>85.67402295367964</v>
      </c>
      <c r="AR14" s="6">
        <f t="shared" si="22"/>
        <v>83.064903792032</v>
      </c>
      <c r="AS14" s="6">
        <f t="shared" si="23"/>
        <v>81.30429448267812</v>
      </c>
      <c r="AT14" s="6">
        <f t="shared" si="24"/>
        <v>83.70963974223989</v>
      </c>
      <c r="AU14" s="6">
        <f t="shared" si="25"/>
        <v>78.79338057639173</v>
      </c>
      <c r="AV14" s="6">
        <f t="shared" si="26"/>
        <v>80.58109312106176</v>
      </c>
      <c r="AW14" s="6">
        <f t="shared" si="27"/>
        <v>79.26675029954822</v>
      </c>
      <c r="AX14" s="6">
        <f t="shared" si="28"/>
        <v>76.08313450484245</v>
      </c>
      <c r="AY14" s="6">
        <f t="shared" si="29"/>
        <v>74.10162259908944</v>
      </c>
      <c r="AZ14" s="6" t="e">
        <f t="shared" si="30"/>
        <v>#DIV/0!</v>
      </c>
    </row>
    <row r="15" spans="1:52" ht="12">
      <c r="A15" t="s">
        <v>6</v>
      </c>
      <c r="B15" s="5">
        <f>(Valore_aggiunto!B15*1000000)/(Occupati_totali!B15*1000)</f>
        <v>48610.9932839963</v>
      </c>
      <c r="C15" s="5">
        <f>(Valore_aggiunto!C15*1000000)/(Occupati_totali!C15*1000)</f>
        <v>49727.249903660886</v>
      </c>
      <c r="D15" s="5">
        <f>(Valore_aggiunto!D15*1000000)/(Occupati_totali!D15*1000)</f>
        <v>49946.463357597815</v>
      </c>
      <c r="E15" s="5">
        <f>(Valore_aggiunto!E15*1000000)/(Occupati_totali!E15*1000)</f>
        <v>51696.51591637011</v>
      </c>
      <c r="F15" s="5">
        <f>(Valore_aggiunto!F15*1000000)/(Occupati_totali!F15*1000)</f>
        <v>54249.18276746242</v>
      </c>
      <c r="G15" s="5">
        <f>(Valore_aggiunto!G15*1000000)/(Occupati_totali!G15*1000)</f>
        <v>55883.5285</v>
      </c>
      <c r="H15" s="5">
        <f>(Valore_aggiunto!H15*1000000)/(Occupati_totali!H15*1000)</f>
        <v>56890.891923743504</v>
      </c>
      <c r="I15" s="5">
        <f>(Valore_aggiunto!I15*1000000)/(Occupati_totali!I15*1000)</f>
        <v>58569.99357565511</v>
      </c>
      <c r="J15" s="5">
        <f>(Valore_aggiunto!J15*1000000)/(Occupati_totali!J15*1000)</f>
        <v>59541.58529004329</v>
      </c>
      <c r="K15" s="5">
        <f>(Valore_aggiunto!K15*1000000)/(Occupati_totali!K15*1000)</f>
        <v>59880.78484228474</v>
      </c>
      <c r="L15" s="5">
        <f>(Valore_aggiunto!L15*1000000)/(Occupati_totali!L15*1000)</f>
        <v>60921.5389544688</v>
      </c>
      <c r="M15" s="5">
        <f>(Valore_aggiunto!M15*1000000)/(Occupati_totali!M15*1000)</f>
        <v>61841.24566386555</v>
      </c>
      <c r="N15" s="5">
        <f>(Valore_aggiunto!N15*1000000)/(Occupati_totali!N15*1000)</f>
        <v>61503.40375634518</v>
      </c>
      <c r="O15" s="5">
        <f>(Valore_aggiunto!O15*1000000)/(Occupati_totali!O15*1000)</f>
        <v>63007.11799483649</v>
      </c>
      <c r="P15" s="5">
        <f>(Valore_aggiunto!P15*1000000)/(Occupati_totali!P15*1000)</f>
        <v>63206.28545064378</v>
      </c>
      <c r="Q15" s="5" t="e">
        <f>(Valore_aggiunto!Q15*1000000)/(Occupati_totali!Q15*1000)</f>
        <v>#DIV/0!</v>
      </c>
      <c r="S15" t="s">
        <v>6</v>
      </c>
      <c r="T15" s="6">
        <f t="shared" si="0"/>
        <v>2.296304897830751</v>
      </c>
      <c r="U15" s="6">
        <f t="shared" si="1"/>
        <v>0.4408316453486236</v>
      </c>
      <c r="V15" s="6">
        <f t="shared" si="2"/>
        <v>3.503856812128177</v>
      </c>
      <c r="W15" s="6">
        <f t="shared" si="3"/>
        <v>4.937792819968337</v>
      </c>
      <c r="X15" s="6">
        <f t="shared" si="4"/>
        <v>3.012664245179792</v>
      </c>
      <c r="Y15" s="6">
        <f t="shared" si="5"/>
        <v>1.8026124169011695</v>
      </c>
      <c r="Z15" s="6">
        <f t="shared" si="6"/>
        <v>2.951441953418964</v>
      </c>
      <c r="AA15" s="6">
        <f t="shared" si="7"/>
        <v>1.6588557639726673</v>
      </c>
      <c r="AB15" s="6">
        <f t="shared" si="8"/>
        <v>0.5696851210613829</v>
      </c>
      <c r="AC15" s="6">
        <f t="shared" si="9"/>
        <v>1.7380435392175002</v>
      </c>
      <c r="AD15" s="6">
        <f t="shared" si="10"/>
        <v>1.5096577092120356</v>
      </c>
      <c r="AE15" s="6">
        <f t="shared" si="11"/>
        <v>-0.5463051461749302</v>
      </c>
      <c r="AF15" s="6">
        <f t="shared" si="12"/>
        <v>2.444928486313529</v>
      </c>
      <c r="AG15" s="6">
        <f t="shared" si="13"/>
        <v>0.3161031041343705</v>
      </c>
      <c r="AH15" s="6" t="e">
        <f t="shared" si="14"/>
        <v>#DIV/0!</v>
      </c>
      <c r="AJ15" t="s">
        <v>6</v>
      </c>
      <c r="AK15" s="6">
        <f t="shared" si="15"/>
        <v>105.86902080458674</v>
      </c>
      <c r="AL15" s="6">
        <f t="shared" si="16"/>
        <v>105.70379512145524</v>
      </c>
      <c r="AM15" s="6">
        <f t="shared" si="17"/>
        <v>105.57907023215749</v>
      </c>
      <c r="AN15" s="6">
        <f t="shared" si="18"/>
        <v>105.8707582110599</v>
      </c>
      <c r="AO15" s="6">
        <f t="shared" si="19"/>
        <v>105.65105248487366</v>
      </c>
      <c r="AP15" s="6">
        <f t="shared" si="20"/>
        <v>106.56726418097661</v>
      </c>
      <c r="AQ15" s="6">
        <f t="shared" si="21"/>
        <v>105.50511918672464</v>
      </c>
      <c r="AR15" s="6">
        <f t="shared" si="22"/>
        <v>104.93257395967547</v>
      </c>
      <c r="AS15" s="6">
        <f t="shared" si="23"/>
        <v>105.05909301230813</v>
      </c>
      <c r="AT15" s="6">
        <f t="shared" si="24"/>
        <v>108.61015586204253</v>
      </c>
      <c r="AU15" s="6">
        <f t="shared" si="25"/>
        <v>108.50472893072853</v>
      </c>
      <c r="AV15" s="6">
        <f t="shared" si="26"/>
        <v>106.76264909865411</v>
      </c>
      <c r="AW15" s="6">
        <f t="shared" si="27"/>
        <v>106.6879416934075</v>
      </c>
      <c r="AX15" s="6">
        <f t="shared" si="28"/>
        <v>106.24942165187805</v>
      </c>
      <c r="AY15" s="6">
        <f t="shared" si="29"/>
        <v>105.89718866254329</v>
      </c>
      <c r="AZ15" s="6" t="e">
        <f t="shared" si="30"/>
        <v>#DIV/0!</v>
      </c>
    </row>
    <row r="16" spans="1:52" ht="12">
      <c r="A16" t="s">
        <v>16</v>
      </c>
      <c r="B16" s="5">
        <f>(Valore_aggiunto!B16*1000000)/(Occupati_totali!B16*1000)</f>
        <v>42242.16651546392</v>
      </c>
      <c r="C16" s="5">
        <f>(Valore_aggiunto!C16*1000000)/(Occupati_totali!C16*1000)</f>
        <v>42971.60833333333</v>
      </c>
      <c r="D16" s="5">
        <f>(Valore_aggiunto!D16*1000000)/(Occupati_totali!D16*1000)</f>
        <v>42033.5868869936</v>
      </c>
      <c r="E16" s="5">
        <f>(Valore_aggiunto!E16*1000000)/(Occupati_totali!E16*1000)</f>
        <v>42645.398248945145</v>
      </c>
      <c r="F16" s="5">
        <f>(Valore_aggiunto!F16*1000000)/(Occupati_totali!F16*1000)</f>
        <v>44462.499213250514</v>
      </c>
      <c r="G16" s="5">
        <f>(Valore_aggiunto!G16*1000000)/(Occupati_totali!G16*1000)</f>
        <v>45597.463731656186</v>
      </c>
      <c r="H16" s="5">
        <f>(Valore_aggiunto!H16*1000000)/(Occupati_totali!H16*1000)</f>
        <v>45825.84446464646</v>
      </c>
      <c r="I16" s="5">
        <f>(Valore_aggiunto!I16*1000000)/(Occupati_totali!I16*1000)</f>
        <v>48020.70394891945</v>
      </c>
      <c r="J16" s="5">
        <f>(Valore_aggiunto!J16*1000000)/(Occupati_totali!J16*1000)</f>
        <v>48392.02260437376</v>
      </c>
      <c r="K16" s="5">
        <f>(Valore_aggiunto!K16*1000000)/(Occupati_totali!K16*1000)</f>
        <v>47076.21350194552</v>
      </c>
      <c r="L16" s="5">
        <f>(Valore_aggiunto!L16*1000000)/(Occupati_totali!L16*1000)</f>
        <v>48135.98034816248</v>
      </c>
      <c r="M16" s="5">
        <f>(Valore_aggiunto!M16*1000000)/(Occupati_totali!M16*1000)</f>
        <v>49337.14774951076</v>
      </c>
      <c r="N16" s="5">
        <f>(Valore_aggiunto!N16*1000000)/(Occupati_totali!N16*1000)</f>
        <v>46248.541539961014</v>
      </c>
      <c r="O16" s="5">
        <f>(Valore_aggiunto!O16*1000000)/(Occupati_totali!O16*1000)</f>
        <v>46469.428486055775</v>
      </c>
      <c r="P16" s="5">
        <f>(Valore_aggiunto!P16*1000000)/(Occupati_totali!P16*1000)</f>
        <v>48232.96534274193</v>
      </c>
      <c r="Q16" s="5" t="e">
        <f>(Valore_aggiunto!Q16*1000000)/(Occupati_totali!Q16*1000)</f>
        <v>#DIV/0!</v>
      </c>
      <c r="S16" t="s">
        <v>16</v>
      </c>
      <c r="T16" s="6">
        <f t="shared" si="0"/>
        <v>1.726809673936529</v>
      </c>
      <c r="U16" s="6">
        <f t="shared" si="1"/>
        <v>-2.182886521406047</v>
      </c>
      <c r="V16" s="6">
        <f t="shared" si="2"/>
        <v>1.4555297495700046</v>
      </c>
      <c r="W16" s="6">
        <f t="shared" si="3"/>
        <v>4.260954379410251</v>
      </c>
      <c r="X16" s="6">
        <f t="shared" si="4"/>
        <v>2.55263320435985</v>
      </c>
      <c r="Y16" s="6">
        <f t="shared" si="5"/>
        <v>0.5008627987168666</v>
      </c>
      <c r="Z16" s="6">
        <f t="shared" si="6"/>
        <v>4.789566913417744</v>
      </c>
      <c r="AA16" s="6">
        <f t="shared" si="7"/>
        <v>0.7732470058108447</v>
      </c>
      <c r="AB16" s="6">
        <f t="shared" si="8"/>
        <v>-2.7190620098390212</v>
      </c>
      <c r="AC16" s="6">
        <f t="shared" si="9"/>
        <v>2.251172656809274</v>
      </c>
      <c r="AD16" s="6">
        <f t="shared" si="10"/>
        <v>2.4953629128572175</v>
      </c>
      <c r="AE16" s="6">
        <f t="shared" si="11"/>
        <v>-6.260204228324838</v>
      </c>
      <c r="AF16" s="6">
        <f t="shared" si="12"/>
        <v>0.4776084579962543</v>
      </c>
      <c r="AG16" s="6">
        <f t="shared" si="13"/>
        <v>3.7950474411695154</v>
      </c>
      <c r="AH16" s="6" t="e">
        <f t="shared" si="14"/>
        <v>#DIV/0!</v>
      </c>
      <c r="AJ16" t="s">
        <v>16</v>
      </c>
      <c r="AK16" s="6">
        <f t="shared" si="15"/>
        <v>91.99846585173115</v>
      </c>
      <c r="AL16" s="6">
        <f t="shared" si="16"/>
        <v>91.34352074780004</v>
      </c>
      <c r="AM16" s="6">
        <f t="shared" si="17"/>
        <v>88.85247770753936</v>
      </c>
      <c r="AN16" s="6">
        <f t="shared" si="18"/>
        <v>87.33471814874763</v>
      </c>
      <c r="AO16" s="6">
        <f t="shared" si="19"/>
        <v>86.59134752542772</v>
      </c>
      <c r="AP16" s="6">
        <f t="shared" si="20"/>
        <v>86.95222177092673</v>
      </c>
      <c r="AQ16" s="6">
        <f t="shared" si="21"/>
        <v>84.9848019355273</v>
      </c>
      <c r="AR16" s="6">
        <f t="shared" si="22"/>
        <v>86.03272360286081</v>
      </c>
      <c r="AS16" s="6">
        <f t="shared" si="23"/>
        <v>85.3860705770759</v>
      </c>
      <c r="AT16" s="6">
        <f t="shared" si="24"/>
        <v>85.38556899859782</v>
      </c>
      <c r="AU16" s="6">
        <f t="shared" si="25"/>
        <v>85.73292121520055</v>
      </c>
      <c r="AV16" s="6">
        <f t="shared" si="26"/>
        <v>85.17559011246183</v>
      </c>
      <c r="AW16" s="6">
        <f t="shared" si="27"/>
        <v>80.2258314477668</v>
      </c>
      <c r="AX16" s="6">
        <f t="shared" si="28"/>
        <v>78.36177972052865</v>
      </c>
      <c r="AY16" s="6">
        <f t="shared" si="29"/>
        <v>80.81056170660051</v>
      </c>
      <c r="AZ16" s="6" t="e">
        <f t="shared" si="30"/>
        <v>#DIV/0!</v>
      </c>
    </row>
    <row r="17" spans="1:52" ht="12">
      <c r="A17" t="s">
        <v>7</v>
      </c>
      <c r="B17" s="5">
        <f>(Valore_aggiunto!B17*1000000)/(Occupati_totali!B17*1000)</f>
        <v>60156.05625</v>
      </c>
      <c r="C17" s="5">
        <f>(Valore_aggiunto!C17*1000000)/(Occupati_totali!C17*1000)</f>
        <v>58358.26</v>
      </c>
      <c r="D17" s="5">
        <f>(Valore_aggiunto!D17*1000000)/(Occupati_totali!D17*1000)</f>
        <v>61879.74</v>
      </c>
      <c r="E17" s="5">
        <f>(Valore_aggiunto!E17*1000000)/(Occupati_totali!E17*1000)</f>
        <v>61458.57</v>
      </c>
      <c r="F17" s="5">
        <f>(Valore_aggiunto!F17*1000000)/(Occupati_totali!F17*1000)</f>
        <v>64825.63346153846</v>
      </c>
      <c r="G17" s="5">
        <f>(Valore_aggiunto!G17*1000000)/(Occupati_totali!G17*1000)</f>
        <v>64608.39692307692</v>
      </c>
      <c r="H17" s="5">
        <f>(Valore_aggiunto!H17*1000000)/(Occupati_totali!H17*1000)</f>
        <v>65003.874444444446</v>
      </c>
      <c r="I17" s="5">
        <f>(Valore_aggiunto!I17*1000000)/(Occupati_totali!I17*1000)</f>
        <v>64686.5275</v>
      </c>
      <c r="J17" s="5">
        <f>(Valore_aggiunto!J17*1000000)/(Occupati_totali!J17*1000)</f>
        <v>64730.18708333333</v>
      </c>
      <c r="K17" s="5">
        <f>(Valore_aggiunto!K17*1000000)/(Occupati_totali!K17*1000)</f>
        <v>64518.58913043478</v>
      </c>
      <c r="L17" s="5">
        <f>(Valore_aggiunto!L17*1000000)/(Occupati_totali!L17*1000)</f>
        <v>65778.36952380952</v>
      </c>
      <c r="M17" s="5">
        <f>(Valore_aggiunto!M17*1000000)/(Occupati_totali!M17*1000)</f>
        <v>63633.41999999999</v>
      </c>
      <c r="N17" s="5">
        <f>(Valore_aggiunto!N17*1000000)/(Occupati_totali!N17*1000)</f>
        <v>54542.62</v>
      </c>
      <c r="O17" s="5">
        <f>(Valore_aggiunto!O17*1000000)/(Occupati_totali!O17*1000)</f>
        <v>53986.05346153846</v>
      </c>
      <c r="P17" s="5">
        <f>(Valore_aggiunto!P17*1000000)/(Occupati_totali!P17*1000)</f>
        <v>55755.869259259256</v>
      </c>
      <c r="Q17" s="5" t="e">
        <f>(Valore_aggiunto!Q17*1000000)/(Occupati_totali!Q17*1000)</f>
        <v>#DIV/0!</v>
      </c>
      <c r="S17" t="s">
        <v>7</v>
      </c>
      <c r="T17" s="6">
        <f t="shared" si="0"/>
        <v>-2.9885540410571707</v>
      </c>
      <c r="U17" s="6">
        <f t="shared" si="1"/>
        <v>6.034244338333593</v>
      </c>
      <c r="V17" s="6">
        <f t="shared" si="2"/>
        <v>-0.6806266477525611</v>
      </c>
      <c r="W17" s="6">
        <f t="shared" si="3"/>
        <v>5.478590636811859</v>
      </c>
      <c r="X17" s="6">
        <f t="shared" si="4"/>
        <v>-0.33510900991106496</v>
      </c>
      <c r="Y17" s="6">
        <f t="shared" si="5"/>
        <v>0.6121147408105259</v>
      </c>
      <c r="Z17" s="6">
        <f t="shared" si="6"/>
        <v>-0.4881969684986416</v>
      </c>
      <c r="AA17" s="6">
        <f t="shared" si="7"/>
        <v>0.06749409037814758</v>
      </c>
      <c r="AB17" s="6">
        <f t="shared" si="8"/>
        <v>-0.326892231326525</v>
      </c>
      <c r="AC17" s="6">
        <f t="shared" si="9"/>
        <v>1.9525851546875828</v>
      </c>
      <c r="AD17" s="6">
        <f t="shared" si="10"/>
        <v>-3.260873657005334</v>
      </c>
      <c r="AE17" s="6">
        <f t="shared" si="11"/>
        <v>-14.286203696108103</v>
      </c>
      <c r="AF17" s="6">
        <f t="shared" si="12"/>
        <v>-1.0204250152661274</v>
      </c>
      <c r="AG17" s="6">
        <f t="shared" si="13"/>
        <v>3.2782833421629363</v>
      </c>
      <c r="AH17" s="6" t="e">
        <f t="shared" si="14"/>
        <v>#DIV/0!</v>
      </c>
      <c r="AJ17" t="s">
        <v>7</v>
      </c>
      <c r="AK17" s="6">
        <f t="shared" si="15"/>
        <v>131.0128088402964</v>
      </c>
      <c r="AL17" s="6">
        <f t="shared" si="16"/>
        <v>124.05048681830448</v>
      </c>
      <c r="AM17" s="6">
        <f t="shared" si="17"/>
        <v>130.8041646238766</v>
      </c>
      <c r="AN17" s="6">
        <f t="shared" si="18"/>
        <v>125.8627450831191</v>
      </c>
      <c r="AO17" s="6">
        <f t="shared" si="19"/>
        <v>126.24884014507245</v>
      </c>
      <c r="AP17" s="6">
        <f t="shared" si="20"/>
        <v>123.20517848494363</v>
      </c>
      <c r="AQ17" s="6">
        <f t="shared" si="21"/>
        <v>120.5507821894017</v>
      </c>
      <c r="AR17" s="6">
        <f t="shared" si="22"/>
        <v>115.89080716426234</v>
      </c>
      <c r="AS17" s="6">
        <f t="shared" si="23"/>
        <v>114.2142036085361</v>
      </c>
      <c r="AT17" s="6">
        <f t="shared" si="24"/>
        <v>117.02208045388473</v>
      </c>
      <c r="AU17" s="6">
        <f t="shared" si="25"/>
        <v>117.15502065731557</v>
      </c>
      <c r="AV17" s="6">
        <f t="shared" si="26"/>
        <v>109.85665662903823</v>
      </c>
      <c r="AW17" s="6">
        <f t="shared" si="27"/>
        <v>94.61329791467588</v>
      </c>
      <c r="AX17" s="6">
        <f t="shared" si="28"/>
        <v>91.03712628192106</v>
      </c>
      <c r="AY17" s="6">
        <f t="shared" si="29"/>
        <v>93.41459894210152</v>
      </c>
      <c r="AZ17" s="6" t="e">
        <f t="shared" si="30"/>
        <v>#DIV/0!</v>
      </c>
    </row>
    <row r="18" spans="1:52" ht="12">
      <c r="A18" t="s">
        <v>8</v>
      </c>
      <c r="B18" s="5">
        <f>(Valore_aggiunto!B18*1000000)/(Occupati_totali!B18*1000)</f>
        <v>76404.5345614035</v>
      </c>
      <c r="C18" s="5">
        <f>(Valore_aggiunto!C18*1000000)/(Occupati_totali!C18*1000)</f>
        <v>83901.72607142857</v>
      </c>
      <c r="D18" s="5">
        <f>(Valore_aggiunto!D18*1000000)/(Occupati_totali!D18*1000)</f>
        <v>81810.09771929824</v>
      </c>
      <c r="E18" s="5">
        <f>(Valore_aggiunto!E18*1000000)/(Occupati_totali!E18*1000)</f>
        <v>92665.55436363636</v>
      </c>
      <c r="F18" s="5">
        <f>(Valore_aggiunto!F18*1000000)/(Occupati_totali!F18*1000)</f>
        <v>91541.20649122808</v>
      </c>
      <c r="G18" s="5">
        <f>(Valore_aggiunto!G18*1000000)/(Occupati_totali!G18*1000)</f>
        <v>96371.91526315789</v>
      </c>
      <c r="H18" s="5">
        <f>(Valore_aggiunto!H18*1000000)/(Occupati_totali!H18*1000)</f>
        <v>99418.03178571428</v>
      </c>
      <c r="I18" s="5">
        <f>(Valore_aggiunto!I18*1000000)/(Occupati_totali!I18*1000)</f>
        <v>109662.81775862069</v>
      </c>
      <c r="J18" s="5">
        <f>(Valore_aggiunto!J18*1000000)/(Occupati_totali!J18*1000)</f>
        <v>105349.60320754717</v>
      </c>
      <c r="K18" s="5">
        <f>(Valore_aggiunto!K18*1000000)/(Occupati_totali!K18*1000)</f>
        <v>95906.22826923076</v>
      </c>
      <c r="L18" s="5">
        <f>(Valore_aggiunto!L18*1000000)/(Occupati_totali!L18*1000)</f>
        <v>101268.1748</v>
      </c>
      <c r="M18" s="5">
        <f>(Valore_aggiunto!M18*1000000)/(Occupati_totali!M18*1000)</f>
        <v>105090.9224</v>
      </c>
      <c r="N18" s="5">
        <f>(Valore_aggiunto!N18*1000000)/(Occupati_totali!N18*1000)</f>
        <v>115997.65020408163</v>
      </c>
      <c r="O18" s="5">
        <f>(Valore_aggiunto!O18*1000000)/(Occupati_totali!O18*1000)</f>
        <v>130488.49142857143</v>
      </c>
      <c r="P18" s="5">
        <f>(Valore_aggiunto!P18*1000000)/(Occupati_totali!P18*1000)</f>
        <v>128998.38352941176</v>
      </c>
      <c r="Q18" s="5" t="e">
        <f>(Valore_aggiunto!Q18*1000000)/(Occupati_totali!Q18*1000)</f>
        <v>#DIV/0!</v>
      </c>
      <c r="S18" t="s">
        <v>8</v>
      </c>
      <c r="T18" s="6">
        <f t="shared" si="0"/>
        <v>9.812495492659338</v>
      </c>
      <c r="U18" s="6">
        <f t="shared" si="1"/>
        <v>-2.4929503242277207</v>
      </c>
      <c r="V18" s="6">
        <f t="shared" si="2"/>
        <v>13.26909140432113</v>
      </c>
      <c r="W18" s="6">
        <f t="shared" si="3"/>
        <v>-1.2133396062102406</v>
      </c>
      <c r="X18" s="6">
        <f t="shared" si="4"/>
        <v>5.277086633539966</v>
      </c>
      <c r="Y18" s="6">
        <f t="shared" si="5"/>
        <v>3.1607927623296774</v>
      </c>
      <c r="Z18" s="6">
        <f t="shared" si="6"/>
        <v>10.304756379595219</v>
      </c>
      <c r="AA18" s="6">
        <f t="shared" si="7"/>
        <v>-3.933160426870799</v>
      </c>
      <c r="AB18" s="6">
        <f t="shared" si="8"/>
        <v>-8.96384480889995</v>
      </c>
      <c r="AC18" s="6">
        <f t="shared" si="9"/>
        <v>5.590822022233013</v>
      </c>
      <c r="AD18" s="6">
        <f t="shared" si="10"/>
        <v>3.7748755791735817</v>
      </c>
      <c r="AE18" s="6">
        <f t="shared" si="11"/>
        <v>10.378372893681671</v>
      </c>
      <c r="AF18" s="6">
        <f t="shared" si="12"/>
        <v>12.492357559825734</v>
      </c>
      <c r="AG18" s="6">
        <f t="shared" si="13"/>
        <v>-1.1419458397029274</v>
      </c>
      <c r="AH18" s="6" t="e">
        <f t="shared" si="14"/>
        <v>#DIV/0!</v>
      </c>
      <c r="AJ18" t="s">
        <v>8</v>
      </c>
      <c r="AK18" s="6">
        <f t="shared" si="15"/>
        <v>166.40008180431505</v>
      </c>
      <c r="AL18" s="6">
        <f t="shared" si="16"/>
        <v>178.34750323359097</v>
      </c>
      <c r="AM18" s="6">
        <f t="shared" si="17"/>
        <v>172.93384700663768</v>
      </c>
      <c r="AN18" s="6">
        <f t="shared" si="18"/>
        <v>189.77241167271345</v>
      </c>
      <c r="AO18" s="6">
        <f t="shared" si="19"/>
        <v>178.27779734470255</v>
      </c>
      <c r="AP18" s="6">
        <f t="shared" si="20"/>
        <v>183.77671612979196</v>
      </c>
      <c r="AQ18" s="6">
        <f t="shared" si="21"/>
        <v>184.37241776629128</v>
      </c>
      <c r="AR18" s="6">
        <f t="shared" si="22"/>
        <v>196.46923334930838</v>
      </c>
      <c r="AS18" s="6">
        <f t="shared" si="23"/>
        <v>185.88577560164936</v>
      </c>
      <c r="AT18" s="6">
        <f t="shared" si="24"/>
        <v>173.95213552889612</v>
      </c>
      <c r="AU18" s="6">
        <f t="shared" si="25"/>
        <v>180.3643841662608</v>
      </c>
      <c r="AV18" s="6">
        <f t="shared" si="26"/>
        <v>181.42883687417248</v>
      </c>
      <c r="AW18" s="6">
        <f t="shared" si="27"/>
        <v>201.21732759007796</v>
      </c>
      <c r="AX18" s="6">
        <f t="shared" si="28"/>
        <v>220.0438170755241</v>
      </c>
      <c r="AY18" s="6">
        <f t="shared" si="29"/>
        <v>216.1267041779323</v>
      </c>
      <c r="AZ18" s="6" t="e">
        <f t="shared" si="30"/>
        <v>#DIV/0!</v>
      </c>
    </row>
    <row r="19" spans="1:52" ht="12">
      <c r="A19" t="s">
        <v>32</v>
      </c>
      <c r="B19" s="5">
        <f>(Valore_aggiunto!B19*1000000)/(Occupati_totali!B19*1000)</f>
        <v>669224.9515384615</v>
      </c>
      <c r="C19" s="5">
        <f>(Valore_aggiunto!C19*1000000)/(Occupati_totali!C19*1000)</f>
        <v>703528.2683333333</v>
      </c>
      <c r="D19" s="5">
        <f>(Valore_aggiunto!D19*1000000)/(Occupati_totali!D19*1000)</f>
        <v>721355.6907692307</v>
      </c>
      <c r="E19" s="5">
        <f>(Valore_aggiunto!E19*1000000)/(Occupati_totali!E19*1000)</f>
        <v>727540.3814285714</v>
      </c>
      <c r="F19" s="5">
        <f>(Valore_aggiunto!F19*1000000)/(Occupati_totali!F19*1000)</f>
        <v>859410.396923077</v>
      </c>
      <c r="G19" s="5">
        <f>(Valore_aggiunto!G19*1000000)/(Occupati_totali!G19*1000)</f>
        <v>864752.5223076923</v>
      </c>
      <c r="H19" s="5">
        <f>(Valore_aggiunto!H19*1000000)/(Occupati_totali!H19*1000)</f>
        <v>935865.5261538462</v>
      </c>
      <c r="I19" s="5">
        <f>(Valore_aggiunto!I19*1000000)/(Occupati_totali!I19*1000)</f>
        <v>879148.1092857143</v>
      </c>
      <c r="J19" s="5">
        <f>(Valore_aggiunto!J19*1000000)/(Occupati_totali!J19*1000)</f>
        <v>933008.0357142857</v>
      </c>
      <c r="K19" s="5">
        <f>(Valore_aggiunto!K19*1000000)/(Occupati_totali!K19*1000)</f>
        <v>948529.11</v>
      </c>
      <c r="L19" s="5">
        <f>(Valore_aggiunto!L19*1000000)/(Occupati_totali!L19*1000)</f>
        <v>922743.6852941177</v>
      </c>
      <c r="M19" s="5">
        <f>(Valore_aggiunto!M19*1000000)/(Occupati_totali!M19*1000)</f>
        <v>982698.395</v>
      </c>
      <c r="N19" s="5">
        <f>(Valore_aggiunto!N19*1000000)/(Occupati_totali!N19*1000)</f>
        <v>977001.3847058824</v>
      </c>
      <c r="O19" s="5">
        <f>(Valore_aggiunto!O19*1000000)/(Occupati_totali!O19*1000)</f>
        <v>971881.8288235294</v>
      </c>
      <c r="P19" s="5">
        <f>(Valore_aggiunto!P19*1000000)/(Occupati_totali!P19*1000)</f>
        <v>1019456.9</v>
      </c>
      <c r="Q19" s="5" t="e">
        <f>(Valore_aggiunto!Q19*1000000)/(Occupati_totali!Q19*1000)</f>
        <v>#DIV/0!</v>
      </c>
      <c r="S19" t="s">
        <v>9</v>
      </c>
      <c r="T19" s="6">
        <f t="shared" si="0"/>
        <v>5.125827528697627</v>
      </c>
      <c r="U19" s="6">
        <f t="shared" si="1"/>
        <v>2.5340022907865176</v>
      </c>
      <c r="V19" s="6">
        <f t="shared" si="2"/>
        <v>0.8573704676462057</v>
      </c>
      <c r="W19" s="6">
        <f t="shared" si="3"/>
        <v>18.125456519069147</v>
      </c>
      <c r="X19" s="6">
        <f t="shared" si="4"/>
        <v>0.6216035323451621</v>
      </c>
      <c r="Y19" s="6">
        <f t="shared" si="5"/>
        <v>8.223509271343971</v>
      </c>
      <c r="Z19" s="6">
        <f t="shared" si="6"/>
        <v>-6.0604237770382525</v>
      </c>
      <c r="AA19" s="6">
        <f t="shared" si="7"/>
        <v>6.1263768709383015</v>
      </c>
      <c r="AB19" s="6">
        <f t="shared" si="8"/>
        <v>1.6635520479554913</v>
      </c>
      <c r="AC19" s="6">
        <f t="shared" si="9"/>
        <v>-2.718464244695909</v>
      </c>
      <c r="AD19" s="6">
        <f t="shared" si="10"/>
        <v>6.497439176381064</v>
      </c>
      <c r="AE19" s="6">
        <f t="shared" si="11"/>
        <v>-0.579731311570697</v>
      </c>
      <c r="AF19" s="6">
        <f t="shared" si="12"/>
        <v>-0.5240070241961945</v>
      </c>
      <c r="AG19" s="6">
        <f t="shared" si="13"/>
        <v>4.895149777011525</v>
      </c>
      <c r="AH19" s="6" t="e">
        <f t="shared" si="14"/>
        <v>#DIV/0!</v>
      </c>
      <c r="AJ19" t="s">
        <v>9</v>
      </c>
      <c r="AK19" s="6">
        <f t="shared" si="15"/>
        <v>1457.4931621629548</v>
      </c>
      <c r="AL19" s="6">
        <f t="shared" si="16"/>
        <v>1495.469950221078</v>
      </c>
      <c r="AM19" s="6">
        <f t="shared" si="17"/>
        <v>1524.833952562643</v>
      </c>
      <c r="AN19" s="6">
        <f t="shared" si="18"/>
        <v>1489.9505401023732</v>
      </c>
      <c r="AO19" s="6">
        <f t="shared" si="19"/>
        <v>1673.7139311492947</v>
      </c>
      <c r="AP19" s="6">
        <f t="shared" si="20"/>
        <v>1649.0424454126892</v>
      </c>
      <c r="AQ19" s="6">
        <f t="shared" si="21"/>
        <v>1735.5784123046874</v>
      </c>
      <c r="AR19" s="6">
        <f t="shared" si="22"/>
        <v>1575.0603400693685</v>
      </c>
      <c r="AS19" s="6">
        <f t="shared" si="23"/>
        <v>1646.2608028968516</v>
      </c>
      <c r="AT19" s="6">
        <f t="shared" si="24"/>
        <v>1720.4165701588654</v>
      </c>
      <c r="AU19" s="6">
        <f t="shared" si="25"/>
        <v>1643.4590321201238</v>
      </c>
      <c r="AV19" s="6">
        <f t="shared" si="26"/>
        <v>1696.5292789452774</v>
      </c>
      <c r="AW19" s="6">
        <f t="shared" si="27"/>
        <v>1694.7723280295024</v>
      </c>
      <c r="AX19" s="6">
        <f t="shared" si="28"/>
        <v>1638.8923269737872</v>
      </c>
      <c r="AY19" s="6">
        <f t="shared" si="29"/>
        <v>1708.0203163802903</v>
      </c>
      <c r="AZ19" s="6" t="e">
        <f t="shared" si="30"/>
        <v>#DIV/0!</v>
      </c>
    </row>
    <row r="20" spans="1:52" ht="12">
      <c r="A20" t="s">
        <v>12</v>
      </c>
      <c r="B20" s="5">
        <f>(Valore_aggiunto!B20*1000000)/(Occupati_totali!B20*1000)</f>
        <v>53070.12504132232</v>
      </c>
      <c r="C20" s="5">
        <f>(Valore_aggiunto!C20*1000000)/(Occupati_totali!C20*1000)</f>
        <v>50920.54309734513</v>
      </c>
      <c r="D20" s="5">
        <f>(Valore_aggiunto!D20*1000000)/(Occupati_totali!D20*1000)</f>
        <v>50441.427049180325</v>
      </c>
      <c r="E20" s="5">
        <f>(Valore_aggiunto!E20*1000000)/(Occupati_totali!E20*1000)</f>
        <v>52526.788</v>
      </c>
      <c r="F20" s="5">
        <f>(Valore_aggiunto!F20*1000000)/(Occupati_totali!F20*1000)</f>
        <v>51406.96447761194</v>
      </c>
      <c r="G20" s="5">
        <f>(Valore_aggiunto!G20*1000000)/(Occupati_totali!G20*1000)</f>
        <v>51284.79536764706</v>
      </c>
      <c r="H20" s="5">
        <f>(Valore_aggiunto!H20*1000000)/(Occupati_totali!H20*1000)</f>
        <v>49728.796013986015</v>
      </c>
      <c r="I20" s="5">
        <f>(Valore_aggiunto!I20*1000000)/(Occupati_totali!I20*1000)</f>
        <v>48713.64738562091</v>
      </c>
      <c r="J20" s="5">
        <f>(Valore_aggiunto!J20*1000000)/(Occupati_totali!J20*1000)</f>
        <v>48914.8501369863</v>
      </c>
      <c r="K20" s="5">
        <f>(Valore_aggiunto!K20*1000000)/(Occupati_totali!K20*1000)</f>
        <v>48092.58581081081</v>
      </c>
      <c r="L20" s="5">
        <f>(Valore_aggiunto!L20*1000000)/(Occupati_totali!L20*1000)</f>
        <v>46181.65878205128</v>
      </c>
      <c r="M20" s="5">
        <f>(Valore_aggiunto!M20*1000000)/(Occupati_totali!M20*1000)</f>
        <v>45887.23595092024</v>
      </c>
      <c r="N20" s="5">
        <f>(Valore_aggiunto!N20*1000000)/(Occupati_totali!N20*1000)</f>
        <v>46434.6063125</v>
      </c>
      <c r="O20" s="5">
        <f>(Valore_aggiunto!O20*1000000)/(Occupati_totali!O20*1000)</f>
        <v>46479.7605</v>
      </c>
      <c r="P20" s="5">
        <f>(Valore_aggiunto!P20*1000000)/(Occupati_totali!P20*1000)</f>
        <v>44725.82036585366</v>
      </c>
      <c r="Q20" s="5" t="e">
        <f>(Valore_aggiunto!Q20*1000000)/(Occupati_totali!Q20*1000)</f>
        <v>#DIV/0!</v>
      </c>
      <c r="S20" t="s">
        <v>12</v>
      </c>
      <c r="T20" s="6">
        <f t="shared" si="0"/>
        <v>-4.050455773947107</v>
      </c>
      <c r="U20" s="6">
        <f t="shared" si="1"/>
        <v>-0.9409091479029854</v>
      </c>
      <c r="V20" s="6">
        <f t="shared" si="2"/>
        <v>4.134222746684884</v>
      </c>
      <c r="W20" s="6">
        <f t="shared" si="3"/>
        <v>-2.131909383813948</v>
      </c>
      <c r="X20" s="6">
        <f t="shared" si="4"/>
        <v>-0.23765089264915673</v>
      </c>
      <c r="Y20" s="6">
        <f t="shared" si="5"/>
        <v>-3.034036389355748</v>
      </c>
      <c r="Z20" s="6">
        <f t="shared" si="6"/>
        <v>-2.041369809314503</v>
      </c>
      <c r="AA20" s="6">
        <f t="shared" si="7"/>
        <v>0.4130315879914548</v>
      </c>
      <c r="AB20" s="6">
        <f t="shared" si="8"/>
        <v>-1.6810116434431137</v>
      </c>
      <c r="AC20" s="6">
        <f t="shared" si="9"/>
        <v>-3.973433735247326</v>
      </c>
      <c r="AD20" s="6">
        <f t="shared" si="10"/>
        <v>-0.6375319529350918</v>
      </c>
      <c r="AE20" s="6">
        <f t="shared" si="11"/>
        <v>1.1928597359082715</v>
      </c>
      <c r="AF20" s="6">
        <f t="shared" si="12"/>
        <v>0.09724253328673171</v>
      </c>
      <c r="AG20" s="6">
        <f t="shared" si="13"/>
        <v>-3.7735567379834976</v>
      </c>
      <c r="AH20" s="6" t="e">
        <f t="shared" si="14"/>
        <v>#DIV/0!</v>
      </c>
      <c r="AJ20" t="s">
        <v>12</v>
      </c>
      <c r="AK20" s="6">
        <f t="shared" si="15"/>
        <v>115.58048483554617</v>
      </c>
      <c r="AL20" s="6">
        <f t="shared" si="16"/>
        <v>108.24034438789157</v>
      </c>
      <c r="AM20" s="6">
        <f t="shared" si="17"/>
        <v>106.62534664179658</v>
      </c>
      <c r="AN20" s="6">
        <f t="shared" si="18"/>
        <v>107.57109591191332</v>
      </c>
      <c r="AO20" s="6">
        <f t="shared" si="19"/>
        <v>100.11579207364097</v>
      </c>
      <c r="AP20" s="6">
        <f t="shared" si="20"/>
        <v>97.79769608519564</v>
      </c>
      <c r="AQ20" s="6">
        <f t="shared" si="21"/>
        <v>92.22289145159661</v>
      </c>
      <c r="AR20" s="6">
        <f t="shared" si="22"/>
        <v>87.2741841867283</v>
      </c>
      <c r="AS20" s="6">
        <f t="shared" si="23"/>
        <v>86.30858189602328</v>
      </c>
      <c r="AT20" s="6">
        <f t="shared" si="24"/>
        <v>87.22903773686615</v>
      </c>
      <c r="AU20" s="6">
        <f t="shared" si="25"/>
        <v>82.25216325317902</v>
      </c>
      <c r="AV20" s="6">
        <f t="shared" si="26"/>
        <v>79.21966670211825</v>
      </c>
      <c r="AW20" s="6">
        <f t="shared" si="27"/>
        <v>80.54859191940635</v>
      </c>
      <c r="AX20" s="6">
        <f t="shared" si="28"/>
        <v>78.37920268067995</v>
      </c>
      <c r="AY20" s="6">
        <f t="shared" si="29"/>
        <v>74.93461454981902</v>
      </c>
      <c r="AZ20" s="6" t="e">
        <f t="shared" si="30"/>
        <v>#DIV/0!</v>
      </c>
    </row>
    <row r="21" spans="1:52" ht="12">
      <c r="A21" t="s">
        <v>14</v>
      </c>
      <c r="B21" s="5">
        <f>(Valore_aggiunto!B21*1000000)/(Occupati_totali!B21*1000)</f>
        <v>35495.53449579832</v>
      </c>
      <c r="C21" s="5">
        <f>(Valore_aggiunto!C21*1000000)/(Occupati_totali!C21*1000)</f>
        <v>36517.97454545455</v>
      </c>
      <c r="D21" s="5">
        <f>(Valore_aggiunto!D21*1000000)/(Occupati_totali!D21*1000)</f>
        <v>38166.58339483395</v>
      </c>
      <c r="E21" s="5">
        <f>(Valore_aggiunto!E21*1000000)/(Occupati_totali!E21*1000)</f>
        <v>40900.53149635036</v>
      </c>
      <c r="F21" s="5">
        <f>(Valore_aggiunto!F21*1000000)/(Occupati_totali!F21*1000)</f>
        <v>42651.211834532376</v>
      </c>
      <c r="G21" s="5">
        <f>(Valore_aggiunto!G21*1000000)/(Occupati_totali!G21*1000)</f>
        <v>45460.768218181816</v>
      </c>
      <c r="H21" s="5">
        <f>(Valore_aggiunto!H21*1000000)/(Occupati_totali!H21*1000)</f>
        <v>47023.163971631206</v>
      </c>
      <c r="I21" s="5">
        <f>(Valore_aggiunto!I21*1000000)/(Occupati_totali!I21*1000)</f>
        <v>48157.21774647888</v>
      </c>
      <c r="J21" s="5">
        <f>(Valore_aggiunto!J21*1000000)/(Occupati_totali!J21*1000)</f>
        <v>49231.361263157894</v>
      </c>
      <c r="K21" s="5">
        <f>(Valore_aggiunto!K21*1000000)/(Occupati_totali!K21*1000)</f>
        <v>51850.40045614035</v>
      </c>
      <c r="L21" s="5">
        <f>(Valore_aggiunto!L21*1000000)/(Occupati_totali!L21*1000)</f>
        <v>50403.160352112674</v>
      </c>
      <c r="M21" s="5">
        <f>(Valore_aggiunto!M21*1000000)/(Occupati_totali!M21*1000)</f>
        <v>50917.693715277775</v>
      </c>
      <c r="N21" s="5">
        <f>(Valore_aggiunto!N21*1000000)/(Occupati_totali!N21*1000)</f>
        <v>50909.98842293907</v>
      </c>
      <c r="O21" s="5">
        <f>(Valore_aggiunto!O21*1000000)/(Occupati_totali!O21*1000)</f>
        <v>52441.47137681159</v>
      </c>
      <c r="P21" s="5">
        <f>(Valore_aggiunto!P21*1000000)/(Occupati_totali!P21*1000)</f>
        <v>52232.1715018315</v>
      </c>
      <c r="Q21" s="5" t="e">
        <f>(Valore_aggiunto!Q21*1000000)/(Occupati_totali!Q21*1000)</f>
        <v>#DIV/0!</v>
      </c>
      <c r="S21" t="s">
        <v>14</v>
      </c>
      <c r="T21" s="6">
        <f t="shared" si="0"/>
        <v>2.8804751475914827</v>
      </c>
      <c r="U21" s="6">
        <f t="shared" si="1"/>
        <v>4.51451338662649</v>
      </c>
      <c r="V21" s="6">
        <f t="shared" si="2"/>
        <v>7.163198427361635</v>
      </c>
      <c r="W21" s="6">
        <f t="shared" si="3"/>
        <v>4.2803364018343615</v>
      </c>
      <c r="X21" s="6">
        <f t="shared" si="4"/>
        <v>6.587283837442314</v>
      </c>
      <c r="Y21" s="6">
        <f t="shared" si="5"/>
        <v>3.436800156897746</v>
      </c>
      <c r="Z21" s="6">
        <f t="shared" si="6"/>
        <v>2.411691768618212</v>
      </c>
      <c r="AA21" s="6">
        <f t="shared" si="7"/>
        <v>2.2304933028601965</v>
      </c>
      <c r="AB21" s="6">
        <f t="shared" si="8"/>
        <v>5.3198593859365815</v>
      </c>
      <c r="AC21" s="6">
        <f t="shared" si="9"/>
        <v>-2.791184043509702</v>
      </c>
      <c r="AD21" s="6">
        <f t="shared" si="10"/>
        <v>1.0208355181909496</v>
      </c>
      <c r="AE21" s="6">
        <f t="shared" si="11"/>
        <v>-0.015132838462392328</v>
      </c>
      <c r="AF21" s="6">
        <f t="shared" si="12"/>
        <v>3.0082170538904904</v>
      </c>
      <c r="AG21" s="6">
        <f t="shared" si="13"/>
        <v>-0.39911137022869525</v>
      </c>
      <c r="AH21" s="6" t="e">
        <f t="shared" si="14"/>
        <v>#DIV/0!</v>
      </c>
      <c r="AJ21" t="s">
        <v>14</v>
      </c>
      <c r="AK21" s="6">
        <f t="shared" si="15"/>
        <v>77.30509553777758</v>
      </c>
      <c r="AL21" s="6">
        <f t="shared" si="16"/>
        <v>77.62521569323843</v>
      </c>
      <c r="AM21" s="6">
        <f t="shared" si="17"/>
        <v>80.67823260907002</v>
      </c>
      <c r="AN21" s="6">
        <f t="shared" si="18"/>
        <v>83.76135613778891</v>
      </c>
      <c r="AO21" s="6">
        <f t="shared" si="19"/>
        <v>83.0638396782696</v>
      </c>
      <c r="AP21" s="6">
        <f t="shared" si="20"/>
        <v>86.6915498468771</v>
      </c>
      <c r="AQ21" s="6">
        <f t="shared" si="21"/>
        <v>87.20525116768803</v>
      </c>
      <c r="AR21" s="6">
        <f t="shared" si="22"/>
        <v>86.27729839763892</v>
      </c>
      <c r="AS21" s="6">
        <f t="shared" si="23"/>
        <v>86.86705496458386</v>
      </c>
      <c r="AT21" s="6">
        <f t="shared" si="24"/>
        <v>94.04486079938722</v>
      </c>
      <c r="AU21" s="6">
        <f t="shared" si="25"/>
        <v>89.77089786496377</v>
      </c>
      <c r="AV21" s="6">
        <f t="shared" si="26"/>
        <v>87.90424268916884</v>
      </c>
      <c r="AW21" s="6">
        <f t="shared" si="27"/>
        <v>88.31189080194963</v>
      </c>
      <c r="AX21" s="6">
        <f t="shared" si="28"/>
        <v>88.43248479983437</v>
      </c>
      <c r="AY21" s="6">
        <f t="shared" si="29"/>
        <v>87.51091889592178</v>
      </c>
      <c r="AZ21" s="6" t="e">
        <f t="shared" si="30"/>
        <v>#DIV/0!</v>
      </c>
    </row>
    <row r="22" spans="1:52" ht="12">
      <c r="A22" t="s">
        <v>13</v>
      </c>
      <c r="B22" s="5">
        <f>(Valore_aggiunto!B22*1000000)/(Occupati_totali!B22*1000)</f>
        <v>18831.345804195804</v>
      </c>
      <c r="C22" s="5">
        <f>(Valore_aggiunto!C22*1000000)/(Occupati_totali!C22*1000)</f>
        <v>20396.87612403101</v>
      </c>
      <c r="D22" s="5">
        <f>(Valore_aggiunto!D22*1000000)/(Occupati_totali!D22*1000)</f>
        <v>21494.60985815603</v>
      </c>
      <c r="E22" s="5">
        <f>(Valore_aggiunto!E22*1000000)/(Occupati_totali!E22*1000)</f>
        <v>19719.492715231787</v>
      </c>
      <c r="F22" s="5">
        <f>(Valore_aggiunto!F22*1000000)/(Occupati_totali!F22*1000)</f>
        <v>21851.55757142857</v>
      </c>
      <c r="G22" s="5">
        <f>(Valore_aggiunto!G22*1000000)/(Occupati_totali!G22*1000)</f>
        <v>21678.808897058825</v>
      </c>
      <c r="H22" s="5">
        <f>(Valore_aggiunto!H22*1000000)/(Occupati_totali!H22*1000)</f>
        <v>22520.144710144927</v>
      </c>
      <c r="I22" s="5">
        <f>(Valore_aggiunto!I22*1000000)/(Occupati_totali!I22*1000)</f>
        <v>23621.79905109489</v>
      </c>
      <c r="J22" s="5">
        <f>(Valore_aggiunto!J22*1000000)/(Occupati_totali!J22*1000)</f>
        <v>23520.55076923077</v>
      </c>
      <c r="K22" s="5">
        <f>(Valore_aggiunto!K22*1000000)/(Occupati_totali!K22*1000)</f>
        <v>25359.793970588235</v>
      </c>
      <c r="L22" s="5">
        <f>(Valore_aggiunto!L22*1000000)/(Occupati_totali!L22*1000)</f>
        <v>26357.517021276595</v>
      </c>
      <c r="M22" s="5">
        <f>(Valore_aggiunto!M22*1000000)/(Occupati_totali!M22*1000)</f>
        <v>27814.62645390071</v>
      </c>
      <c r="N22" s="5">
        <f>(Valore_aggiunto!N22*1000000)/(Occupati_totali!N22*1000)</f>
        <v>26486.501798561152</v>
      </c>
      <c r="O22" s="5">
        <f>(Valore_aggiunto!O22*1000000)/(Occupati_totali!O22*1000)</f>
        <v>27700.345984848485</v>
      </c>
      <c r="P22" s="5">
        <f>(Valore_aggiunto!P22*1000000)/(Occupati_totali!P22*1000)</f>
        <v>26968.970652173914</v>
      </c>
      <c r="Q22" s="5" t="e">
        <f>(Valore_aggiunto!Q22*1000000)/(Occupati_totali!Q22*1000)</f>
        <v>#DIV/0!</v>
      </c>
      <c r="S22" t="s">
        <v>13</v>
      </c>
      <c r="T22" s="6">
        <f t="shared" si="0"/>
        <v>8.313427707787028</v>
      </c>
      <c r="U22" s="6">
        <f t="shared" si="1"/>
        <v>5.381871848658733</v>
      </c>
      <c r="V22" s="6">
        <f t="shared" si="2"/>
        <v>-8.25842922778466</v>
      </c>
      <c r="W22" s="6">
        <f t="shared" si="3"/>
        <v>10.811966042868477</v>
      </c>
      <c r="X22" s="6">
        <f t="shared" si="4"/>
        <v>-0.7905554274795463</v>
      </c>
      <c r="Y22" s="6">
        <f t="shared" si="5"/>
        <v>3.880913462917448</v>
      </c>
      <c r="Z22" s="6">
        <f t="shared" si="6"/>
        <v>4.891861731482081</v>
      </c>
      <c r="AA22" s="6">
        <f t="shared" si="7"/>
        <v>-0.4286222300220146</v>
      </c>
      <c r="AB22" s="6">
        <f t="shared" si="8"/>
        <v>7.8197284553537685</v>
      </c>
      <c r="AC22" s="6">
        <f t="shared" si="9"/>
        <v>3.934271121624647</v>
      </c>
      <c r="AD22" s="6">
        <f t="shared" si="10"/>
        <v>5.528249992015148</v>
      </c>
      <c r="AE22" s="6">
        <f t="shared" si="11"/>
        <v>-4.774914585104213</v>
      </c>
      <c r="AF22" s="6">
        <f t="shared" si="12"/>
        <v>4.58287846208998</v>
      </c>
      <c r="AG22" s="6">
        <f t="shared" si="13"/>
        <v>-2.640311182663993</v>
      </c>
      <c r="AH22" s="6" t="e">
        <f t="shared" si="14"/>
        <v>#DIV/0!</v>
      </c>
      <c r="AJ22" t="s">
        <v>13</v>
      </c>
      <c r="AK22" s="6">
        <f t="shared" si="15"/>
        <v>41.012454303811225</v>
      </c>
      <c r="AL22" s="6">
        <f t="shared" si="16"/>
        <v>43.35705712882286</v>
      </c>
      <c r="AM22" s="6">
        <f t="shared" si="17"/>
        <v>45.436268581804676</v>
      </c>
      <c r="AN22" s="6">
        <f t="shared" si="18"/>
        <v>40.384107290254924</v>
      </c>
      <c r="AO22" s="6">
        <f t="shared" si="19"/>
        <v>42.55621814159226</v>
      </c>
      <c r="AP22" s="6">
        <f t="shared" si="20"/>
        <v>41.34047038317872</v>
      </c>
      <c r="AQ22" s="6">
        <f t="shared" si="21"/>
        <v>41.76398842420861</v>
      </c>
      <c r="AR22" s="6">
        <f t="shared" si="22"/>
        <v>42.32023984752302</v>
      </c>
      <c r="AS22" s="6">
        <f t="shared" si="23"/>
        <v>41.50120825517467</v>
      </c>
      <c r="AT22" s="6">
        <f t="shared" si="24"/>
        <v>45.996911747721576</v>
      </c>
      <c r="AU22" s="6">
        <f t="shared" si="25"/>
        <v>46.944238257311724</v>
      </c>
      <c r="AV22" s="6">
        <f t="shared" si="26"/>
        <v>48.019136290507944</v>
      </c>
      <c r="AW22" s="6">
        <f t="shared" si="27"/>
        <v>45.945267854475354</v>
      </c>
      <c r="AX22" s="6">
        <f t="shared" si="28"/>
        <v>46.71132142067295</v>
      </c>
      <c r="AY22" s="6">
        <f t="shared" si="29"/>
        <v>45.1844014060593</v>
      </c>
      <c r="AZ22" s="6" t="e">
        <f t="shared" si="30"/>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spans="1:36" ht="12">
      <c r="A25" s="8" t="s">
        <v>11</v>
      </c>
      <c r="S25" s="8" t="s">
        <v>11</v>
      </c>
      <c r="AJ25" s="8" t="s">
        <v>11</v>
      </c>
    </row>
    <row r="26" spans="1:36" ht="12">
      <c r="A26" s="9" t="s">
        <v>38</v>
      </c>
      <c r="S26" s="8"/>
      <c r="AJ26" s="8"/>
    </row>
    <row r="27" spans="1:36" ht="12">
      <c r="A27" t="s">
        <v>45</v>
      </c>
      <c r="S27" t="str">
        <f>A29</f>
        <v>Fonte: Istat (edizione dicembre 2016).</v>
      </c>
      <c r="AJ27" t="str">
        <f>A29</f>
        <v>Fonte: Istat (edizione dicembre 2016).</v>
      </c>
    </row>
    <row r="29" ht="12">
      <c r="A29" t="s">
        <v>55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T9"/>
  <sheetViews>
    <sheetView zoomScalePageLayoutView="0" workbookViewId="0" topLeftCell="A1">
      <selection activeCell="A1" sqref="A1"/>
    </sheetView>
  </sheetViews>
  <sheetFormatPr defaultColWidth="9.140625" defaultRowHeight="12"/>
  <sheetData>
    <row r="1" ht="12">
      <c r="A1" t="s">
        <v>28</v>
      </c>
    </row>
    <row r="3" ht="12">
      <c r="A3" t="s">
        <v>29</v>
      </c>
    </row>
    <row r="4" ht="12">
      <c r="A4" s="2" t="s">
        <v>24</v>
      </c>
    </row>
    <row r="5" ht="12">
      <c r="A5" s="2" t="s">
        <v>25</v>
      </c>
    </row>
    <row r="6" ht="12">
      <c r="A6" s="2" t="s">
        <v>26</v>
      </c>
    </row>
    <row r="8" ht="12">
      <c r="A8" t="s">
        <v>30</v>
      </c>
    </row>
    <row r="9" spans="1:46" ht="12">
      <c r="A9" t="s">
        <v>27</v>
      </c>
      <c r="X9">
        <f>A11</f>
        <v>0</v>
      </c>
      <c r="AT9">
        <f>A11</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Federico Pasqualini</cp:lastModifiedBy>
  <dcterms:created xsi:type="dcterms:W3CDTF">2014-02-25T07:04:39Z</dcterms:created>
  <dcterms:modified xsi:type="dcterms:W3CDTF">2016-12-20T13:09:42Z</dcterms:modified>
  <cp:category/>
  <cp:version/>
  <cp:contentType/>
  <cp:contentStatus/>
</cp:coreProperties>
</file>