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i" sheetId="5" r:id="rId5"/>
    <sheet name="Posizioni_lavorative_indipend." sheetId="6" r:id="rId6"/>
    <sheet name="Posizioni_lavorative_totali"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<sst xmlns="http://schemas.openxmlformats.org/spreadsheetml/2006/main" count="473" uniqueCount="57">
  <si>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</si>
  <si>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</si>
  <si>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</si>
  <si>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</si>
  <si>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</si>
  <si>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</si>
  <si>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</si>
  <si>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</si>
  <si>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</si>
  <si>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</si>
  <si>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</si>
  <si>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</si>
  <si>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</si>
  <si>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</si>
  <si>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</si>
  <si>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</si>
  <si>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</si>
  <si>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</si>
  <si>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</si>
  <si>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</si>
  <si>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</si>
  <si>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</si>
  <si>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</si>
  <si>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</si>
  <si>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</si>
  <si>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</si>
  <si>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</si>
  <si>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</si>
  <si>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</si>
  <si>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</si>
  <si>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</si>
  <si>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</si>
  <si>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</si>
  <si>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</si>
  <si>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</si>
  <si>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</si>
  <si>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</si>
  <si>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</si>
  <si>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</si>
  <si>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 xml:space="preserve">Provincia di: </t>
    </r>
    <r>
      <rPr>
        <b/>
        <sz val="9"/>
        <color indexed="8"/>
        <rFont val="Arial"/>
        <family val="2"/>
      </rPr>
      <t>RIMINI</t>
    </r>
    <r>
      <rPr>
        <sz val="9"/>
        <color theme="1"/>
        <rFont val="Arial"/>
        <family val="2"/>
      </rPr>
      <t>.</t>
    </r>
  </si>
  <si>
    <r>
      <t xml:space="preserve">Provincia di: </t>
    </r>
    <r>
      <rPr>
        <b/>
        <sz val="9"/>
        <color indexed="8"/>
        <rFont val="Arial"/>
        <family val="2"/>
      </rPr>
      <t>RIMINI</t>
    </r>
    <r>
      <rPr>
        <sz val="9"/>
        <color indexed="8"/>
        <rFont val="Arial"/>
        <family val="2"/>
      </rPr>
      <t>.</t>
    </r>
  </si>
  <si>
    <t>(b) attività estrattiva, attività manifatturiere, fornitura di energia elettrica, gas, vapore e aria condizionata, fornitura di acqua, reti fognarie, attività di trattamento dei rifiuti e risanamento.</t>
  </si>
  <si>
    <t>(a) attività estrattiva, attività manifatturiere, fornitura di energia elettrica, gas, vapore e aria condizionata, fornitura di acqua, reti fognarie, attività di trattamento dei rifiuti e risanamento</t>
  </si>
  <si>
    <t>(c) attività estrattiva, attività manifatturiere, fornitura di energia elettrica, gas, vapore e aria condizionata, fornitura di acqua, reti fognarie, attività di trattamento dei rifiuti e risanamento</t>
  </si>
  <si>
    <t xml:space="preserve">    Industria in senso stretto (c)</t>
  </si>
  <si>
    <t xml:space="preserve">    Industria in senso stretto (b)</t>
  </si>
  <si>
    <t xml:space="preserve">    Industria in senso stretto (a)</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</si>
  <si>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</si>
  <si>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</si>
  <si>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</si>
  <si>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</si>
  <si>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</si>
  <si>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Provincia di: </t>
    </r>
    <r>
      <rPr>
        <b/>
        <sz val="9"/>
        <color indexed="8"/>
        <rFont val="Arial"/>
        <family val="2"/>
      </rPr>
      <t>RIMINI.</t>
    </r>
  </si>
  <si>
    <r>
      <t xml:space="preserve">Provincia di: </t>
    </r>
    <r>
      <rPr>
        <b/>
        <sz val="9"/>
        <color indexed="8"/>
        <rFont val="Arial"/>
        <family val="2"/>
      </rPr>
      <t>RIMIN</t>
    </r>
    <r>
      <rPr>
        <sz val="9"/>
        <color theme="1"/>
        <rFont val="Arial"/>
        <family val="2"/>
      </rPr>
      <t>I.</t>
    </r>
  </si>
  <si>
    <t>Periodo: 2000 - 2014.</t>
  </si>
  <si>
    <t>Fonte: Istat (edizione dicembre 2016).</t>
  </si>
  <si>
    <t>Periodo: 2001 - 2014.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</si>
</sst>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t="s">
        <v>39</v>
      </c>
      <c r="S3" t="str">
        <f>A3</f>
        <v>Provincia di: RIMINI.</v>
      </c>
      <c r="AJ3" t="str">
        <f>A3</f>
        <v>Provincia di: RIMINI.</v>
      </c>
    </row>
    <row r="4" spans="1:36" ht="12">
      <c r="A4" t="s">
        <v>54</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5296.278313</v>
      </c>
      <c r="C9" s="5">
        <v>5873.872116</v>
      </c>
      <c r="D9" s="5">
        <v>6154.407605</v>
      </c>
      <c r="E9" s="5">
        <v>6536.202155</v>
      </c>
      <c r="F9" s="5">
        <v>6976.518701</v>
      </c>
      <c r="G9" s="5">
        <v>7243.839172</v>
      </c>
      <c r="H9" s="5">
        <v>7622.339961</v>
      </c>
      <c r="I9" s="5">
        <v>8011.446221</v>
      </c>
      <c r="J9" s="5">
        <v>8229.588441</v>
      </c>
      <c r="K9" s="5">
        <v>7952.630083</v>
      </c>
      <c r="L9" s="5">
        <v>7864.387879</v>
      </c>
      <c r="M9" s="5">
        <v>8544.856148</v>
      </c>
      <c r="N9" s="5">
        <v>8463.988602</v>
      </c>
      <c r="O9" s="5">
        <v>8396.534557</v>
      </c>
      <c r="P9" s="5">
        <v>8501.95322</v>
      </c>
      <c r="Q9" s="5"/>
      <c r="R9" s="5"/>
      <c r="S9" s="4" t="s">
        <v>1</v>
      </c>
      <c r="T9" s="6">
        <f>C9*100/B9-100</f>
        <v>10.905654289017718</v>
      </c>
      <c r="U9" s="6">
        <f aca="true" t="shared" si="0" ref="U9:AH22">D9*100/C9-100</f>
        <v>4.775989048788503</v>
      </c>
      <c r="V9" s="6">
        <f t="shared" si="0"/>
        <v>6.203595447428938</v>
      </c>
      <c r="W9" s="6">
        <f t="shared" si="0"/>
        <v>6.736580900625455</v>
      </c>
      <c r="X9" s="6">
        <f t="shared" si="0"/>
        <v>3.831717256941957</v>
      </c>
      <c r="Y9" s="6">
        <f t="shared" si="0"/>
        <v>5.225140702502614</v>
      </c>
      <c r="Z9" s="6">
        <f t="shared" si="0"/>
        <v>5.10481377097949</v>
      </c>
      <c r="AA9" s="6">
        <f t="shared" si="0"/>
        <v>2.72288191148553</v>
      </c>
      <c r="AB9" s="6">
        <f t="shared" si="0"/>
        <v>-3.365397431300295</v>
      </c>
      <c r="AC9" s="6">
        <f t="shared" si="0"/>
        <v>-1.1095977441303546</v>
      </c>
      <c r="AD9" s="6">
        <f t="shared" si="0"/>
        <v>8.652526801444168</v>
      </c>
      <c r="AE9" s="6">
        <f t="shared" si="0"/>
        <v>-0.9463886178929783</v>
      </c>
      <c r="AF9" s="6">
        <f t="shared" si="0"/>
        <v>-0.7969534007177117</v>
      </c>
      <c r="AG9" s="6">
        <f t="shared" si="0"/>
        <v>1.2555020441393054</v>
      </c>
      <c r="AH9" s="6">
        <f t="shared" si="0"/>
        <v>-100</v>
      </c>
      <c r="AJ9" s="4" t="s">
        <v>1</v>
      </c>
      <c r="AK9" s="6">
        <f>B9*100/B$9</f>
        <v>100</v>
      </c>
      <c r="AL9" s="6">
        <f aca="true" t="shared" si="1" ref="AL9:AZ22">C9*100/C$9</f>
        <v>100</v>
      </c>
      <c r="AM9" s="6">
        <f t="shared" si="1"/>
        <v>100.00000000000001</v>
      </c>
      <c r="AN9" s="6">
        <f t="shared" si="1"/>
        <v>100.00000000000001</v>
      </c>
      <c r="AO9" s="6">
        <f t="shared" si="1"/>
        <v>99.99999999999999</v>
      </c>
      <c r="AP9" s="6">
        <f t="shared" si="1"/>
        <v>100</v>
      </c>
      <c r="AQ9" s="6">
        <f t="shared" si="1"/>
        <v>100</v>
      </c>
      <c r="AR9" s="6">
        <f t="shared" si="1"/>
        <v>100</v>
      </c>
      <c r="AS9" s="6">
        <f t="shared" si="1"/>
        <v>100</v>
      </c>
      <c r="AT9" s="6">
        <f t="shared" si="1"/>
        <v>100</v>
      </c>
      <c r="AU9" s="6">
        <f t="shared" si="1"/>
        <v>100</v>
      </c>
      <c r="AV9" s="6">
        <f t="shared" si="1"/>
        <v>100</v>
      </c>
      <c r="AW9" s="6">
        <f t="shared" si="1"/>
        <v>100</v>
      </c>
      <c r="AX9" s="6">
        <f t="shared" si="1"/>
        <v>100</v>
      </c>
      <c r="AY9" s="6">
        <f t="shared" si="1"/>
        <v>100</v>
      </c>
      <c r="AZ9" s="6" t="e">
        <f t="shared" si="1"/>
        <v>#DIV/0!</v>
      </c>
    </row>
    <row r="10" spans="1:52" ht="12">
      <c r="A10" t="s">
        <v>2</v>
      </c>
      <c r="B10" s="7">
        <v>151.099808</v>
      </c>
      <c r="C10" s="7">
        <v>150.997896</v>
      </c>
      <c r="D10" s="7">
        <v>134.798462</v>
      </c>
      <c r="E10" s="7">
        <v>143.000259</v>
      </c>
      <c r="F10" s="7">
        <v>165.999201</v>
      </c>
      <c r="G10" s="7">
        <v>147.49854</v>
      </c>
      <c r="H10" s="7">
        <v>118.400103</v>
      </c>
      <c r="I10" s="7">
        <v>127.909429</v>
      </c>
      <c r="J10" s="7">
        <v>124.774719</v>
      </c>
      <c r="K10" s="7">
        <v>118.762698</v>
      </c>
      <c r="L10" s="7">
        <v>119.335643</v>
      </c>
      <c r="M10" s="7">
        <v>97.53013</v>
      </c>
      <c r="N10" s="7">
        <v>95.764417</v>
      </c>
      <c r="O10" s="7">
        <v>95.352182</v>
      </c>
      <c r="P10" s="7">
        <v>88.743139</v>
      </c>
      <c r="Q10" s="7"/>
      <c r="R10" s="5"/>
      <c r="S10" t="s">
        <v>2</v>
      </c>
      <c r="T10" s="6">
        <f aca="true" t="shared" si="2" ref="T10:T22">C10*100/B10-100</f>
        <v>-0.06744680972724382</v>
      </c>
      <c r="U10" s="6">
        <f t="shared" si="0"/>
        <v>-10.728251471795346</v>
      </c>
      <c r="V10" s="6">
        <f t="shared" si="0"/>
        <v>6.084488560411032</v>
      </c>
      <c r="W10" s="6">
        <f t="shared" si="0"/>
        <v>16.083147094160154</v>
      </c>
      <c r="X10" s="6">
        <f t="shared" si="0"/>
        <v>-11.145030149874032</v>
      </c>
      <c r="Y10" s="6">
        <f t="shared" si="0"/>
        <v>-19.727949171564674</v>
      </c>
      <c r="Z10" s="6">
        <f t="shared" si="0"/>
        <v>8.031518350959544</v>
      </c>
      <c r="AA10" s="6">
        <f t="shared" si="0"/>
        <v>-2.4507262869573054</v>
      </c>
      <c r="AB10" s="6">
        <f t="shared" si="0"/>
        <v>-4.8183005725703225</v>
      </c>
      <c r="AC10" s="6">
        <f t="shared" si="0"/>
        <v>0.48242841367581946</v>
      </c>
      <c r="AD10" s="6">
        <f t="shared" si="0"/>
        <v>-18.272422598837466</v>
      </c>
      <c r="AE10" s="6">
        <f t="shared" si="0"/>
        <v>-1.8104282235653812</v>
      </c>
      <c r="AF10" s="6">
        <f t="shared" si="0"/>
        <v>-0.43046782188419286</v>
      </c>
      <c r="AG10" s="6">
        <f t="shared" si="0"/>
        <v>-6.9311921986221705</v>
      </c>
      <c r="AH10" s="6">
        <f t="shared" si="0"/>
        <v>-100</v>
      </c>
      <c r="AJ10" t="s">
        <v>2</v>
      </c>
      <c r="AK10" s="6">
        <f aca="true" t="shared" si="3" ref="AK10:AK22">B10*100/B$9</f>
        <v>2.852943124780988</v>
      </c>
      <c r="AL10" s="6">
        <f t="shared" si="1"/>
        <v>2.570670471164885</v>
      </c>
      <c r="AM10" s="6">
        <f t="shared" si="1"/>
        <v>2.190275175964722</v>
      </c>
      <c r="AN10" s="6">
        <f t="shared" si="1"/>
        <v>2.187818791537974</v>
      </c>
      <c r="AO10" s="6">
        <f t="shared" si="1"/>
        <v>2.379398782034455</v>
      </c>
      <c r="AP10" s="6">
        <f t="shared" si="1"/>
        <v>2.036192915079258</v>
      </c>
      <c r="AQ10" s="6">
        <f t="shared" si="1"/>
        <v>1.5533301270449593</v>
      </c>
      <c r="AR10" s="6">
        <f t="shared" si="1"/>
        <v>1.596583506542395</v>
      </c>
      <c r="AS10" s="6">
        <f t="shared" si="1"/>
        <v>1.5161720406134707</v>
      </c>
      <c r="AT10" s="6">
        <f t="shared" si="1"/>
        <v>1.4933763643033515</v>
      </c>
      <c r="AU10" s="6">
        <f t="shared" si="1"/>
        <v>1.5174180729139493</v>
      </c>
      <c r="AV10" s="6">
        <f t="shared" si="1"/>
        <v>1.1413899580138374</v>
      </c>
      <c r="AW10" s="6">
        <f t="shared" si="1"/>
        <v>1.1314336715596631</v>
      </c>
      <c r="AX10" s="6">
        <f t="shared" si="1"/>
        <v>1.1356135242783827</v>
      </c>
      <c r="AY10" s="6">
        <f t="shared" si="1"/>
        <v>1.0437970746679786</v>
      </c>
      <c r="AZ10" s="6" t="e">
        <f>Q10*100/Q$9</f>
        <v>#DIV/0!</v>
      </c>
    </row>
    <row r="11" spans="1:52" ht="12">
      <c r="A11" t="s">
        <v>3</v>
      </c>
      <c r="B11" s="7">
        <v>1002.754483</v>
      </c>
      <c r="C11" s="7">
        <v>1108.225907</v>
      </c>
      <c r="D11" s="7">
        <v>1161.744124</v>
      </c>
      <c r="E11" s="7">
        <v>1229.094104</v>
      </c>
      <c r="F11" s="7">
        <v>1337.012306</v>
      </c>
      <c r="G11" s="7">
        <v>1397.186423</v>
      </c>
      <c r="H11" s="7">
        <v>1525.447631</v>
      </c>
      <c r="I11" s="7">
        <v>1613.748581</v>
      </c>
      <c r="J11" s="7">
        <v>1621.079375</v>
      </c>
      <c r="K11" s="7">
        <v>1426.139668</v>
      </c>
      <c r="L11" s="7">
        <v>1491.475335</v>
      </c>
      <c r="M11" s="7">
        <v>1603.899545</v>
      </c>
      <c r="N11" s="7">
        <v>1539.013699</v>
      </c>
      <c r="O11" s="7">
        <v>1515.222092</v>
      </c>
      <c r="P11" s="7">
        <v>1536.603102</v>
      </c>
      <c r="Q11" s="7"/>
      <c r="R11" s="5"/>
      <c r="S11" t="s">
        <v>3</v>
      </c>
      <c r="T11" s="6">
        <f t="shared" si="2"/>
        <v>10.518170278775997</v>
      </c>
      <c r="U11" s="6">
        <f t="shared" si="0"/>
        <v>4.829179381384023</v>
      </c>
      <c r="V11" s="6">
        <f t="shared" si="0"/>
        <v>5.797316173901308</v>
      </c>
      <c r="W11" s="6">
        <f t="shared" si="0"/>
        <v>8.780304262203188</v>
      </c>
      <c r="X11" s="6">
        <f t="shared" si="0"/>
        <v>4.500640475032398</v>
      </c>
      <c r="Y11" s="6">
        <f t="shared" si="0"/>
        <v>9.179963810741953</v>
      </c>
      <c r="Z11" s="6">
        <f t="shared" si="0"/>
        <v>5.788527131679686</v>
      </c>
      <c r="AA11" s="6">
        <f t="shared" si="0"/>
        <v>0.45427113531262364</v>
      </c>
      <c r="AB11" s="6">
        <f t="shared" si="0"/>
        <v>-12.025303017626769</v>
      </c>
      <c r="AC11" s="6">
        <f t="shared" si="0"/>
        <v>4.5812951189855085</v>
      </c>
      <c r="AD11" s="6">
        <f t="shared" si="0"/>
        <v>7.537785396900304</v>
      </c>
      <c r="AE11" s="6">
        <f t="shared" si="0"/>
        <v>-4.045505605527168</v>
      </c>
      <c r="AF11" s="6">
        <f t="shared" si="0"/>
        <v>-1.545899624899974</v>
      </c>
      <c r="AG11" s="6">
        <f t="shared" si="0"/>
        <v>1.4110809308342738</v>
      </c>
      <c r="AH11" s="6">
        <f t="shared" si="0"/>
        <v>-100</v>
      </c>
      <c r="AJ11" t="s">
        <v>3</v>
      </c>
      <c r="AK11" s="6">
        <f t="shared" si="3"/>
        <v>18.933190888754567</v>
      </c>
      <c r="AL11" s="6">
        <f t="shared" si="1"/>
        <v>18.867041793117583</v>
      </c>
      <c r="AM11" s="6">
        <f t="shared" si="1"/>
        <v>18.87661979125609</v>
      </c>
      <c r="AN11" s="6">
        <f t="shared" si="1"/>
        <v>18.804407740965903</v>
      </c>
      <c r="AO11" s="6">
        <f t="shared" si="1"/>
        <v>19.164462438957635</v>
      </c>
      <c r="AP11" s="6">
        <f t="shared" si="1"/>
        <v>19.28792715885548</v>
      </c>
      <c r="AQ11" s="6">
        <f t="shared" si="1"/>
        <v>20.012852205556463</v>
      </c>
      <c r="AR11" s="6">
        <f t="shared" si="1"/>
        <v>20.143037055781043</v>
      </c>
      <c r="AS11" s="6">
        <f t="shared" si="1"/>
        <v>19.69818280248068</v>
      </c>
      <c r="AT11" s="6">
        <f t="shared" si="1"/>
        <v>17.932931031817994</v>
      </c>
      <c r="AU11" s="6">
        <f t="shared" si="1"/>
        <v>18.964925916009747</v>
      </c>
      <c r="AV11" s="6">
        <f t="shared" si="1"/>
        <v>18.770351626989143</v>
      </c>
      <c r="AW11" s="6">
        <f t="shared" si="1"/>
        <v>18.183078585861267</v>
      </c>
      <c r="AX11" s="6">
        <f t="shared" si="1"/>
        <v>18.045803083568487</v>
      </c>
      <c r="AY11" s="6">
        <f t="shared" si="1"/>
        <v>18.073530425753155</v>
      </c>
      <c r="AZ11" s="6" t="e">
        <f t="shared" si="1"/>
        <v>#DIV/0!</v>
      </c>
    </row>
    <row r="12" spans="1:52" ht="12">
      <c r="A12" t="s">
        <v>45</v>
      </c>
      <c r="B12" s="7">
        <v>775.122615</v>
      </c>
      <c r="C12" s="7">
        <v>841.77822</v>
      </c>
      <c r="D12" s="7">
        <v>889.964942</v>
      </c>
      <c r="E12" s="7">
        <v>919.15065</v>
      </c>
      <c r="F12" s="7">
        <v>969.428826</v>
      </c>
      <c r="G12" s="7">
        <v>989.734722</v>
      </c>
      <c r="H12" s="7">
        <v>1090.08424</v>
      </c>
      <c r="I12" s="7">
        <v>1159.427514</v>
      </c>
      <c r="J12" s="7">
        <v>1127.911589</v>
      </c>
      <c r="K12" s="7">
        <v>925.720172</v>
      </c>
      <c r="L12" s="7">
        <v>1044.977254</v>
      </c>
      <c r="M12" s="7">
        <v>1144.728338</v>
      </c>
      <c r="N12" s="7">
        <v>1117.330848</v>
      </c>
      <c r="O12" s="7">
        <v>1106.014933</v>
      </c>
      <c r="P12" s="7">
        <v>1180.889083</v>
      </c>
      <c r="Q12" s="7"/>
      <c r="R12" s="5"/>
      <c r="S12" t="s">
        <v>45</v>
      </c>
      <c r="T12" s="6">
        <f t="shared" si="2"/>
        <v>8.599362695668475</v>
      </c>
      <c r="U12" s="6">
        <f t="shared" si="0"/>
        <v>5.724396385546768</v>
      </c>
      <c r="V12" s="6">
        <f t="shared" si="0"/>
        <v>3.279422213465125</v>
      </c>
      <c r="W12" s="6">
        <f t="shared" si="0"/>
        <v>5.470069133933592</v>
      </c>
      <c r="X12" s="6">
        <f t="shared" si="0"/>
        <v>2.0946247373089903</v>
      </c>
      <c r="Y12" s="6">
        <f t="shared" si="0"/>
        <v>10.139031779871189</v>
      </c>
      <c r="Z12" s="6">
        <f t="shared" si="0"/>
        <v>6.361276629409858</v>
      </c>
      <c r="AA12" s="6">
        <f t="shared" si="0"/>
        <v>-2.7182315944246085</v>
      </c>
      <c r="AB12" s="6">
        <f t="shared" si="0"/>
        <v>-17.926176038253303</v>
      </c>
      <c r="AC12" s="6">
        <f t="shared" si="0"/>
        <v>12.882627559292274</v>
      </c>
      <c r="AD12" s="6">
        <f t="shared" si="0"/>
        <v>9.545766055497324</v>
      </c>
      <c r="AE12" s="6">
        <f t="shared" si="0"/>
        <v>-2.393361734004685</v>
      </c>
      <c r="AF12" s="6">
        <f t="shared" si="0"/>
        <v>-1.0127631417547889</v>
      </c>
      <c r="AG12" s="6">
        <f t="shared" si="0"/>
        <v>6.769723243872349</v>
      </c>
      <c r="AH12" s="6">
        <f t="shared" si="0"/>
        <v>-100</v>
      </c>
      <c r="AJ12" t="s">
        <v>45</v>
      </c>
      <c r="AK12" s="6">
        <f t="shared" si="3"/>
        <v>14.635231934421192</v>
      </c>
      <c r="AL12" s="6">
        <f t="shared" si="1"/>
        <v>14.33089116303805</v>
      </c>
      <c r="AM12" s="6">
        <f t="shared" si="1"/>
        <v>14.460610981907818</v>
      </c>
      <c r="AN12" s="6">
        <f t="shared" si="1"/>
        <v>14.062457497537421</v>
      </c>
      <c r="AO12" s="6">
        <f t="shared" si="1"/>
        <v>13.895595605026386</v>
      </c>
      <c r="AP12" s="6">
        <f t="shared" si="1"/>
        <v>13.663123911222032</v>
      </c>
      <c r="AQ12" s="6">
        <f t="shared" si="1"/>
        <v>14.301175827599641</v>
      </c>
      <c r="AR12" s="6">
        <f t="shared" si="1"/>
        <v>14.472137514458389</v>
      </c>
      <c r="AS12" s="6">
        <f t="shared" si="1"/>
        <v>13.705564951227919</v>
      </c>
      <c r="AT12" s="6">
        <f t="shared" si="1"/>
        <v>11.640427913010473</v>
      </c>
      <c r="AU12" s="6">
        <f t="shared" si="1"/>
        <v>13.287458224057923</v>
      </c>
      <c r="AV12" s="6">
        <f t="shared" si="1"/>
        <v>13.396695253529034</v>
      </c>
      <c r="AW12" s="6">
        <f t="shared" si="1"/>
        <v>13.200996605028275</v>
      </c>
      <c r="AX12" s="6">
        <f t="shared" si="1"/>
        <v>13.172278700120875</v>
      </c>
      <c r="AY12" s="6">
        <f t="shared" si="1"/>
        <v>13.889621036988018</v>
      </c>
      <c r="AZ12" s="6" t="e">
        <f t="shared" si="1"/>
        <v>#DIV/0!</v>
      </c>
    </row>
    <row r="13" spans="1:52" ht="12">
      <c r="A13" t="s">
        <v>4</v>
      </c>
      <c r="B13" s="7">
        <v>692.234181</v>
      </c>
      <c r="C13" s="7">
        <v>745.433146</v>
      </c>
      <c r="D13" s="7">
        <v>793.128563</v>
      </c>
      <c r="E13" s="7">
        <v>817.179115</v>
      </c>
      <c r="F13" s="7">
        <v>854.910843</v>
      </c>
      <c r="G13" s="7">
        <v>860.994296</v>
      </c>
      <c r="H13" s="7">
        <v>949.131497</v>
      </c>
      <c r="I13" s="7">
        <v>1006.502501</v>
      </c>
      <c r="J13" s="7">
        <v>930.641454</v>
      </c>
      <c r="K13" s="7">
        <v>758.209801</v>
      </c>
      <c r="L13" s="7">
        <v>855.124546</v>
      </c>
      <c r="M13" s="7">
        <v>945.524063</v>
      </c>
      <c r="N13" s="7">
        <v>904.783064</v>
      </c>
      <c r="O13" s="7">
        <v>889.748109</v>
      </c>
      <c r="P13" s="7">
        <v>961.050011</v>
      </c>
      <c r="Q13" s="7"/>
      <c r="R13" s="5"/>
      <c r="S13" t="s">
        <v>4</v>
      </c>
      <c r="T13" s="6">
        <f t="shared" si="2"/>
        <v>7.685110972582834</v>
      </c>
      <c r="U13" s="6">
        <f t="shared" si="0"/>
        <v>6.398349369884343</v>
      </c>
      <c r="V13" s="6">
        <f t="shared" si="0"/>
        <v>3.032364880294949</v>
      </c>
      <c r="W13" s="6">
        <f t="shared" si="0"/>
        <v>4.617314283662282</v>
      </c>
      <c r="X13" s="6">
        <f t="shared" si="0"/>
        <v>0.7115891732817801</v>
      </c>
      <c r="Y13" s="6">
        <f t="shared" si="0"/>
        <v>10.23667652729722</v>
      </c>
      <c r="Z13" s="6">
        <f t="shared" si="0"/>
        <v>6.0445790895505525</v>
      </c>
      <c r="AA13" s="6">
        <f t="shared" si="0"/>
        <v>-7.537094733955371</v>
      </c>
      <c r="AB13" s="6">
        <f t="shared" si="0"/>
        <v>-18.5282583597442</v>
      </c>
      <c r="AC13" s="6">
        <f t="shared" si="0"/>
        <v>12.782048566528616</v>
      </c>
      <c r="AD13" s="6">
        <f t="shared" si="0"/>
        <v>10.571502996009187</v>
      </c>
      <c r="AE13" s="6">
        <f t="shared" si="0"/>
        <v>-4.308827304800175</v>
      </c>
      <c r="AF13" s="6">
        <f t="shared" si="0"/>
        <v>-1.6617193223678584</v>
      </c>
      <c r="AG13" s="6">
        <f t="shared" si="0"/>
        <v>8.013717734127837</v>
      </c>
      <c r="AH13" s="6">
        <f t="shared" si="0"/>
        <v>-100</v>
      </c>
      <c r="AJ13" t="s">
        <v>4</v>
      </c>
      <c r="AK13" s="6">
        <f t="shared" si="3"/>
        <v>13.070200244214396</v>
      </c>
      <c r="AL13" s="6">
        <f t="shared" si="1"/>
        <v>12.690660117871726</v>
      </c>
      <c r="AM13" s="6">
        <f t="shared" si="1"/>
        <v>12.887163377928394</v>
      </c>
      <c r="AN13" s="6">
        <f t="shared" si="1"/>
        <v>12.502353746431822</v>
      </c>
      <c r="AO13" s="6">
        <f t="shared" si="1"/>
        <v>12.25411813025684</v>
      </c>
      <c r="AP13" s="6">
        <f t="shared" si="1"/>
        <v>11.88588365307788</v>
      </c>
      <c r="AQ13" s="6">
        <f t="shared" si="1"/>
        <v>12.451970154260612</v>
      </c>
      <c r="AR13" s="6">
        <f t="shared" si="1"/>
        <v>12.563305965428636</v>
      </c>
      <c r="AS13" s="6">
        <f t="shared" si="1"/>
        <v>11.308481106582715</v>
      </c>
      <c r="AT13" s="6">
        <f t="shared" si="1"/>
        <v>9.534076061462898</v>
      </c>
      <c r="AU13" s="6">
        <f t="shared" si="1"/>
        <v>10.87337704035948</v>
      </c>
      <c r="AV13" s="6">
        <f t="shared" si="1"/>
        <v>11.065418148921188</v>
      </c>
      <c r="AW13" s="6">
        <f t="shared" si="1"/>
        <v>10.68979539724574</v>
      </c>
      <c r="AX13" s="6">
        <f t="shared" si="1"/>
        <v>10.596611053761901</v>
      </c>
      <c r="AY13" s="6">
        <f t="shared" si="1"/>
        <v>11.303873193976479</v>
      </c>
      <c r="AZ13" s="6" t="e">
        <f t="shared" si="1"/>
        <v>#DIV/0!</v>
      </c>
    </row>
    <row r="14" spans="1:52" ht="12">
      <c r="A14" t="s">
        <v>5</v>
      </c>
      <c r="B14" s="7">
        <v>227.631868</v>
      </c>
      <c r="C14" s="7">
        <v>266.447687</v>
      </c>
      <c r="D14" s="7">
        <v>271.779182</v>
      </c>
      <c r="E14" s="7">
        <v>309.943454</v>
      </c>
      <c r="F14" s="7">
        <v>367.58348</v>
      </c>
      <c r="G14" s="7">
        <v>407.451701</v>
      </c>
      <c r="H14" s="7">
        <v>435.363391</v>
      </c>
      <c r="I14" s="7">
        <v>454.321067</v>
      </c>
      <c r="J14" s="7">
        <v>493.167786</v>
      </c>
      <c r="K14" s="7">
        <v>500.419496</v>
      </c>
      <c r="L14" s="7">
        <v>446.498081</v>
      </c>
      <c r="M14" s="7">
        <v>459.171207</v>
      </c>
      <c r="N14" s="7">
        <v>421.682851</v>
      </c>
      <c r="O14" s="7">
        <v>409.207159</v>
      </c>
      <c r="P14" s="7">
        <v>355.714019</v>
      </c>
      <c r="Q14" s="7"/>
      <c r="R14" s="5"/>
      <c r="S14" t="s">
        <v>5</v>
      </c>
      <c r="T14" s="6">
        <f t="shared" si="2"/>
        <v>17.052014439384195</v>
      </c>
      <c r="U14" s="6">
        <f t="shared" si="0"/>
        <v>2.0009537556991575</v>
      </c>
      <c r="V14" s="6">
        <f t="shared" si="0"/>
        <v>14.042382392629321</v>
      </c>
      <c r="W14" s="6">
        <f t="shared" si="0"/>
        <v>18.596948977667395</v>
      </c>
      <c r="X14" s="6">
        <f t="shared" si="0"/>
        <v>10.846031763995498</v>
      </c>
      <c r="Y14" s="6">
        <f t="shared" si="0"/>
        <v>6.8503064121457555</v>
      </c>
      <c r="Z14" s="6">
        <f t="shared" si="0"/>
        <v>4.354448810327298</v>
      </c>
      <c r="AA14" s="6">
        <f t="shared" si="0"/>
        <v>8.550499156139708</v>
      </c>
      <c r="AB14" s="6">
        <f t="shared" si="0"/>
        <v>1.470434648381513</v>
      </c>
      <c r="AC14" s="6">
        <f t="shared" si="0"/>
        <v>-10.775242657612196</v>
      </c>
      <c r="AD14" s="6">
        <f t="shared" si="0"/>
        <v>2.838338290640934</v>
      </c>
      <c r="AE14" s="6">
        <f t="shared" si="0"/>
        <v>-8.164352517861587</v>
      </c>
      <c r="AF14" s="6">
        <f t="shared" si="0"/>
        <v>-2.958548579913696</v>
      </c>
      <c r="AG14" s="6">
        <f t="shared" si="0"/>
        <v>-13.07238615539471</v>
      </c>
      <c r="AH14" s="6">
        <f t="shared" si="0"/>
        <v>-100</v>
      </c>
      <c r="AJ14" t="s">
        <v>5</v>
      </c>
      <c r="AK14" s="6">
        <f t="shared" si="3"/>
        <v>4.297958954333373</v>
      </c>
      <c r="AL14" s="6">
        <f t="shared" si="1"/>
        <v>4.536150630079533</v>
      </c>
      <c r="AM14" s="6">
        <f t="shared" si="1"/>
        <v>4.416008809348272</v>
      </c>
      <c r="AN14" s="6">
        <f t="shared" si="1"/>
        <v>4.741950243428479</v>
      </c>
      <c r="AO14" s="6">
        <f t="shared" si="1"/>
        <v>5.268866833931246</v>
      </c>
      <c r="AP14" s="6">
        <f t="shared" si="1"/>
        <v>5.624803247633451</v>
      </c>
      <c r="AQ14" s="6">
        <f t="shared" si="1"/>
        <v>5.7116763779568185</v>
      </c>
      <c r="AR14" s="6">
        <f t="shared" si="1"/>
        <v>5.670899541322653</v>
      </c>
      <c r="AS14" s="6">
        <f t="shared" si="1"/>
        <v>5.9926178512527635</v>
      </c>
      <c r="AT14" s="6">
        <f t="shared" si="1"/>
        <v>6.292503118807519</v>
      </c>
      <c r="AU14" s="6">
        <f t="shared" si="1"/>
        <v>5.67746769195182</v>
      </c>
      <c r="AV14" s="6">
        <f t="shared" si="1"/>
        <v>5.373656373460109</v>
      </c>
      <c r="AW14" s="6">
        <f t="shared" si="1"/>
        <v>4.982081980832989</v>
      </c>
      <c r="AX14" s="6">
        <f t="shared" si="1"/>
        <v>4.873524383447612</v>
      </c>
      <c r="AY14" s="6">
        <f t="shared" si="1"/>
        <v>4.183909388765138</v>
      </c>
      <c r="AZ14" s="6" t="e">
        <f t="shared" si="1"/>
        <v>#DIV/0!</v>
      </c>
    </row>
    <row r="15" spans="1:52" ht="12">
      <c r="A15" t="s">
        <v>6</v>
      </c>
      <c r="B15" s="7">
        <v>4142.424022</v>
      </c>
      <c r="C15" s="7">
        <v>4614.648313</v>
      </c>
      <c r="D15" s="7">
        <v>4857.865019</v>
      </c>
      <c r="E15" s="7">
        <v>5164.107792</v>
      </c>
      <c r="F15" s="7">
        <v>5473.507194</v>
      </c>
      <c r="G15" s="7">
        <v>5699.154209</v>
      </c>
      <c r="H15" s="7">
        <v>5978.492227</v>
      </c>
      <c r="I15" s="7">
        <v>6269.788211</v>
      </c>
      <c r="J15" s="7">
        <v>6483.734347</v>
      </c>
      <c r="K15" s="7">
        <v>6407.727717</v>
      </c>
      <c r="L15" s="7">
        <v>6253.576901</v>
      </c>
      <c r="M15" s="7">
        <v>6843.426473</v>
      </c>
      <c r="N15" s="7">
        <v>6829.210486</v>
      </c>
      <c r="O15" s="7">
        <v>6785.960283</v>
      </c>
      <c r="P15" s="7">
        <v>6876.606979</v>
      </c>
      <c r="Q15" s="7"/>
      <c r="R15" s="5"/>
      <c r="S15" t="s">
        <v>6</v>
      </c>
      <c r="T15" s="6">
        <f t="shared" si="2"/>
        <v>11.399709167677273</v>
      </c>
      <c r="U15" s="6">
        <f t="shared" si="0"/>
        <v>5.270536116800713</v>
      </c>
      <c r="V15" s="6">
        <f t="shared" si="0"/>
        <v>6.304060977450561</v>
      </c>
      <c r="W15" s="6">
        <f t="shared" si="0"/>
        <v>5.991342831365898</v>
      </c>
      <c r="X15" s="6">
        <f t="shared" si="0"/>
        <v>4.1225307102428275</v>
      </c>
      <c r="Y15" s="6">
        <f t="shared" si="0"/>
        <v>4.901394272835674</v>
      </c>
      <c r="Z15" s="6">
        <f t="shared" si="0"/>
        <v>4.8723988079210585</v>
      </c>
      <c r="AA15" s="6">
        <f t="shared" si="0"/>
        <v>3.4123343373009476</v>
      </c>
      <c r="AB15" s="6">
        <f t="shared" si="0"/>
        <v>-1.1722662578729484</v>
      </c>
      <c r="AC15" s="6">
        <f t="shared" si="0"/>
        <v>-2.405701721548354</v>
      </c>
      <c r="AD15" s="6">
        <f t="shared" si="0"/>
        <v>9.43219506752493</v>
      </c>
      <c r="AE15" s="6">
        <f t="shared" si="0"/>
        <v>-0.20773200466298647</v>
      </c>
      <c r="AF15" s="6">
        <f t="shared" si="0"/>
        <v>-0.6333119046288544</v>
      </c>
      <c r="AG15" s="6">
        <f t="shared" si="0"/>
        <v>1.3357976206711015</v>
      </c>
      <c r="AH15" s="6">
        <f t="shared" si="0"/>
        <v>-100</v>
      </c>
      <c r="AJ15" t="s">
        <v>6</v>
      </c>
      <c r="AK15" s="6">
        <f t="shared" si="3"/>
        <v>78.21386598646446</v>
      </c>
      <c r="AL15" s="6">
        <f t="shared" si="1"/>
        <v>78.56228773571753</v>
      </c>
      <c r="AM15" s="6">
        <f t="shared" si="1"/>
        <v>78.93310503277918</v>
      </c>
      <c r="AN15" s="6">
        <f t="shared" si="1"/>
        <v>79.00777346749612</v>
      </c>
      <c r="AO15" s="6">
        <f t="shared" si="1"/>
        <v>78.4561387790079</v>
      </c>
      <c r="AP15" s="6">
        <f t="shared" si="1"/>
        <v>78.67587992606526</v>
      </c>
      <c r="AQ15" s="6">
        <f t="shared" si="1"/>
        <v>78.43381766739857</v>
      </c>
      <c r="AR15" s="6">
        <f t="shared" si="1"/>
        <v>78.26037943767656</v>
      </c>
      <c r="AS15" s="6">
        <f t="shared" si="1"/>
        <v>78.78564515690584</v>
      </c>
      <c r="AT15" s="6">
        <f t="shared" si="1"/>
        <v>80.57369260387864</v>
      </c>
      <c r="AU15" s="6">
        <f t="shared" si="1"/>
        <v>79.51765601107631</v>
      </c>
      <c r="AV15" s="6">
        <f t="shared" si="1"/>
        <v>80.08825841499701</v>
      </c>
      <c r="AW15" s="6">
        <f t="shared" si="1"/>
        <v>80.68548774257908</v>
      </c>
      <c r="AX15" s="6">
        <f t="shared" si="1"/>
        <v>80.81858339215312</v>
      </c>
      <c r="AY15" s="6">
        <f t="shared" si="1"/>
        <v>80.88267249957887</v>
      </c>
      <c r="AZ15" s="6" t="e">
        <f t="shared" si="1"/>
        <v>#DIV/0!</v>
      </c>
    </row>
    <row r="16" spans="1:52" ht="12">
      <c r="A16" t="s">
        <v>16</v>
      </c>
      <c r="B16" s="7">
        <v>1698.444738</v>
      </c>
      <c r="C16" s="7">
        <v>1853.918308</v>
      </c>
      <c r="D16" s="7">
        <v>1812.556099</v>
      </c>
      <c r="E16" s="7">
        <v>1875.885862</v>
      </c>
      <c r="F16" s="7">
        <v>1996.573046</v>
      </c>
      <c r="G16" s="7">
        <v>2065.286046</v>
      </c>
      <c r="H16" s="7">
        <v>2190.342167</v>
      </c>
      <c r="I16" s="7">
        <v>2290.411419</v>
      </c>
      <c r="J16" s="7">
        <v>2342.933929</v>
      </c>
      <c r="K16" s="7">
        <v>2227.45068</v>
      </c>
      <c r="L16" s="7">
        <v>2165.528434</v>
      </c>
      <c r="M16" s="7">
        <v>2330.796705</v>
      </c>
      <c r="N16" s="7">
        <v>2369.159334</v>
      </c>
      <c r="O16" s="7">
        <v>2258.337828</v>
      </c>
      <c r="P16" s="7">
        <v>2360.879501</v>
      </c>
      <c r="Q16" s="7"/>
      <c r="R16" s="5"/>
      <c r="S16" t="s">
        <v>16</v>
      </c>
      <c r="T16" s="6">
        <f t="shared" si="2"/>
        <v>9.153878635055122</v>
      </c>
      <c r="U16" s="6">
        <f t="shared" si="0"/>
        <v>-2.231069665880881</v>
      </c>
      <c r="V16" s="6">
        <f t="shared" si="0"/>
        <v>3.4939477478760352</v>
      </c>
      <c r="W16" s="6">
        <f t="shared" si="0"/>
        <v>6.433610191577841</v>
      </c>
      <c r="X16" s="6">
        <f t="shared" si="0"/>
        <v>3.4415470116488933</v>
      </c>
      <c r="Y16" s="6">
        <f t="shared" si="0"/>
        <v>6.055147723590423</v>
      </c>
      <c r="Z16" s="6">
        <f t="shared" si="0"/>
        <v>4.568658427329638</v>
      </c>
      <c r="AA16" s="6">
        <f t="shared" si="0"/>
        <v>2.2931474041869393</v>
      </c>
      <c r="AB16" s="6">
        <f t="shared" si="0"/>
        <v>-4.929001521152145</v>
      </c>
      <c r="AC16" s="6">
        <f t="shared" si="0"/>
        <v>-2.7799603625791605</v>
      </c>
      <c r="AD16" s="6">
        <f t="shared" si="0"/>
        <v>7.631775616759242</v>
      </c>
      <c r="AE16" s="6">
        <f t="shared" si="0"/>
        <v>1.6459019749643744</v>
      </c>
      <c r="AF16" s="6">
        <f t="shared" si="0"/>
        <v>-4.677672134988612</v>
      </c>
      <c r="AG16" s="6">
        <f t="shared" si="0"/>
        <v>4.540581649416524</v>
      </c>
      <c r="AH16" s="6">
        <f t="shared" si="0"/>
        <v>-100</v>
      </c>
      <c r="AJ16" t="s">
        <v>16</v>
      </c>
      <c r="AK16" s="6">
        <f t="shared" si="3"/>
        <v>32.068645898594035</v>
      </c>
      <c r="AL16" s="6">
        <f t="shared" si="1"/>
        <v>31.562115609396084</v>
      </c>
      <c r="AM16" s="6">
        <f t="shared" si="1"/>
        <v>29.451349590940843</v>
      </c>
      <c r="AN16" s="6">
        <f t="shared" si="1"/>
        <v>28.699936408255112</v>
      </c>
      <c r="AO16" s="6">
        <f t="shared" si="1"/>
        <v>28.61847192803791</v>
      </c>
      <c r="AP16" s="6">
        <f t="shared" si="1"/>
        <v>28.51093179957751</v>
      </c>
      <c r="AQ16" s="6">
        <f t="shared" si="1"/>
        <v>28.735823621184192</v>
      </c>
      <c r="AR16" s="6">
        <f t="shared" si="1"/>
        <v>28.589237895603166</v>
      </c>
      <c r="AS16" s="6">
        <f t="shared" si="1"/>
        <v>28.46963667499396</v>
      </c>
      <c r="AT16" s="6">
        <f t="shared" si="1"/>
        <v>28.00898139046511</v>
      </c>
      <c r="AU16" s="6">
        <f t="shared" si="1"/>
        <v>27.535880316668187</v>
      </c>
      <c r="AV16" s="6">
        <f t="shared" si="1"/>
        <v>27.277190682087067</v>
      </c>
      <c r="AW16" s="6">
        <f t="shared" si="1"/>
        <v>27.991050619328327</v>
      </c>
      <c r="AX16" s="6">
        <f t="shared" si="1"/>
        <v>26.896070190258136</v>
      </c>
      <c r="AY16" s="6">
        <f t="shared" si="1"/>
        <v>27.76867197347388</v>
      </c>
      <c r="AZ16" s="6" t="e">
        <f t="shared" si="1"/>
        <v>#DIV/0!</v>
      </c>
    </row>
    <row r="17" spans="1:52" ht="12">
      <c r="A17" t="s">
        <v>7</v>
      </c>
      <c r="B17" s="7">
        <v>171.008441</v>
      </c>
      <c r="C17" s="7">
        <v>176.656738</v>
      </c>
      <c r="D17" s="7">
        <v>199.671361</v>
      </c>
      <c r="E17" s="7">
        <v>196.068132</v>
      </c>
      <c r="F17" s="7">
        <v>205.576565</v>
      </c>
      <c r="G17" s="7">
        <v>207.796092</v>
      </c>
      <c r="H17" s="7">
        <v>215.503287</v>
      </c>
      <c r="I17" s="7">
        <v>221.881219</v>
      </c>
      <c r="J17" s="7">
        <v>218.902474</v>
      </c>
      <c r="K17" s="7">
        <v>216.347037</v>
      </c>
      <c r="L17" s="7">
        <v>211.862132</v>
      </c>
      <c r="M17" s="7">
        <v>221.386966</v>
      </c>
      <c r="N17" s="7">
        <v>204.710788</v>
      </c>
      <c r="O17" s="7">
        <v>202.961317</v>
      </c>
      <c r="P17" s="7">
        <v>192.435606</v>
      </c>
      <c r="Q17" s="7"/>
      <c r="R17" s="5"/>
      <c r="S17" t="s">
        <v>7</v>
      </c>
      <c r="T17" s="6">
        <f t="shared" si="2"/>
        <v>3.3029346194671234</v>
      </c>
      <c r="U17" s="6">
        <f t="shared" si="0"/>
        <v>13.027877261041695</v>
      </c>
      <c r="V17" s="6">
        <f t="shared" si="0"/>
        <v>-1.8045797764657863</v>
      </c>
      <c r="W17" s="6">
        <f t="shared" si="0"/>
        <v>4.849555561635071</v>
      </c>
      <c r="X17" s="6">
        <f t="shared" si="0"/>
        <v>1.0796595419327133</v>
      </c>
      <c r="Y17" s="6">
        <f t="shared" si="0"/>
        <v>3.709018261998878</v>
      </c>
      <c r="Z17" s="6">
        <f t="shared" si="0"/>
        <v>2.9595520740247423</v>
      </c>
      <c r="AA17" s="6">
        <f t="shared" si="0"/>
        <v>-1.3424953285478267</v>
      </c>
      <c r="AB17" s="6">
        <f t="shared" si="0"/>
        <v>-1.167386075316827</v>
      </c>
      <c r="AC17" s="6">
        <f t="shared" si="0"/>
        <v>-2.073014293234806</v>
      </c>
      <c r="AD17" s="6">
        <f t="shared" si="0"/>
        <v>4.495769918901786</v>
      </c>
      <c r="AE17" s="6">
        <f t="shared" si="0"/>
        <v>-7.532592501403187</v>
      </c>
      <c r="AF17" s="6">
        <f t="shared" si="0"/>
        <v>-0.8546061578347235</v>
      </c>
      <c r="AG17" s="6">
        <f t="shared" si="0"/>
        <v>-5.186067550005106</v>
      </c>
      <c r="AH17" s="6">
        <f t="shared" si="0"/>
        <v>-100</v>
      </c>
      <c r="AJ17" t="s">
        <v>7</v>
      </c>
      <c r="AK17" s="6">
        <f t="shared" si="3"/>
        <v>3.228841667558342</v>
      </c>
      <c r="AL17" s="6">
        <f t="shared" si="1"/>
        <v>3.0075005807293613</v>
      </c>
      <c r="AM17" s="6">
        <f t="shared" si="1"/>
        <v>3.244363614099622</v>
      </c>
      <c r="AN17" s="6">
        <f t="shared" si="1"/>
        <v>2.9997256411357127</v>
      </c>
      <c r="AO17" s="6">
        <f t="shared" si="1"/>
        <v>2.9466926673690854</v>
      </c>
      <c r="AP17" s="6">
        <f t="shared" si="1"/>
        <v>2.8685906335856455</v>
      </c>
      <c r="AQ17" s="6">
        <f t="shared" si="1"/>
        <v>2.827258927083166</v>
      </c>
      <c r="AR17" s="6">
        <f t="shared" si="1"/>
        <v>2.7695526235749286</v>
      </c>
      <c r="AS17" s="6">
        <f t="shared" si="1"/>
        <v>2.6599443650112904</v>
      </c>
      <c r="AT17" s="6">
        <f t="shared" si="1"/>
        <v>2.720446377387474</v>
      </c>
      <c r="AU17" s="6">
        <f t="shared" si="1"/>
        <v>2.693943066640038</v>
      </c>
      <c r="AV17" s="6">
        <f t="shared" si="1"/>
        <v>2.5908799652738166</v>
      </c>
      <c r="AW17" s="6">
        <f t="shared" si="1"/>
        <v>2.4186089753432305</v>
      </c>
      <c r="AX17" s="6">
        <f t="shared" si="1"/>
        <v>2.4172033786342935</v>
      </c>
      <c r="AY17" s="6">
        <f t="shared" si="1"/>
        <v>2.263428191386826</v>
      </c>
      <c r="AZ17" s="6" t="e">
        <f t="shared" si="1"/>
        <v>#DIV/0!</v>
      </c>
    </row>
    <row r="18" spans="1:52" ht="12">
      <c r="A18" t="s">
        <v>8</v>
      </c>
      <c r="B18" s="7">
        <v>297.018245</v>
      </c>
      <c r="C18" s="7">
        <v>329.342439</v>
      </c>
      <c r="D18" s="7">
        <v>338.588861</v>
      </c>
      <c r="E18" s="7">
        <v>386.290281</v>
      </c>
      <c r="F18" s="7">
        <v>409.344992</v>
      </c>
      <c r="G18" s="7">
        <v>443.09808</v>
      </c>
      <c r="H18" s="7">
        <v>467.811824</v>
      </c>
      <c r="I18" s="7">
        <v>517.849855</v>
      </c>
      <c r="J18" s="7">
        <v>463.774044</v>
      </c>
      <c r="K18" s="7">
        <v>396.236335</v>
      </c>
      <c r="L18" s="7">
        <v>389.516568</v>
      </c>
      <c r="M18" s="7">
        <v>395.994508</v>
      </c>
      <c r="N18" s="7">
        <v>380.058261</v>
      </c>
      <c r="O18" s="7">
        <v>442.858444</v>
      </c>
      <c r="P18" s="7">
        <v>438.562526</v>
      </c>
      <c r="Q18" s="7"/>
      <c r="R18" s="5"/>
      <c r="S18" t="s">
        <v>8</v>
      </c>
      <c r="T18" s="6">
        <f t="shared" si="2"/>
        <v>10.882898456288444</v>
      </c>
      <c r="U18" s="6">
        <f t="shared" si="0"/>
        <v>2.8075403911124965</v>
      </c>
      <c r="V18" s="6">
        <f t="shared" si="0"/>
        <v>14.08830162312988</v>
      </c>
      <c r="W18" s="6">
        <f t="shared" si="0"/>
        <v>5.968234805265524</v>
      </c>
      <c r="X18" s="6">
        <f t="shared" si="0"/>
        <v>8.245633551075656</v>
      </c>
      <c r="Y18" s="6">
        <f t="shared" si="0"/>
        <v>5.5774883971512565</v>
      </c>
      <c r="Z18" s="6">
        <f t="shared" si="0"/>
        <v>10.69618774749054</v>
      </c>
      <c r="AA18" s="6">
        <f t="shared" si="0"/>
        <v>-10.442372529002654</v>
      </c>
      <c r="AB18" s="6">
        <f t="shared" si="0"/>
        <v>-14.562632358097218</v>
      </c>
      <c r="AC18" s="6">
        <f t="shared" si="0"/>
        <v>-1.6958987367980853</v>
      </c>
      <c r="AD18" s="6">
        <f t="shared" si="0"/>
        <v>1.663071748978851</v>
      </c>
      <c r="AE18" s="6">
        <f t="shared" si="0"/>
        <v>-4.024360610576963</v>
      </c>
      <c r="AF18" s="6">
        <f t="shared" si="0"/>
        <v>16.523830539760326</v>
      </c>
      <c r="AG18" s="6">
        <f t="shared" si="0"/>
        <v>-0.9700431499506408</v>
      </c>
      <c r="AH18" s="6">
        <f t="shared" si="0"/>
        <v>-100</v>
      </c>
      <c r="AJ18" t="s">
        <v>8</v>
      </c>
      <c r="AK18" s="6">
        <f t="shared" si="3"/>
        <v>5.608055835565755</v>
      </c>
      <c r="AL18" s="6">
        <f t="shared" si="1"/>
        <v>5.60690516402111</v>
      </c>
      <c r="AM18" s="6">
        <f t="shared" si="1"/>
        <v>5.501567051310051</v>
      </c>
      <c r="AN18" s="6">
        <f t="shared" si="1"/>
        <v>5.910011224247393</v>
      </c>
      <c r="AO18" s="6">
        <f t="shared" si="1"/>
        <v>5.86746785243083</v>
      </c>
      <c r="AP18" s="6">
        <f t="shared" si="1"/>
        <v>6.116895605754622</v>
      </c>
      <c r="AQ18" s="6">
        <f t="shared" si="1"/>
        <v>6.137378106901259</v>
      </c>
      <c r="AR18" s="6">
        <f t="shared" si="1"/>
        <v>6.463874820036691</v>
      </c>
      <c r="AS18" s="6">
        <f t="shared" si="1"/>
        <v>5.635446381370263</v>
      </c>
      <c r="AT18" s="6">
        <f t="shared" si="1"/>
        <v>4.982456506395508</v>
      </c>
      <c r="AU18" s="6">
        <f t="shared" si="1"/>
        <v>4.952916539634476</v>
      </c>
      <c r="AV18" s="6">
        <f t="shared" si="1"/>
        <v>4.634302803244804</v>
      </c>
      <c r="AW18" s="6">
        <f t="shared" si="1"/>
        <v>4.490297410256366</v>
      </c>
      <c r="AX18" s="6">
        <f t="shared" si="1"/>
        <v>5.2743002603472755</v>
      </c>
      <c r="AY18" s="6">
        <f t="shared" si="1"/>
        <v>5.158373783665679</v>
      </c>
      <c r="AZ18" s="6" t="e">
        <f t="shared" si="1"/>
        <v>#DIV/0!</v>
      </c>
    </row>
    <row r="19" spans="1:52" ht="12">
      <c r="A19" t="s">
        <v>9</v>
      </c>
      <c r="B19" s="7">
        <v>562.087327</v>
      </c>
      <c r="C19" s="7">
        <v>682.83695</v>
      </c>
      <c r="D19" s="7">
        <v>769.087907</v>
      </c>
      <c r="E19" s="7">
        <v>844.291934</v>
      </c>
      <c r="F19" s="7">
        <v>920.214018</v>
      </c>
      <c r="G19" s="7">
        <v>933.809788</v>
      </c>
      <c r="H19" s="7">
        <v>978.141591</v>
      </c>
      <c r="I19" s="7">
        <v>998.086094</v>
      </c>
      <c r="J19" s="7">
        <v>1150.763496</v>
      </c>
      <c r="K19" s="7">
        <v>1217.433341</v>
      </c>
      <c r="L19" s="7">
        <v>1239.177426</v>
      </c>
      <c r="M19" s="7">
        <v>1518.512956</v>
      </c>
      <c r="N19" s="7">
        <v>1524.59629</v>
      </c>
      <c r="O19" s="7">
        <v>1512.878076</v>
      </c>
      <c r="P19" s="7">
        <v>1525.438721</v>
      </c>
      <c r="Q19" s="7"/>
      <c r="R19" s="5"/>
      <c r="S19" t="s">
        <v>9</v>
      </c>
      <c r="T19" s="6">
        <f t="shared" si="2"/>
        <v>21.482359982117174</v>
      </c>
      <c r="U19" s="6">
        <f t="shared" si="0"/>
        <v>12.631266805347892</v>
      </c>
      <c r="V19" s="6">
        <f t="shared" si="0"/>
        <v>9.778339552022118</v>
      </c>
      <c r="W19" s="6">
        <f t="shared" si="0"/>
        <v>8.992397172421661</v>
      </c>
      <c r="X19" s="6">
        <f t="shared" si="0"/>
        <v>1.4774573886137006</v>
      </c>
      <c r="Y19" s="6">
        <f t="shared" si="0"/>
        <v>4.747412542649414</v>
      </c>
      <c r="Z19" s="6">
        <f t="shared" si="0"/>
        <v>2.039020033859302</v>
      </c>
      <c r="AA19" s="6">
        <f t="shared" si="0"/>
        <v>15.297017253102823</v>
      </c>
      <c r="AB19" s="6">
        <f t="shared" si="0"/>
        <v>5.793531445144126</v>
      </c>
      <c r="AC19" s="6">
        <f t="shared" si="0"/>
        <v>1.7860595950279645</v>
      </c>
      <c r="AD19" s="6">
        <f t="shared" si="0"/>
        <v>22.54201247852623</v>
      </c>
      <c r="AE19" s="6">
        <f t="shared" si="0"/>
        <v>0.40061126748791764</v>
      </c>
      <c r="AF19" s="6">
        <f t="shared" si="0"/>
        <v>-0.7686109481481083</v>
      </c>
      <c r="AG19" s="6">
        <f t="shared" si="0"/>
        <v>0.8302483325827552</v>
      </c>
      <c r="AH19" s="6">
        <f t="shared" si="0"/>
        <v>-100</v>
      </c>
      <c r="AJ19" t="s">
        <v>9</v>
      </c>
      <c r="AK19" s="6">
        <f t="shared" si="3"/>
        <v>10.612873678113296</v>
      </c>
      <c r="AL19" s="6">
        <f t="shared" si="1"/>
        <v>11.624988363978881</v>
      </c>
      <c r="AM19" s="6">
        <f t="shared" si="1"/>
        <v>12.496538356919569</v>
      </c>
      <c r="AN19" s="6">
        <f t="shared" si="1"/>
        <v>12.917163728697433</v>
      </c>
      <c r="AO19" s="6">
        <f t="shared" si="1"/>
        <v>13.190160557701915</v>
      </c>
      <c r="AP19" s="6">
        <f t="shared" si="1"/>
        <v>12.891089459985597</v>
      </c>
      <c r="AQ19" s="6">
        <f t="shared" si="1"/>
        <v>12.832563176199168</v>
      </c>
      <c r="AR19" s="6">
        <f t="shared" si="1"/>
        <v>12.458251187953646</v>
      </c>
      <c r="AS19" s="6">
        <f t="shared" si="1"/>
        <v>13.98324477888675</v>
      </c>
      <c r="AT19" s="6">
        <f t="shared" si="1"/>
        <v>15.30856242895612</v>
      </c>
      <c r="AU19" s="6">
        <f t="shared" si="1"/>
        <v>15.756819794060924</v>
      </c>
      <c r="AV19" s="6">
        <f t="shared" si="1"/>
        <v>17.771076887648032</v>
      </c>
      <c r="AW19" s="6">
        <f t="shared" si="1"/>
        <v>18.012740348442165</v>
      </c>
      <c r="AX19" s="6">
        <f t="shared" si="1"/>
        <v>18.01788661417165</v>
      </c>
      <c r="AY19" s="6">
        <f t="shared" si="1"/>
        <v>17.942214941991885</v>
      </c>
      <c r="AZ19" s="6" t="e">
        <f t="shared" si="1"/>
        <v>#DIV/0!</v>
      </c>
    </row>
    <row r="20" spans="1:52" ht="12">
      <c r="A20" t="s">
        <v>12</v>
      </c>
      <c r="B20" s="7">
        <v>510.905501</v>
      </c>
      <c r="C20" s="7">
        <v>579.95682</v>
      </c>
      <c r="D20" s="7">
        <v>616.814906</v>
      </c>
      <c r="E20" s="7">
        <v>683.593172</v>
      </c>
      <c r="F20" s="7">
        <v>693.286665</v>
      </c>
      <c r="G20" s="7">
        <v>717.43513</v>
      </c>
      <c r="H20" s="7">
        <v>712.936743</v>
      </c>
      <c r="I20" s="7">
        <v>743.26414</v>
      </c>
      <c r="J20" s="7">
        <v>770.779775</v>
      </c>
      <c r="K20" s="7">
        <v>722.334841</v>
      </c>
      <c r="L20" s="7">
        <v>661.309822</v>
      </c>
      <c r="M20" s="7">
        <v>726.873829</v>
      </c>
      <c r="N20" s="7">
        <v>738.706535</v>
      </c>
      <c r="O20" s="7">
        <v>721.440426</v>
      </c>
      <c r="P20" s="7">
        <v>699.462182</v>
      </c>
      <c r="Q20" s="7"/>
      <c r="R20" s="5"/>
      <c r="S20" t="s">
        <v>12</v>
      </c>
      <c r="T20" s="6">
        <f t="shared" si="2"/>
        <v>13.51547768909225</v>
      </c>
      <c r="U20" s="6">
        <f t="shared" si="0"/>
        <v>6.355315556078807</v>
      </c>
      <c r="V20" s="6">
        <f t="shared" si="0"/>
        <v>10.826305484906698</v>
      </c>
      <c r="W20" s="6">
        <f t="shared" si="0"/>
        <v>1.4180207464096668</v>
      </c>
      <c r="X20" s="6">
        <f t="shared" si="0"/>
        <v>3.483186136286051</v>
      </c>
      <c r="Y20" s="6">
        <f t="shared" si="0"/>
        <v>-0.6270095806431897</v>
      </c>
      <c r="Z20" s="6">
        <f t="shared" si="0"/>
        <v>4.253869266491165</v>
      </c>
      <c r="AA20" s="6">
        <f t="shared" si="0"/>
        <v>3.701999534109092</v>
      </c>
      <c r="AB20" s="6">
        <f t="shared" si="0"/>
        <v>-6.2851848960359575</v>
      </c>
      <c r="AC20" s="6">
        <f t="shared" si="0"/>
        <v>-8.448300640671988</v>
      </c>
      <c r="AD20" s="6">
        <f t="shared" si="0"/>
        <v>9.914264814896384</v>
      </c>
      <c r="AE20" s="6">
        <f t="shared" si="0"/>
        <v>1.6278899484218528</v>
      </c>
      <c r="AF20" s="6">
        <f t="shared" si="0"/>
        <v>-2.3373434756469322</v>
      </c>
      <c r="AG20" s="6">
        <f t="shared" si="0"/>
        <v>-3.0464392079963574</v>
      </c>
      <c r="AH20" s="6">
        <f t="shared" si="0"/>
        <v>-100</v>
      </c>
      <c r="AJ20" t="s">
        <v>12</v>
      </c>
      <c r="AK20" s="6">
        <f t="shared" si="3"/>
        <v>9.646500255584284</v>
      </c>
      <c r="AL20" s="6">
        <f t="shared" si="1"/>
        <v>9.873500964044483</v>
      </c>
      <c r="AM20" s="6">
        <f t="shared" si="1"/>
        <v>10.022327827277536</v>
      </c>
      <c r="AN20" s="6">
        <f t="shared" si="1"/>
        <v>10.458568382513562</v>
      </c>
      <c r="AO20" s="6">
        <f t="shared" si="1"/>
        <v>9.937430038001985</v>
      </c>
      <c r="AP20" s="6">
        <f t="shared" si="1"/>
        <v>9.904073143605126</v>
      </c>
      <c r="AQ20" s="6">
        <f t="shared" si="1"/>
        <v>9.353253025288412</v>
      </c>
      <c r="AR20" s="6">
        <f t="shared" si="1"/>
        <v>9.277527670993026</v>
      </c>
      <c r="AS20" s="6">
        <f t="shared" si="1"/>
        <v>9.365957733195469</v>
      </c>
      <c r="AT20" s="6">
        <f t="shared" si="1"/>
        <v>9.082967942191912</v>
      </c>
      <c r="AU20" s="6">
        <f t="shared" si="1"/>
        <v>8.408916652825232</v>
      </c>
      <c r="AV20" s="6">
        <f t="shared" si="1"/>
        <v>8.506566013637704</v>
      </c>
      <c r="AW20" s="6">
        <f t="shared" si="1"/>
        <v>8.727640947265066</v>
      </c>
      <c r="AX20" s="6">
        <f t="shared" si="1"/>
        <v>8.592121203128396</v>
      </c>
      <c r="AY20" s="6">
        <f t="shared" si="1"/>
        <v>8.22707634234666</v>
      </c>
      <c r="AZ20" s="6" t="e">
        <f t="shared" si="1"/>
        <v>#DIV/0!</v>
      </c>
    </row>
    <row r="21" spans="1:52" ht="12">
      <c r="A21" t="s">
        <v>14</v>
      </c>
      <c r="B21" s="7">
        <v>672.829523</v>
      </c>
      <c r="C21" s="7">
        <v>739.473663</v>
      </c>
      <c r="D21" s="7">
        <v>838.516246</v>
      </c>
      <c r="E21" s="7">
        <v>905.380746</v>
      </c>
      <c r="F21" s="7">
        <v>967.213429</v>
      </c>
      <c r="G21" s="7">
        <v>1041.888581</v>
      </c>
      <c r="H21" s="7">
        <v>1109.02225</v>
      </c>
      <c r="I21" s="7">
        <v>1162.965223</v>
      </c>
      <c r="J21" s="7">
        <v>1174.240627</v>
      </c>
      <c r="K21" s="7">
        <v>1220.340252</v>
      </c>
      <c r="L21" s="7">
        <v>1180.820339</v>
      </c>
      <c r="M21" s="7">
        <v>1217.898439</v>
      </c>
      <c r="N21" s="7">
        <v>1212.389055</v>
      </c>
      <c r="O21" s="7">
        <v>1241.043759</v>
      </c>
      <c r="P21" s="7">
        <v>1258.794184</v>
      </c>
      <c r="Q21" s="7"/>
      <c r="R21" s="5"/>
      <c r="S21" t="s">
        <v>14</v>
      </c>
      <c r="T21" s="6">
        <f t="shared" si="2"/>
        <v>9.905055845773276</v>
      </c>
      <c r="U21" s="6">
        <f t="shared" si="0"/>
        <v>13.393659295206021</v>
      </c>
      <c r="V21" s="6">
        <f t="shared" si="0"/>
        <v>7.97414484441606</v>
      </c>
      <c r="W21" s="6">
        <f t="shared" si="0"/>
        <v>6.829467411713651</v>
      </c>
      <c r="X21" s="6">
        <f t="shared" si="0"/>
        <v>7.720648800048863</v>
      </c>
      <c r="Y21" s="6">
        <f t="shared" si="0"/>
        <v>6.443459523816415</v>
      </c>
      <c r="Z21" s="6">
        <f t="shared" si="0"/>
        <v>4.864011790565968</v>
      </c>
      <c r="AA21" s="6">
        <f t="shared" si="0"/>
        <v>0.9695392241320775</v>
      </c>
      <c r="AB21" s="6">
        <f t="shared" si="0"/>
        <v>3.925909557206978</v>
      </c>
      <c r="AC21" s="6">
        <f t="shared" si="0"/>
        <v>-3.238433947846204</v>
      </c>
      <c r="AD21" s="6">
        <f t="shared" si="0"/>
        <v>3.1400289083265847</v>
      </c>
      <c r="AE21" s="6">
        <f t="shared" si="0"/>
        <v>-0.45236809766532815</v>
      </c>
      <c r="AF21" s="6">
        <f t="shared" si="0"/>
        <v>2.36349081854749</v>
      </c>
      <c r="AG21" s="6">
        <f t="shared" si="0"/>
        <v>1.4302819599449919</v>
      </c>
      <c r="AH21" s="6">
        <f t="shared" si="0"/>
        <v>-100</v>
      </c>
      <c r="AJ21" t="s">
        <v>14</v>
      </c>
      <c r="AK21" s="6">
        <f t="shared" si="3"/>
        <v>12.703817345635025</v>
      </c>
      <c r="AL21" s="6">
        <f t="shared" si="1"/>
        <v>12.589202631526954</v>
      </c>
      <c r="AM21" s="6">
        <f t="shared" si="1"/>
        <v>13.624645941857468</v>
      </c>
      <c r="AN21" s="6">
        <f t="shared" si="1"/>
        <v>13.851786167712252</v>
      </c>
      <c r="AO21" s="6">
        <f t="shared" si="1"/>
        <v>13.863840555051642</v>
      </c>
      <c r="AP21" s="6">
        <f t="shared" si="1"/>
        <v>14.383099296672237</v>
      </c>
      <c r="AQ21" s="6">
        <f t="shared" si="1"/>
        <v>14.549629846928315</v>
      </c>
      <c r="AR21" s="6">
        <f t="shared" si="1"/>
        <v>14.516295696419679</v>
      </c>
      <c r="AS21" s="6">
        <f t="shared" si="1"/>
        <v>14.268521875892432</v>
      </c>
      <c r="AT21" s="6">
        <f t="shared" si="1"/>
        <v>15.34511525449511</v>
      </c>
      <c r="AU21" s="6">
        <f t="shared" si="1"/>
        <v>15.014777464792948</v>
      </c>
      <c r="AV21" s="6">
        <f t="shared" si="1"/>
        <v>14.253001079310856</v>
      </c>
      <c r="AW21" s="6">
        <f t="shared" si="1"/>
        <v>14.32408657442566</v>
      </c>
      <c r="AX21" s="6">
        <f t="shared" si="1"/>
        <v>14.780428170397629</v>
      </c>
      <c r="AY21" s="6">
        <f t="shared" si="1"/>
        <v>14.80594107526741</v>
      </c>
      <c r="AZ21" s="6" t="e">
        <f t="shared" si="1"/>
        <v>#DIV/0!</v>
      </c>
    </row>
    <row r="22" spans="1:52" ht="12">
      <c r="A22" t="s">
        <v>13</v>
      </c>
      <c r="B22" s="7">
        <v>230.130247</v>
      </c>
      <c r="C22" s="7">
        <v>252.463395</v>
      </c>
      <c r="D22" s="7">
        <v>282.629639</v>
      </c>
      <c r="E22" s="7">
        <v>272.597665</v>
      </c>
      <c r="F22" s="7">
        <v>281.298479</v>
      </c>
      <c r="G22" s="7">
        <v>289.840492</v>
      </c>
      <c r="H22" s="7">
        <v>304.734365</v>
      </c>
      <c r="I22" s="7">
        <v>335.330261</v>
      </c>
      <c r="J22" s="7">
        <v>362.340002</v>
      </c>
      <c r="K22" s="7">
        <v>407.585231</v>
      </c>
      <c r="L22" s="7">
        <v>405.36218</v>
      </c>
      <c r="M22" s="7">
        <v>431.96307</v>
      </c>
      <c r="N22" s="7">
        <v>399.590223</v>
      </c>
      <c r="O22" s="7">
        <v>406.440433</v>
      </c>
      <c r="P22" s="7">
        <v>401.034259</v>
      </c>
      <c r="Q22" s="7"/>
      <c r="R22" s="5"/>
      <c r="S22" t="s">
        <v>13</v>
      </c>
      <c r="T22" s="6">
        <f t="shared" si="2"/>
        <v>9.704568734939045</v>
      </c>
      <c r="U22" s="6">
        <f t="shared" si="0"/>
        <v>11.948759541952612</v>
      </c>
      <c r="V22" s="6">
        <f t="shared" si="0"/>
        <v>-3.549512370852227</v>
      </c>
      <c r="W22" s="6">
        <f t="shared" si="0"/>
        <v>3.191815307735652</v>
      </c>
      <c r="X22" s="6">
        <f t="shared" si="0"/>
        <v>3.0366367533754044</v>
      </c>
      <c r="Y22" s="6">
        <f t="shared" si="0"/>
        <v>5.13864467218751</v>
      </c>
      <c r="Z22" s="6">
        <f t="shared" si="0"/>
        <v>10.040185654807914</v>
      </c>
      <c r="AA22" s="6">
        <f t="shared" si="0"/>
        <v>8.054668528707595</v>
      </c>
      <c r="AB22" s="6">
        <f t="shared" si="0"/>
        <v>12.486953896964437</v>
      </c>
      <c r="AC22" s="6">
        <f t="shared" si="0"/>
        <v>-0.5454199099770705</v>
      </c>
      <c r="AD22" s="6">
        <f t="shared" si="0"/>
        <v>6.562252551533049</v>
      </c>
      <c r="AE22" s="6">
        <f t="shared" si="0"/>
        <v>-7.494355246618667</v>
      </c>
      <c r="AF22" s="6">
        <f t="shared" si="0"/>
        <v>1.71430871070136</v>
      </c>
      <c r="AG22" s="6">
        <f t="shared" si="0"/>
        <v>-1.3301270151928861</v>
      </c>
      <c r="AH22" s="6">
        <f t="shared" si="0"/>
        <v>-100</v>
      </c>
      <c r="AJ22" t="s">
        <v>13</v>
      </c>
      <c r="AK22" s="6">
        <f t="shared" si="3"/>
        <v>4.345131305413708</v>
      </c>
      <c r="AL22" s="6">
        <f t="shared" si="1"/>
        <v>4.298074422020665</v>
      </c>
      <c r="AM22" s="6">
        <f t="shared" si="1"/>
        <v>4.5923126503740885</v>
      </c>
      <c r="AN22" s="6">
        <f t="shared" si="1"/>
        <v>4.170581914934668</v>
      </c>
      <c r="AO22" s="6">
        <f t="shared" si="1"/>
        <v>4.032075180414542</v>
      </c>
      <c r="AP22" s="6">
        <f t="shared" si="1"/>
        <v>4.001199986884523</v>
      </c>
      <c r="AQ22" s="6">
        <f t="shared" si="1"/>
        <v>3.997910963814069</v>
      </c>
      <c r="AR22" s="6">
        <f t="shared" si="1"/>
        <v>4.185639543095424</v>
      </c>
      <c r="AS22" s="6">
        <f t="shared" si="1"/>
        <v>4.402893347555678</v>
      </c>
      <c r="AT22" s="6">
        <f t="shared" si="1"/>
        <v>5.1251627039874235</v>
      </c>
      <c r="AU22" s="6">
        <f t="shared" si="1"/>
        <v>5.154402176454502</v>
      </c>
      <c r="AV22" s="6">
        <f t="shared" si="1"/>
        <v>5.055240983794733</v>
      </c>
      <c r="AW22" s="6">
        <f t="shared" si="1"/>
        <v>4.7210628675182615</v>
      </c>
      <c r="AX22" s="6">
        <f t="shared" si="1"/>
        <v>4.840573575215739</v>
      </c>
      <c r="AY22" s="6">
        <f t="shared" si="1"/>
        <v>4.716966191446535</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41</v>
      </c>
      <c r="R26" s="4"/>
      <c r="S26">
        <f>A27</f>
        <v>0</v>
      </c>
      <c r="AJ26">
        <f>A27</f>
        <v>0</v>
      </c>
    </row>
    <row r="28" ht="12">
      <c r="A28" t="s">
        <v>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1" t="s">
        <v>40</v>
      </c>
      <c r="S3" s="10" t="str">
        <f>A3</f>
        <v>Provincia di: RIMINI.</v>
      </c>
      <c r="AJ3" s="10" t="str">
        <f>A3</f>
        <v>Provincia di: RIMINI.</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79.7</v>
      </c>
      <c r="C9" s="5">
        <v>80.8</v>
      </c>
      <c r="D9" s="5">
        <v>86.5</v>
      </c>
      <c r="E9" s="5">
        <v>86.9</v>
      </c>
      <c r="F9" s="5">
        <v>89</v>
      </c>
      <c r="G9" s="5">
        <v>93.1</v>
      </c>
      <c r="H9" s="5">
        <v>99</v>
      </c>
      <c r="I9" s="5">
        <v>101.3</v>
      </c>
      <c r="J9" s="5">
        <v>98.7</v>
      </c>
      <c r="K9" s="5">
        <v>98.4</v>
      </c>
      <c r="L9" s="5">
        <v>100.3</v>
      </c>
      <c r="M9" s="5">
        <v>100.7</v>
      </c>
      <c r="N9" s="5">
        <v>102.9</v>
      </c>
      <c r="O9" s="5">
        <v>101</v>
      </c>
      <c r="P9" s="5">
        <v>101.3</v>
      </c>
      <c r="Q9" s="5"/>
      <c r="S9" s="4" t="s">
        <v>1</v>
      </c>
      <c r="T9" s="6">
        <f aca="true" t="shared" si="0" ref="T9:T22">C9*100/B9-100</f>
        <v>1.3801756587201908</v>
      </c>
      <c r="U9" s="6">
        <f aca="true" t="shared" si="1" ref="U9:U22">D9*100/C9-100</f>
        <v>7.054455445544562</v>
      </c>
      <c r="V9" s="6">
        <f aca="true" t="shared" si="2" ref="V9:V22">E9*100/D9-100</f>
        <v>0.46242774566474054</v>
      </c>
      <c r="W9" s="6">
        <f aca="true" t="shared" si="3" ref="W9:W22">F9*100/E9-100</f>
        <v>2.4165707710011475</v>
      </c>
      <c r="X9" s="6">
        <f aca="true" t="shared" si="4" ref="X9:X22">G9*100/F9-100</f>
        <v>4.606741573033702</v>
      </c>
      <c r="Y9" s="6">
        <f aca="true" t="shared" si="5" ref="Y9:Y22">H9*100/G9-100</f>
        <v>6.3372717508055985</v>
      </c>
      <c r="Z9" s="6">
        <f aca="true" t="shared" si="6" ref="Z9:Z22">I9*100/H9-100</f>
        <v>2.323232323232318</v>
      </c>
      <c r="AA9" s="6">
        <f aca="true" t="shared" si="7" ref="AA9:AA22">J9*100/I9-100</f>
        <v>-2.5666337611056207</v>
      </c>
      <c r="AB9" s="6">
        <f aca="true" t="shared" si="8" ref="AB9:AB22">K9*100/J9-100</f>
        <v>-0.3039513677811527</v>
      </c>
      <c r="AC9" s="6">
        <f aca="true" t="shared" si="9" ref="AC9:AC22">L9*100/K9-100</f>
        <v>1.9308943089430812</v>
      </c>
      <c r="AD9" s="6">
        <f aca="true" t="shared" si="10" ref="AD9:AD22">L9*100/K9-100</f>
        <v>1.9308943089430812</v>
      </c>
      <c r="AE9" s="6">
        <f aca="true" t="shared" si="11" ref="AE9:AE22">M9*100/L9-100</f>
        <v>0.3988035892323012</v>
      </c>
      <c r="AF9" s="6">
        <f>O9*100/N9-100</f>
        <v>-1.8464528668610285</v>
      </c>
      <c r="AG9" s="6">
        <f>P9*100/O9-100</f>
        <v>0.29702970297029196</v>
      </c>
      <c r="AH9" s="6">
        <f aca="true" t="shared" si="12" ref="AH9:AH22">P9*100/N9-100</f>
        <v>-1.5549076773566668</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1.3</v>
      </c>
      <c r="C10" s="7">
        <v>1.2</v>
      </c>
      <c r="D10" s="7">
        <v>1.2</v>
      </c>
      <c r="E10" s="7">
        <v>1</v>
      </c>
      <c r="F10" s="7">
        <v>1</v>
      </c>
      <c r="G10" s="7">
        <v>1</v>
      </c>
      <c r="H10" s="7">
        <v>1.1</v>
      </c>
      <c r="I10" s="7">
        <v>1.1</v>
      </c>
      <c r="J10" s="7">
        <v>1.2</v>
      </c>
      <c r="K10" s="7">
        <v>1</v>
      </c>
      <c r="L10" s="7">
        <v>1.1</v>
      </c>
      <c r="M10" s="7">
        <v>1.1</v>
      </c>
      <c r="N10" s="7">
        <v>1.1</v>
      </c>
      <c r="O10" s="7">
        <v>1.1</v>
      </c>
      <c r="P10" s="7">
        <v>1.1</v>
      </c>
      <c r="Q10" s="7"/>
      <c r="S10" t="s">
        <v>2</v>
      </c>
      <c r="T10" s="6">
        <f t="shared" si="0"/>
        <v>-7.692307692307693</v>
      </c>
      <c r="U10" s="6">
        <f t="shared" si="1"/>
        <v>0</v>
      </c>
      <c r="V10" s="6">
        <f t="shared" si="2"/>
        <v>-16.666666666666657</v>
      </c>
      <c r="W10" s="6">
        <f t="shared" si="3"/>
        <v>0</v>
      </c>
      <c r="X10" s="6">
        <f t="shared" si="4"/>
        <v>0</v>
      </c>
      <c r="Y10" s="6">
        <f t="shared" si="5"/>
        <v>10.000000000000014</v>
      </c>
      <c r="Z10" s="6">
        <f t="shared" si="6"/>
        <v>0</v>
      </c>
      <c r="AA10" s="6">
        <f t="shared" si="7"/>
        <v>9.09090909090908</v>
      </c>
      <c r="AB10" s="6">
        <f t="shared" si="8"/>
        <v>-16.666666666666657</v>
      </c>
      <c r="AC10" s="6">
        <f t="shared" si="9"/>
        <v>10.000000000000014</v>
      </c>
      <c r="AD10" s="6">
        <f t="shared" si="10"/>
        <v>10.000000000000014</v>
      </c>
      <c r="AE10" s="6">
        <f t="shared" si="11"/>
        <v>0</v>
      </c>
      <c r="AF10" s="6">
        <f aca="true" t="shared" si="15" ref="AF10:AG22">O10*100/N10-100</f>
        <v>0</v>
      </c>
      <c r="AG10" s="6">
        <f t="shared" si="15"/>
        <v>0</v>
      </c>
      <c r="AH10" s="6">
        <f t="shared" si="12"/>
        <v>0</v>
      </c>
      <c r="AJ10" t="s">
        <v>2</v>
      </c>
      <c r="AK10" s="6">
        <f t="shared" si="13"/>
        <v>1.631116687578419</v>
      </c>
      <c r="AL10" s="6">
        <f t="shared" si="14"/>
        <v>1.4851485148514851</v>
      </c>
      <c r="AM10" s="6">
        <f t="shared" si="14"/>
        <v>1.3872832369942196</v>
      </c>
      <c r="AN10" s="6">
        <f t="shared" si="14"/>
        <v>1.1507479861910241</v>
      </c>
      <c r="AO10" s="6">
        <f t="shared" si="14"/>
        <v>1.1235955056179776</v>
      </c>
      <c r="AP10" s="6">
        <f t="shared" si="14"/>
        <v>1.0741138560687433</v>
      </c>
      <c r="AQ10" s="6">
        <f t="shared" si="14"/>
        <v>1.1111111111111112</v>
      </c>
      <c r="AR10" s="6">
        <f t="shared" si="14"/>
        <v>1.0858835143139192</v>
      </c>
      <c r="AS10" s="6">
        <f t="shared" si="14"/>
        <v>1.21580547112462</v>
      </c>
      <c r="AT10" s="6">
        <f t="shared" si="14"/>
        <v>1.0162601626016259</v>
      </c>
      <c r="AU10" s="6">
        <f t="shared" si="14"/>
        <v>1.0967098703888336</v>
      </c>
      <c r="AV10" s="6">
        <f t="shared" si="14"/>
        <v>1.092353525322741</v>
      </c>
      <c r="AW10" s="6">
        <f t="shared" si="14"/>
        <v>1.0689990281827018</v>
      </c>
      <c r="AX10" s="6">
        <f t="shared" si="14"/>
        <v>1.0891089108910892</v>
      </c>
      <c r="AY10" s="6">
        <f t="shared" si="14"/>
        <v>1.0858835143139192</v>
      </c>
      <c r="AZ10" s="6" t="e">
        <f t="shared" si="14"/>
        <v>#DIV/0!</v>
      </c>
    </row>
    <row r="11" spans="1:52" ht="12">
      <c r="A11" t="s">
        <v>3</v>
      </c>
      <c r="B11" s="7">
        <v>20.5</v>
      </c>
      <c r="C11" s="7">
        <v>21.3</v>
      </c>
      <c r="D11" s="7">
        <v>22.4</v>
      </c>
      <c r="E11" s="7">
        <v>22.5</v>
      </c>
      <c r="F11" s="7">
        <v>22.6</v>
      </c>
      <c r="G11" s="7">
        <v>23.5</v>
      </c>
      <c r="H11" s="7">
        <v>24.9</v>
      </c>
      <c r="I11" s="7">
        <v>24.7</v>
      </c>
      <c r="J11" s="7">
        <v>23.2</v>
      </c>
      <c r="K11" s="7">
        <v>23.1</v>
      </c>
      <c r="L11" s="7">
        <v>24.8</v>
      </c>
      <c r="M11" s="7">
        <v>24.9</v>
      </c>
      <c r="N11" s="7">
        <v>24.3</v>
      </c>
      <c r="O11" s="7">
        <v>23.5</v>
      </c>
      <c r="P11" s="7">
        <v>22.3</v>
      </c>
      <c r="Q11" s="7"/>
      <c r="S11" t="s">
        <v>3</v>
      </c>
      <c r="T11" s="6">
        <f t="shared" si="0"/>
        <v>3.9024390243902474</v>
      </c>
      <c r="U11" s="6">
        <f t="shared" si="1"/>
        <v>5.164319248826288</v>
      </c>
      <c r="V11" s="6">
        <f t="shared" si="2"/>
        <v>0.4464285714285836</v>
      </c>
      <c r="W11" s="6">
        <f t="shared" si="3"/>
        <v>0.44444444444444287</v>
      </c>
      <c r="X11" s="6">
        <f t="shared" si="4"/>
        <v>3.982300884955748</v>
      </c>
      <c r="Y11" s="6">
        <f t="shared" si="5"/>
        <v>5.957446808510639</v>
      </c>
      <c r="Z11" s="6">
        <f t="shared" si="6"/>
        <v>-0.8032128514056183</v>
      </c>
      <c r="AA11" s="6">
        <f t="shared" si="7"/>
        <v>-6.072874493927117</v>
      </c>
      <c r="AB11" s="6">
        <f t="shared" si="8"/>
        <v>-0.4310344827586192</v>
      </c>
      <c r="AC11" s="6">
        <f t="shared" si="9"/>
        <v>7.359307359307351</v>
      </c>
      <c r="AD11" s="6">
        <f t="shared" si="10"/>
        <v>7.359307359307351</v>
      </c>
      <c r="AE11" s="6">
        <f t="shared" si="11"/>
        <v>0.40322580645161565</v>
      </c>
      <c r="AF11" s="6">
        <f t="shared" si="15"/>
        <v>-3.2921810699588576</v>
      </c>
      <c r="AG11" s="6">
        <f t="shared" si="15"/>
        <v>-5.106382978723403</v>
      </c>
      <c r="AH11" s="6">
        <f t="shared" si="12"/>
        <v>-8.230452674897123</v>
      </c>
      <c r="AJ11" t="s">
        <v>3</v>
      </c>
      <c r="AK11" s="6">
        <f t="shared" si="13"/>
        <v>25.721455457967377</v>
      </c>
      <c r="AL11" s="6">
        <f t="shared" si="14"/>
        <v>26.361386138613863</v>
      </c>
      <c r="AM11" s="6">
        <f t="shared" si="14"/>
        <v>25.895953757225435</v>
      </c>
      <c r="AN11" s="6">
        <f t="shared" si="14"/>
        <v>25.891829689298042</v>
      </c>
      <c r="AO11" s="6">
        <f t="shared" si="14"/>
        <v>25.39325842696629</v>
      </c>
      <c r="AP11" s="6">
        <f t="shared" si="14"/>
        <v>25.241675617615467</v>
      </c>
      <c r="AQ11" s="6">
        <f t="shared" si="14"/>
        <v>25.151515151515152</v>
      </c>
      <c r="AR11" s="6">
        <f t="shared" si="14"/>
        <v>24.383020730503457</v>
      </c>
      <c r="AS11" s="6">
        <f t="shared" si="14"/>
        <v>23.505572441742654</v>
      </c>
      <c r="AT11" s="6">
        <f t="shared" si="14"/>
        <v>23.47560975609756</v>
      </c>
      <c r="AU11" s="6">
        <f t="shared" si="14"/>
        <v>24.72582253240279</v>
      </c>
      <c r="AV11" s="6">
        <f t="shared" si="14"/>
        <v>24.726911618669313</v>
      </c>
      <c r="AW11" s="6">
        <f t="shared" si="14"/>
        <v>23.615160349854225</v>
      </c>
      <c r="AX11" s="6">
        <f t="shared" si="14"/>
        <v>23.26732673267327</v>
      </c>
      <c r="AY11" s="6">
        <f t="shared" si="14"/>
        <v>22.013820335636723</v>
      </c>
      <c r="AZ11" s="6" t="e">
        <f t="shared" si="14"/>
        <v>#DIV/0!</v>
      </c>
    </row>
    <row r="12" spans="1:52" ht="12">
      <c r="A12" t="s">
        <v>46</v>
      </c>
      <c r="B12" s="7">
        <v>16</v>
      </c>
      <c r="C12" s="7">
        <v>16.4</v>
      </c>
      <c r="D12" s="7">
        <v>17.4</v>
      </c>
      <c r="E12" s="7">
        <v>17.5</v>
      </c>
      <c r="F12" s="7">
        <v>17.2</v>
      </c>
      <c r="G12" s="7">
        <v>17.5</v>
      </c>
      <c r="H12" s="7">
        <v>18.8</v>
      </c>
      <c r="I12" s="7">
        <v>18.5</v>
      </c>
      <c r="J12" s="7">
        <v>16.8</v>
      </c>
      <c r="K12" s="7">
        <v>16.6</v>
      </c>
      <c r="L12" s="7">
        <v>18.1</v>
      </c>
      <c r="M12" s="7">
        <v>18.7</v>
      </c>
      <c r="N12" s="7">
        <v>18.4</v>
      </c>
      <c r="O12" s="7">
        <v>18.1</v>
      </c>
      <c r="P12" s="7">
        <v>17.6</v>
      </c>
      <c r="Q12" s="7"/>
      <c r="S12" t="s">
        <v>46</v>
      </c>
      <c r="T12" s="6">
        <f t="shared" si="0"/>
        <v>2.499999999999986</v>
      </c>
      <c r="U12" s="6">
        <f t="shared" si="1"/>
        <v>6.097560975609753</v>
      </c>
      <c r="V12" s="6">
        <f t="shared" si="2"/>
        <v>0.5747126436781684</v>
      </c>
      <c r="W12" s="6">
        <f t="shared" si="3"/>
        <v>-1.7142857142857082</v>
      </c>
      <c r="X12" s="6">
        <f t="shared" si="4"/>
        <v>1.7441860465116292</v>
      </c>
      <c r="Y12" s="6">
        <f t="shared" si="5"/>
        <v>7.428571428571431</v>
      </c>
      <c r="Z12" s="6">
        <f t="shared" si="6"/>
        <v>-1.5957446808510696</v>
      </c>
      <c r="AA12" s="6">
        <f t="shared" si="7"/>
        <v>-9.189189189189193</v>
      </c>
      <c r="AB12" s="6">
        <f t="shared" si="8"/>
        <v>-1.1904761904761756</v>
      </c>
      <c r="AC12" s="6">
        <f t="shared" si="9"/>
        <v>9.036144578313255</v>
      </c>
      <c r="AD12" s="6">
        <f t="shared" si="10"/>
        <v>9.036144578313255</v>
      </c>
      <c r="AE12" s="6">
        <f t="shared" si="11"/>
        <v>3.3149171270718085</v>
      </c>
      <c r="AF12" s="6">
        <f t="shared" si="15"/>
        <v>-1.630434782608674</v>
      </c>
      <c r="AG12" s="6">
        <f t="shared" si="15"/>
        <v>-2.762430939226519</v>
      </c>
      <c r="AH12" s="6">
        <f t="shared" si="12"/>
        <v>-4.347826086956502</v>
      </c>
      <c r="AJ12" t="s">
        <v>46</v>
      </c>
      <c r="AK12" s="6">
        <f t="shared" si="13"/>
        <v>20.075282308657464</v>
      </c>
      <c r="AL12" s="6">
        <f t="shared" si="14"/>
        <v>20.297029702970296</v>
      </c>
      <c r="AM12" s="6">
        <f t="shared" si="14"/>
        <v>20.11560693641618</v>
      </c>
      <c r="AN12" s="6">
        <f t="shared" si="14"/>
        <v>20.13808975834292</v>
      </c>
      <c r="AO12" s="6">
        <f t="shared" si="14"/>
        <v>19.325842696629213</v>
      </c>
      <c r="AP12" s="6">
        <f t="shared" si="14"/>
        <v>18.79699248120301</v>
      </c>
      <c r="AQ12" s="6">
        <f t="shared" si="14"/>
        <v>18.98989898989899</v>
      </c>
      <c r="AR12" s="6">
        <f t="shared" si="14"/>
        <v>18.26258637709773</v>
      </c>
      <c r="AS12" s="6">
        <f t="shared" si="14"/>
        <v>17.02127659574468</v>
      </c>
      <c r="AT12" s="6">
        <f t="shared" si="14"/>
        <v>16.869918699186993</v>
      </c>
      <c r="AU12" s="6">
        <f t="shared" si="14"/>
        <v>18.045862412761718</v>
      </c>
      <c r="AV12" s="6">
        <f t="shared" si="14"/>
        <v>18.57000993048659</v>
      </c>
      <c r="AW12" s="6">
        <f t="shared" si="14"/>
        <v>17.88143828960155</v>
      </c>
      <c r="AX12" s="6">
        <f t="shared" si="14"/>
        <v>17.920792079207924</v>
      </c>
      <c r="AY12" s="6">
        <f t="shared" si="14"/>
        <v>17.374136229022707</v>
      </c>
      <c r="AZ12" s="6" t="e">
        <f t="shared" si="14"/>
        <v>#DIV/0!</v>
      </c>
    </row>
    <row r="13" spans="1:52" ht="12">
      <c r="A13" t="s">
        <v>4</v>
      </c>
      <c r="B13" s="7">
        <v>15.1</v>
      </c>
      <c r="C13" s="7">
        <v>15.5</v>
      </c>
      <c r="D13" s="7">
        <v>16.5</v>
      </c>
      <c r="E13" s="7">
        <v>16.6</v>
      </c>
      <c r="F13" s="7">
        <v>16.4</v>
      </c>
      <c r="G13" s="7">
        <v>16.6</v>
      </c>
      <c r="H13" s="7">
        <v>17.7</v>
      </c>
      <c r="I13" s="7">
        <v>17.4</v>
      </c>
      <c r="J13" s="7">
        <v>15.8</v>
      </c>
      <c r="K13" s="7">
        <v>15.5</v>
      </c>
      <c r="L13" s="7">
        <v>16.9</v>
      </c>
      <c r="M13" s="7">
        <v>17.5</v>
      </c>
      <c r="N13" s="7">
        <v>17</v>
      </c>
      <c r="O13" s="7">
        <v>16.6</v>
      </c>
      <c r="P13" s="7">
        <v>16</v>
      </c>
      <c r="Q13" s="7"/>
      <c r="S13" t="s">
        <v>4</v>
      </c>
      <c r="T13" s="6">
        <f t="shared" si="0"/>
        <v>2.649006622516552</v>
      </c>
      <c r="U13" s="6">
        <f t="shared" si="1"/>
        <v>6.451612903225808</v>
      </c>
      <c r="V13" s="6">
        <f t="shared" si="2"/>
        <v>0.6060606060606233</v>
      </c>
      <c r="W13" s="6">
        <f t="shared" si="3"/>
        <v>-1.2048192771084558</v>
      </c>
      <c r="X13" s="6">
        <f t="shared" si="4"/>
        <v>1.219512195121979</v>
      </c>
      <c r="Y13" s="6">
        <f t="shared" si="5"/>
        <v>6.626506024096372</v>
      </c>
      <c r="Z13" s="6">
        <f t="shared" si="6"/>
        <v>-1.6949152542373014</v>
      </c>
      <c r="AA13" s="6">
        <f t="shared" si="7"/>
        <v>-9.195402298850567</v>
      </c>
      <c r="AB13" s="6">
        <f t="shared" si="8"/>
        <v>-1.8987341772151893</v>
      </c>
      <c r="AC13" s="6">
        <f t="shared" si="9"/>
        <v>9.032258064516114</v>
      </c>
      <c r="AD13" s="6">
        <f t="shared" si="10"/>
        <v>9.032258064516114</v>
      </c>
      <c r="AE13" s="6">
        <f t="shared" si="11"/>
        <v>3.550295857988175</v>
      </c>
      <c r="AF13" s="6">
        <f t="shared" si="15"/>
        <v>-2.35294117647058</v>
      </c>
      <c r="AG13" s="6">
        <f t="shared" si="15"/>
        <v>-3.6144578313253106</v>
      </c>
      <c r="AH13" s="6">
        <f t="shared" si="12"/>
        <v>-5.882352941176464</v>
      </c>
      <c r="AJ13" t="s">
        <v>4</v>
      </c>
      <c r="AK13" s="6">
        <f t="shared" si="13"/>
        <v>18.946047678795484</v>
      </c>
      <c r="AL13" s="6">
        <f t="shared" si="14"/>
        <v>19.183168316831683</v>
      </c>
      <c r="AM13" s="6">
        <f t="shared" si="14"/>
        <v>19.07514450867052</v>
      </c>
      <c r="AN13" s="6">
        <f t="shared" si="14"/>
        <v>19.102416570771002</v>
      </c>
      <c r="AO13" s="6">
        <f t="shared" si="14"/>
        <v>18.42696629213483</v>
      </c>
      <c r="AP13" s="6">
        <f t="shared" si="14"/>
        <v>17.83029001074114</v>
      </c>
      <c r="AQ13" s="6">
        <f t="shared" si="14"/>
        <v>17.87878787878788</v>
      </c>
      <c r="AR13" s="6">
        <f t="shared" si="14"/>
        <v>17.17670286278381</v>
      </c>
      <c r="AS13" s="6">
        <f t="shared" si="14"/>
        <v>16.008105369807495</v>
      </c>
      <c r="AT13" s="6">
        <f t="shared" si="14"/>
        <v>15.752032520325203</v>
      </c>
      <c r="AU13" s="6">
        <f t="shared" si="14"/>
        <v>16.849451645064804</v>
      </c>
      <c r="AV13" s="6">
        <f t="shared" si="14"/>
        <v>17.37835153922542</v>
      </c>
      <c r="AW13" s="6">
        <f t="shared" si="14"/>
        <v>16.52089407191448</v>
      </c>
      <c r="AX13" s="6">
        <f t="shared" si="14"/>
        <v>16.43564356435644</v>
      </c>
      <c r="AY13" s="6">
        <f t="shared" si="14"/>
        <v>15.79466929911155</v>
      </c>
      <c r="AZ13" s="6" t="e">
        <f t="shared" si="14"/>
        <v>#DIV/0!</v>
      </c>
    </row>
    <row r="14" spans="1:52" ht="12">
      <c r="A14" t="s">
        <v>5</v>
      </c>
      <c r="B14" s="7">
        <v>4.5</v>
      </c>
      <c r="C14" s="7">
        <v>4.9</v>
      </c>
      <c r="D14" s="7">
        <v>5</v>
      </c>
      <c r="E14" s="7">
        <v>5</v>
      </c>
      <c r="F14" s="7">
        <v>5.4</v>
      </c>
      <c r="G14" s="7">
        <v>6</v>
      </c>
      <c r="H14" s="7">
        <v>6.1</v>
      </c>
      <c r="I14" s="7">
        <v>6.2</v>
      </c>
      <c r="J14" s="7">
        <v>6.4</v>
      </c>
      <c r="K14" s="7">
        <v>6.5</v>
      </c>
      <c r="L14" s="7">
        <v>6.7</v>
      </c>
      <c r="M14" s="7">
        <v>6.2</v>
      </c>
      <c r="N14" s="7">
        <v>5.9</v>
      </c>
      <c r="O14" s="7">
        <v>5.4</v>
      </c>
      <c r="P14" s="7">
        <v>4.7</v>
      </c>
      <c r="Q14" s="7"/>
      <c r="S14" t="s">
        <v>5</v>
      </c>
      <c r="T14" s="6">
        <f t="shared" si="0"/>
        <v>8.8888888888889</v>
      </c>
      <c r="U14" s="6">
        <f t="shared" si="1"/>
        <v>2.040816326530603</v>
      </c>
      <c r="V14" s="6">
        <f t="shared" si="2"/>
        <v>0</v>
      </c>
      <c r="W14" s="6">
        <f t="shared" si="3"/>
        <v>8</v>
      </c>
      <c r="X14" s="6">
        <f t="shared" si="4"/>
        <v>11.1111111111111</v>
      </c>
      <c r="Y14" s="6">
        <f t="shared" si="5"/>
        <v>1.6666666666666714</v>
      </c>
      <c r="Z14" s="6">
        <f t="shared" si="6"/>
        <v>1.639344262295083</v>
      </c>
      <c r="AA14" s="6">
        <f t="shared" si="7"/>
        <v>3.225806451612897</v>
      </c>
      <c r="AB14" s="6">
        <f t="shared" si="8"/>
        <v>1.5625</v>
      </c>
      <c r="AC14" s="6">
        <f t="shared" si="9"/>
        <v>3.07692307692308</v>
      </c>
      <c r="AD14" s="6">
        <f t="shared" si="10"/>
        <v>3.07692307692308</v>
      </c>
      <c r="AE14" s="6">
        <f t="shared" si="11"/>
        <v>-7.462686567164184</v>
      </c>
      <c r="AF14" s="6">
        <f t="shared" si="15"/>
        <v>-8.47457627118645</v>
      </c>
      <c r="AG14" s="6">
        <f t="shared" si="15"/>
        <v>-12.962962962962962</v>
      </c>
      <c r="AH14" s="6">
        <f t="shared" si="12"/>
        <v>-20.33898305084746</v>
      </c>
      <c r="AJ14" t="s">
        <v>5</v>
      </c>
      <c r="AK14" s="6">
        <f t="shared" si="13"/>
        <v>5.646173149309912</v>
      </c>
      <c r="AL14" s="6">
        <f t="shared" si="14"/>
        <v>6.064356435643565</v>
      </c>
      <c r="AM14" s="6">
        <f t="shared" si="14"/>
        <v>5.780346820809249</v>
      </c>
      <c r="AN14" s="6">
        <f t="shared" si="14"/>
        <v>5.7537399309551205</v>
      </c>
      <c r="AO14" s="6">
        <f t="shared" si="14"/>
        <v>6.067415730337078</v>
      </c>
      <c r="AP14" s="6">
        <f t="shared" si="14"/>
        <v>6.44468313641246</v>
      </c>
      <c r="AQ14" s="6">
        <f t="shared" si="14"/>
        <v>6.161616161616162</v>
      </c>
      <c r="AR14" s="6">
        <f t="shared" si="14"/>
        <v>6.1204343534057255</v>
      </c>
      <c r="AS14" s="6">
        <f t="shared" si="14"/>
        <v>6.484295845997973</v>
      </c>
      <c r="AT14" s="6">
        <f t="shared" si="14"/>
        <v>6.605691056910569</v>
      </c>
      <c r="AU14" s="6">
        <f t="shared" si="14"/>
        <v>6.679960119641077</v>
      </c>
      <c r="AV14" s="6">
        <f t="shared" si="14"/>
        <v>6.156901688182721</v>
      </c>
      <c r="AW14" s="6">
        <f t="shared" si="14"/>
        <v>5.733722060252672</v>
      </c>
      <c r="AX14" s="6">
        <f t="shared" si="14"/>
        <v>5.346534653465347</v>
      </c>
      <c r="AY14" s="6">
        <f t="shared" si="14"/>
        <v>4.639684106614018</v>
      </c>
      <c r="AZ14" s="6" t="e">
        <f t="shared" si="14"/>
        <v>#DIV/0!</v>
      </c>
    </row>
    <row r="15" spans="1:52" ht="12">
      <c r="A15" t="s">
        <v>6</v>
      </c>
      <c r="B15" s="7">
        <v>57.9</v>
      </c>
      <c r="C15" s="7">
        <v>58.3</v>
      </c>
      <c r="D15" s="7">
        <v>62.9</v>
      </c>
      <c r="E15" s="7">
        <v>63.4</v>
      </c>
      <c r="F15" s="7">
        <v>65.4</v>
      </c>
      <c r="G15" s="7">
        <v>68.6</v>
      </c>
      <c r="H15" s="7">
        <v>73</v>
      </c>
      <c r="I15" s="7">
        <v>75.5</v>
      </c>
      <c r="J15" s="7">
        <v>74.3</v>
      </c>
      <c r="K15" s="7">
        <v>74.3</v>
      </c>
      <c r="L15" s="7">
        <v>74.4</v>
      </c>
      <c r="M15" s="7">
        <v>74.7</v>
      </c>
      <c r="N15" s="7">
        <v>77.5</v>
      </c>
      <c r="O15" s="7">
        <v>76.4</v>
      </c>
      <c r="P15" s="7">
        <v>77.9</v>
      </c>
      <c r="Q15" s="7"/>
      <c r="S15" t="s">
        <v>6</v>
      </c>
      <c r="T15" s="6">
        <f t="shared" si="0"/>
        <v>0.6908462867012162</v>
      </c>
      <c r="U15" s="6">
        <f t="shared" si="1"/>
        <v>7.890222984562612</v>
      </c>
      <c r="V15" s="6">
        <f t="shared" si="2"/>
        <v>0.7949125596184388</v>
      </c>
      <c r="W15" s="6">
        <f t="shared" si="3"/>
        <v>3.1545741324921295</v>
      </c>
      <c r="X15" s="6">
        <f t="shared" si="4"/>
        <v>4.892966360856249</v>
      </c>
      <c r="Y15" s="6">
        <f t="shared" si="5"/>
        <v>6.413994169096213</v>
      </c>
      <c r="Z15" s="6">
        <f t="shared" si="6"/>
        <v>3.4246575342465775</v>
      </c>
      <c r="AA15" s="6">
        <f t="shared" si="7"/>
        <v>-1.5894039735099312</v>
      </c>
      <c r="AB15" s="6">
        <f t="shared" si="8"/>
        <v>0</v>
      </c>
      <c r="AC15" s="6">
        <f t="shared" si="9"/>
        <v>0.134589502018855</v>
      </c>
      <c r="AD15" s="6">
        <f t="shared" si="10"/>
        <v>0.134589502018855</v>
      </c>
      <c r="AE15" s="6">
        <f t="shared" si="11"/>
        <v>0.40322580645160144</v>
      </c>
      <c r="AF15" s="6">
        <f t="shared" si="15"/>
        <v>-1.4193548387096655</v>
      </c>
      <c r="AG15" s="6">
        <f t="shared" si="15"/>
        <v>1.9633507853403245</v>
      </c>
      <c r="AH15" s="6">
        <f t="shared" si="12"/>
        <v>0.5161290322580783</v>
      </c>
      <c r="AJ15" t="s">
        <v>6</v>
      </c>
      <c r="AK15" s="6">
        <f t="shared" si="13"/>
        <v>72.64742785445421</v>
      </c>
      <c r="AL15" s="6">
        <f t="shared" si="14"/>
        <v>72.15346534653466</v>
      </c>
      <c r="AM15" s="6">
        <f t="shared" si="14"/>
        <v>72.71676300578035</v>
      </c>
      <c r="AN15" s="6">
        <f t="shared" si="14"/>
        <v>72.95742232451093</v>
      </c>
      <c r="AO15" s="6">
        <f t="shared" si="14"/>
        <v>73.48314606741575</v>
      </c>
      <c r="AP15" s="6">
        <f t="shared" si="14"/>
        <v>73.68421052631578</v>
      </c>
      <c r="AQ15" s="6">
        <f t="shared" si="14"/>
        <v>73.73737373737374</v>
      </c>
      <c r="AR15" s="6">
        <f t="shared" si="14"/>
        <v>74.53109575518263</v>
      </c>
      <c r="AS15" s="6">
        <f t="shared" si="14"/>
        <v>75.27862208713272</v>
      </c>
      <c r="AT15" s="6">
        <f t="shared" si="14"/>
        <v>75.5081300813008</v>
      </c>
      <c r="AU15" s="6">
        <f t="shared" si="14"/>
        <v>74.17746759720839</v>
      </c>
      <c r="AV15" s="6">
        <f t="shared" si="14"/>
        <v>74.18073485600794</v>
      </c>
      <c r="AW15" s="6">
        <f t="shared" si="14"/>
        <v>75.31584062196306</v>
      </c>
      <c r="AX15" s="6">
        <f t="shared" si="14"/>
        <v>75.64356435643565</v>
      </c>
      <c r="AY15" s="6">
        <f t="shared" si="14"/>
        <v>76.90029615004937</v>
      </c>
      <c r="AZ15" s="6" t="e">
        <f t="shared" si="14"/>
        <v>#DIV/0!</v>
      </c>
    </row>
    <row r="16" spans="1:52" ht="12">
      <c r="A16" t="s">
        <v>16</v>
      </c>
      <c r="B16" s="7">
        <v>23.5</v>
      </c>
      <c r="C16" s="7">
        <v>24</v>
      </c>
      <c r="D16" s="7">
        <v>24.9</v>
      </c>
      <c r="E16" s="7">
        <v>24.9</v>
      </c>
      <c r="F16" s="7">
        <v>26.9</v>
      </c>
      <c r="G16" s="7">
        <v>28.8</v>
      </c>
      <c r="H16" s="7">
        <v>31.5</v>
      </c>
      <c r="I16" s="7">
        <v>32.9</v>
      </c>
      <c r="J16" s="7">
        <v>31.5</v>
      </c>
      <c r="K16" s="7">
        <v>30.8</v>
      </c>
      <c r="L16" s="7">
        <v>30.7</v>
      </c>
      <c r="M16" s="7">
        <v>31.3</v>
      </c>
      <c r="N16" s="7">
        <v>33.7</v>
      </c>
      <c r="O16" s="7">
        <v>32.4</v>
      </c>
      <c r="P16" s="7">
        <v>33.6</v>
      </c>
      <c r="Q16" s="7"/>
      <c r="S16" t="s">
        <v>16</v>
      </c>
      <c r="T16" s="6">
        <f t="shared" si="0"/>
        <v>2.1276595744680833</v>
      </c>
      <c r="U16" s="6">
        <f t="shared" si="1"/>
        <v>3.75</v>
      </c>
      <c r="V16" s="6">
        <f t="shared" si="2"/>
        <v>0</v>
      </c>
      <c r="W16" s="6">
        <f t="shared" si="3"/>
        <v>8.032128514056225</v>
      </c>
      <c r="X16" s="6">
        <f t="shared" si="4"/>
        <v>7.0631970260223085</v>
      </c>
      <c r="Y16" s="6">
        <f t="shared" si="5"/>
        <v>9.375</v>
      </c>
      <c r="Z16" s="6">
        <f t="shared" si="6"/>
        <v>4.444444444444443</v>
      </c>
      <c r="AA16" s="6">
        <f t="shared" si="7"/>
        <v>-4.255319148936167</v>
      </c>
      <c r="AB16" s="6">
        <f t="shared" si="8"/>
        <v>-2.2222222222222285</v>
      </c>
      <c r="AC16" s="6">
        <f t="shared" si="9"/>
        <v>-0.3246753246753258</v>
      </c>
      <c r="AD16" s="6">
        <f t="shared" si="10"/>
        <v>-0.3246753246753258</v>
      </c>
      <c r="AE16" s="6">
        <f t="shared" si="11"/>
        <v>1.9543973941368051</v>
      </c>
      <c r="AF16" s="6">
        <f t="shared" si="15"/>
        <v>-3.857566765578639</v>
      </c>
      <c r="AG16" s="6">
        <f t="shared" si="15"/>
        <v>3.7037037037037095</v>
      </c>
      <c r="AH16" s="6">
        <f t="shared" si="12"/>
        <v>-0.29673590504451397</v>
      </c>
      <c r="AJ16" t="s">
        <v>16</v>
      </c>
      <c r="AK16" s="6">
        <f t="shared" si="13"/>
        <v>29.485570890840652</v>
      </c>
      <c r="AL16" s="6">
        <f t="shared" si="14"/>
        <v>29.702970297029704</v>
      </c>
      <c r="AM16" s="6">
        <f t="shared" si="14"/>
        <v>28.786127167630056</v>
      </c>
      <c r="AN16" s="6">
        <f t="shared" si="14"/>
        <v>28.6536248561565</v>
      </c>
      <c r="AO16" s="6">
        <f t="shared" si="14"/>
        <v>30.224719101123597</v>
      </c>
      <c r="AP16" s="6">
        <f t="shared" si="14"/>
        <v>30.934479054779807</v>
      </c>
      <c r="AQ16" s="6">
        <f t="shared" si="14"/>
        <v>31.818181818181817</v>
      </c>
      <c r="AR16" s="6">
        <f t="shared" si="14"/>
        <v>32.477788746298124</v>
      </c>
      <c r="AS16" s="6">
        <f t="shared" si="14"/>
        <v>31.914893617021274</v>
      </c>
      <c r="AT16" s="6">
        <f t="shared" si="14"/>
        <v>31.300813008130078</v>
      </c>
      <c r="AU16" s="6">
        <f t="shared" si="14"/>
        <v>30.608175473579262</v>
      </c>
      <c r="AV16" s="6">
        <f t="shared" si="14"/>
        <v>31.082423038728898</v>
      </c>
      <c r="AW16" s="6">
        <f t="shared" si="14"/>
        <v>32.75024295432459</v>
      </c>
      <c r="AX16" s="6">
        <f t="shared" si="14"/>
        <v>32.07920792079208</v>
      </c>
      <c r="AY16" s="6">
        <f t="shared" si="14"/>
        <v>33.16880552813426</v>
      </c>
      <c r="AZ16" s="6" t="e">
        <f t="shared" si="14"/>
        <v>#DIV/0!</v>
      </c>
    </row>
    <row r="17" spans="1:52" ht="12">
      <c r="A17" t="s">
        <v>7</v>
      </c>
      <c r="B17" s="7">
        <v>1.6</v>
      </c>
      <c r="C17" s="7">
        <v>1.6</v>
      </c>
      <c r="D17" s="7">
        <v>1.6</v>
      </c>
      <c r="E17" s="7">
        <v>1.6</v>
      </c>
      <c r="F17" s="7">
        <v>1.6</v>
      </c>
      <c r="G17" s="7">
        <v>1.7</v>
      </c>
      <c r="H17" s="7">
        <v>1.8</v>
      </c>
      <c r="I17" s="7">
        <v>1.8</v>
      </c>
      <c r="J17" s="7">
        <v>1.8</v>
      </c>
      <c r="K17" s="7">
        <v>1.9</v>
      </c>
      <c r="L17" s="7">
        <v>2</v>
      </c>
      <c r="M17" s="7">
        <v>2.1</v>
      </c>
      <c r="N17" s="7">
        <v>2.1</v>
      </c>
      <c r="O17" s="7">
        <v>2.3</v>
      </c>
      <c r="P17" s="7">
        <v>2.3</v>
      </c>
      <c r="Q17" s="7"/>
      <c r="S17" t="s">
        <v>7</v>
      </c>
      <c r="T17" s="6">
        <f t="shared" si="0"/>
        <v>0</v>
      </c>
      <c r="U17" s="6">
        <f t="shared" si="1"/>
        <v>0</v>
      </c>
      <c r="V17" s="6">
        <f t="shared" si="2"/>
        <v>0</v>
      </c>
      <c r="W17" s="6">
        <f t="shared" si="3"/>
        <v>0</v>
      </c>
      <c r="X17" s="6">
        <f t="shared" si="4"/>
        <v>6.25</v>
      </c>
      <c r="Y17" s="6">
        <f t="shared" si="5"/>
        <v>5.882352941176478</v>
      </c>
      <c r="Z17" s="6">
        <f t="shared" si="6"/>
        <v>0</v>
      </c>
      <c r="AA17" s="6">
        <f t="shared" si="7"/>
        <v>0</v>
      </c>
      <c r="AB17" s="6">
        <f t="shared" si="8"/>
        <v>5.555555555555557</v>
      </c>
      <c r="AC17" s="6">
        <f t="shared" si="9"/>
        <v>5.26315789473685</v>
      </c>
      <c r="AD17" s="6">
        <f t="shared" si="10"/>
        <v>5.26315789473685</v>
      </c>
      <c r="AE17" s="6">
        <f t="shared" si="11"/>
        <v>5</v>
      </c>
      <c r="AF17" s="6">
        <f t="shared" si="15"/>
        <v>9.523809523809504</v>
      </c>
      <c r="AG17" s="6">
        <f t="shared" si="15"/>
        <v>0</v>
      </c>
      <c r="AH17" s="6">
        <f t="shared" si="12"/>
        <v>9.523809523809504</v>
      </c>
      <c r="AJ17" t="s">
        <v>7</v>
      </c>
      <c r="AK17" s="6">
        <f t="shared" si="13"/>
        <v>2.0075282308657463</v>
      </c>
      <c r="AL17" s="6">
        <f t="shared" si="14"/>
        <v>1.9801980198019802</v>
      </c>
      <c r="AM17" s="6">
        <f t="shared" si="14"/>
        <v>1.8497109826589595</v>
      </c>
      <c r="AN17" s="6">
        <f t="shared" si="14"/>
        <v>1.8411967779056386</v>
      </c>
      <c r="AO17" s="6">
        <f t="shared" si="14"/>
        <v>1.797752808988764</v>
      </c>
      <c r="AP17" s="6">
        <f t="shared" si="14"/>
        <v>1.8259935553168638</v>
      </c>
      <c r="AQ17" s="6">
        <f t="shared" si="14"/>
        <v>1.8181818181818181</v>
      </c>
      <c r="AR17" s="6">
        <f t="shared" si="14"/>
        <v>1.7769002961500495</v>
      </c>
      <c r="AS17" s="6">
        <f t="shared" si="14"/>
        <v>1.8237082066869301</v>
      </c>
      <c r="AT17" s="6">
        <f t="shared" si="14"/>
        <v>1.9308943089430892</v>
      </c>
      <c r="AU17" s="6">
        <f t="shared" si="14"/>
        <v>1.9940179461615155</v>
      </c>
      <c r="AV17" s="6">
        <f t="shared" si="14"/>
        <v>2.0854021847070507</v>
      </c>
      <c r="AW17" s="6">
        <f t="shared" si="14"/>
        <v>2.0408163265306123</v>
      </c>
      <c r="AX17" s="6">
        <f t="shared" si="14"/>
        <v>2.277227722772277</v>
      </c>
      <c r="AY17" s="6">
        <f t="shared" si="14"/>
        <v>2.270483711747285</v>
      </c>
      <c r="AZ17" s="6" t="e">
        <f t="shared" si="14"/>
        <v>#DIV/0!</v>
      </c>
    </row>
    <row r="18" spans="1:52" ht="12">
      <c r="A18" t="s">
        <v>8</v>
      </c>
      <c r="B18" s="7">
        <v>3.5</v>
      </c>
      <c r="C18" s="7">
        <v>3.4</v>
      </c>
      <c r="D18" s="7">
        <v>3.6</v>
      </c>
      <c r="E18" s="7">
        <v>3.7</v>
      </c>
      <c r="F18" s="7">
        <v>3.9</v>
      </c>
      <c r="G18" s="7">
        <v>4.1</v>
      </c>
      <c r="H18" s="7">
        <v>4.2</v>
      </c>
      <c r="I18" s="7">
        <v>4.1</v>
      </c>
      <c r="J18" s="7">
        <v>3.6</v>
      </c>
      <c r="K18" s="7">
        <v>3.4</v>
      </c>
      <c r="L18" s="7">
        <v>3.3</v>
      </c>
      <c r="M18" s="7">
        <v>3.2</v>
      </c>
      <c r="N18" s="7">
        <v>3.1</v>
      </c>
      <c r="O18" s="7">
        <v>3</v>
      </c>
      <c r="P18" s="7">
        <v>3</v>
      </c>
      <c r="Q18" s="7"/>
      <c r="S18" t="s">
        <v>8</v>
      </c>
      <c r="T18" s="6">
        <f t="shared" si="0"/>
        <v>-2.857142857142861</v>
      </c>
      <c r="U18" s="6">
        <f t="shared" si="1"/>
        <v>5.882352941176478</v>
      </c>
      <c r="V18" s="6">
        <f t="shared" si="2"/>
        <v>2.7777777777777715</v>
      </c>
      <c r="W18" s="6">
        <f t="shared" si="3"/>
        <v>5.4054054054054035</v>
      </c>
      <c r="X18" s="6">
        <f t="shared" si="4"/>
        <v>5.12820512820511</v>
      </c>
      <c r="Y18" s="6">
        <f t="shared" si="5"/>
        <v>2.4390243902439153</v>
      </c>
      <c r="Z18" s="6">
        <f t="shared" si="6"/>
        <v>-2.380952380952394</v>
      </c>
      <c r="AA18" s="6">
        <f t="shared" si="7"/>
        <v>-12.195121951219505</v>
      </c>
      <c r="AB18" s="6">
        <f t="shared" si="8"/>
        <v>-5.555555555555557</v>
      </c>
      <c r="AC18" s="6">
        <f t="shared" si="9"/>
        <v>-2.941176470588232</v>
      </c>
      <c r="AD18" s="6">
        <f t="shared" si="10"/>
        <v>-2.941176470588232</v>
      </c>
      <c r="AE18" s="6">
        <f t="shared" si="11"/>
        <v>-3.030303030303031</v>
      </c>
      <c r="AF18" s="6">
        <f t="shared" si="15"/>
        <v>-3.225806451612911</v>
      </c>
      <c r="AG18" s="6">
        <f t="shared" si="15"/>
        <v>0</v>
      </c>
      <c r="AH18" s="6">
        <f t="shared" si="12"/>
        <v>-3.225806451612911</v>
      </c>
      <c r="AJ18" t="s">
        <v>8</v>
      </c>
      <c r="AK18" s="6">
        <f t="shared" si="13"/>
        <v>4.391468005018821</v>
      </c>
      <c r="AL18" s="6">
        <f t="shared" si="14"/>
        <v>4.207920792079208</v>
      </c>
      <c r="AM18" s="6">
        <f t="shared" si="14"/>
        <v>4.161849710982659</v>
      </c>
      <c r="AN18" s="6">
        <f t="shared" si="14"/>
        <v>4.257767548906789</v>
      </c>
      <c r="AO18" s="6">
        <f t="shared" si="14"/>
        <v>4.382022471910112</v>
      </c>
      <c r="AP18" s="6">
        <f t="shared" si="14"/>
        <v>4.403866809881847</v>
      </c>
      <c r="AQ18" s="6">
        <f t="shared" si="14"/>
        <v>4.242424242424242</v>
      </c>
      <c r="AR18" s="6">
        <f t="shared" si="14"/>
        <v>4.047384007897334</v>
      </c>
      <c r="AS18" s="6">
        <f t="shared" si="14"/>
        <v>3.6474164133738602</v>
      </c>
      <c r="AT18" s="6">
        <f t="shared" si="14"/>
        <v>3.4552845528455283</v>
      </c>
      <c r="AU18" s="6">
        <f t="shared" si="14"/>
        <v>3.2901296111665004</v>
      </c>
      <c r="AV18" s="6">
        <f t="shared" si="14"/>
        <v>3.1777557100297913</v>
      </c>
      <c r="AW18" s="6">
        <f t="shared" si="14"/>
        <v>3.012633624878523</v>
      </c>
      <c r="AX18" s="6">
        <f t="shared" si="14"/>
        <v>2.9702970297029703</v>
      </c>
      <c r="AY18" s="6">
        <f t="shared" si="14"/>
        <v>2.9615004935834155</v>
      </c>
      <c r="AZ18" s="6" t="e">
        <f t="shared" si="14"/>
        <v>#DIV/0!</v>
      </c>
    </row>
    <row r="19" spans="1:52" ht="12">
      <c r="A19" t="s">
        <v>9</v>
      </c>
      <c r="B19" s="7">
        <v>0.3</v>
      </c>
      <c r="C19" s="7">
        <v>0.3</v>
      </c>
      <c r="D19" s="7">
        <v>0.3</v>
      </c>
      <c r="E19" s="7">
        <v>0.3</v>
      </c>
      <c r="F19" s="7">
        <v>0.3</v>
      </c>
      <c r="G19" s="7">
        <v>0.3</v>
      </c>
      <c r="H19" s="7">
        <v>0.3</v>
      </c>
      <c r="I19" s="7">
        <v>0.4</v>
      </c>
      <c r="J19" s="7">
        <v>0.4</v>
      </c>
      <c r="K19" s="7">
        <v>0.4</v>
      </c>
      <c r="L19" s="7">
        <v>0.4</v>
      </c>
      <c r="M19" s="7">
        <v>0.4</v>
      </c>
      <c r="N19" s="7">
        <v>0.5</v>
      </c>
      <c r="O19" s="7">
        <v>0.4</v>
      </c>
      <c r="P19" s="7">
        <v>0.3</v>
      </c>
      <c r="Q19" s="7"/>
      <c r="S19" t="s">
        <v>9</v>
      </c>
      <c r="T19" s="6">
        <f t="shared" si="0"/>
        <v>0</v>
      </c>
      <c r="U19" s="6">
        <f t="shared" si="1"/>
        <v>0</v>
      </c>
      <c r="V19" s="6">
        <f t="shared" si="2"/>
        <v>0</v>
      </c>
      <c r="W19" s="6">
        <f t="shared" si="3"/>
        <v>0</v>
      </c>
      <c r="X19" s="6">
        <f t="shared" si="4"/>
        <v>0</v>
      </c>
      <c r="Y19" s="6">
        <f t="shared" si="5"/>
        <v>0</v>
      </c>
      <c r="Z19" s="6">
        <f t="shared" si="6"/>
        <v>33.33333333333334</v>
      </c>
      <c r="AA19" s="6">
        <f t="shared" si="7"/>
        <v>0</v>
      </c>
      <c r="AB19" s="6">
        <f t="shared" si="8"/>
        <v>0</v>
      </c>
      <c r="AC19" s="6">
        <f t="shared" si="9"/>
        <v>0</v>
      </c>
      <c r="AD19" s="6">
        <f t="shared" si="10"/>
        <v>0</v>
      </c>
      <c r="AE19" s="6">
        <f t="shared" si="11"/>
        <v>0</v>
      </c>
      <c r="AF19" s="6">
        <f t="shared" si="15"/>
        <v>-20</v>
      </c>
      <c r="AG19" s="6">
        <f t="shared" si="15"/>
        <v>-25</v>
      </c>
      <c r="AH19" s="6">
        <f t="shared" si="12"/>
        <v>-40</v>
      </c>
      <c r="AJ19" t="s">
        <v>9</v>
      </c>
      <c r="AK19" s="6">
        <f t="shared" si="13"/>
        <v>0.37641154328732745</v>
      </c>
      <c r="AL19" s="6">
        <f t="shared" si="14"/>
        <v>0.3712871287128713</v>
      </c>
      <c r="AM19" s="6">
        <f t="shared" si="14"/>
        <v>0.3468208092485549</v>
      </c>
      <c r="AN19" s="6">
        <f t="shared" si="14"/>
        <v>0.34522439585730724</v>
      </c>
      <c r="AO19" s="6">
        <f t="shared" si="14"/>
        <v>0.33707865168539325</v>
      </c>
      <c r="AP19" s="6">
        <f t="shared" si="14"/>
        <v>0.322234156820623</v>
      </c>
      <c r="AQ19" s="6">
        <f t="shared" si="14"/>
        <v>0.30303030303030304</v>
      </c>
      <c r="AR19" s="6">
        <f t="shared" si="14"/>
        <v>0.39486673247778875</v>
      </c>
      <c r="AS19" s="6">
        <f t="shared" si="14"/>
        <v>0.40526849037487334</v>
      </c>
      <c r="AT19" s="6">
        <f t="shared" si="14"/>
        <v>0.4065040650406504</v>
      </c>
      <c r="AU19" s="6">
        <f t="shared" si="14"/>
        <v>0.3988035892323031</v>
      </c>
      <c r="AV19" s="6">
        <f t="shared" si="14"/>
        <v>0.3972194637537239</v>
      </c>
      <c r="AW19" s="6">
        <f t="shared" si="14"/>
        <v>0.48590864917395526</v>
      </c>
      <c r="AX19" s="6">
        <f t="shared" si="14"/>
        <v>0.39603960396039606</v>
      </c>
      <c r="AY19" s="6">
        <f t="shared" si="14"/>
        <v>0.29615004935834155</v>
      </c>
      <c r="AZ19" s="6" t="e">
        <f t="shared" si="14"/>
        <v>#DIV/0!</v>
      </c>
    </row>
    <row r="20" spans="1:52" ht="12">
      <c r="A20" t="s">
        <v>12</v>
      </c>
      <c r="B20" s="7">
        <v>4.3</v>
      </c>
      <c r="C20" s="7">
        <v>4.4</v>
      </c>
      <c r="D20" s="7">
        <v>4.8</v>
      </c>
      <c r="E20" s="7">
        <v>4.9</v>
      </c>
      <c r="F20" s="7">
        <v>5.3</v>
      </c>
      <c r="G20" s="7">
        <v>5.9</v>
      </c>
      <c r="H20" s="7">
        <v>6.3</v>
      </c>
      <c r="I20" s="7">
        <v>6.7</v>
      </c>
      <c r="J20" s="7">
        <v>7.3</v>
      </c>
      <c r="K20" s="7">
        <v>7.7</v>
      </c>
      <c r="L20" s="7">
        <v>7.6</v>
      </c>
      <c r="M20" s="7">
        <v>7.5</v>
      </c>
      <c r="N20" s="7">
        <v>7.8</v>
      </c>
      <c r="O20" s="7">
        <v>7.9</v>
      </c>
      <c r="P20" s="7">
        <v>7.3</v>
      </c>
      <c r="Q20" s="7"/>
      <c r="S20" t="s">
        <v>12</v>
      </c>
      <c r="T20" s="6">
        <f t="shared" si="0"/>
        <v>2.3255813953488484</v>
      </c>
      <c r="U20" s="6">
        <f t="shared" si="1"/>
        <v>9.09090909090908</v>
      </c>
      <c r="V20" s="6">
        <f t="shared" si="2"/>
        <v>2.083333333333343</v>
      </c>
      <c r="W20" s="6">
        <f t="shared" si="3"/>
        <v>8.16326530612244</v>
      </c>
      <c r="X20" s="6">
        <f t="shared" si="4"/>
        <v>11.320754716981142</v>
      </c>
      <c r="Y20" s="6">
        <f t="shared" si="5"/>
        <v>6.779661016949149</v>
      </c>
      <c r="Z20" s="6">
        <f t="shared" si="6"/>
        <v>6.349206349206355</v>
      </c>
      <c r="AA20" s="6">
        <f t="shared" si="7"/>
        <v>8.955223880597018</v>
      </c>
      <c r="AB20" s="6">
        <f t="shared" si="8"/>
        <v>5.479452054794521</v>
      </c>
      <c r="AC20" s="6">
        <f t="shared" si="9"/>
        <v>-1.2987012987013031</v>
      </c>
      <c r="AD20" s="6">
        <f t="shared" si="10"/>
        <v>-1.2987012987013031</v>
      </c>
      <c r="AE20" s="6">
        <f t="shared" si="11"/>
        <v>-1.3157894736842053</v>
      </c>
      <c r="AF20" s="6">
        <f t="shared" si="15"/>
        <v>1.2820512820512846</v>
      </c>
      <c r="AG20" s="6">
        <f t="shared" si="15"/>
        <v>-7.594936708860757</v>
      </c>
      <c r="AH20" s="6">
        <f t="shared" si="12"/>
        <v>-6.410256410256409</v>
      </c>
      <c r="AJ20" t="s">
        <v>12</v>
      </c>
      <c r="AK20" s="6">
        <f t="shared" si="13"/>
        <v>5.395232120451694</v>
      </c>
      <c r="AL20" s="6">
        <f t="shared" si="14"/>
        <v>5.445544554455447</v>
      </c>
      <c r="AM20" s="6">
        <f t="shared" si="14"/>
        <v>5.5491329479768785</v>
      </c>
      <c r="AN20" s="6">
        <f t="shared" si="14"/>
        <v>5.638665132336019</v>
      </c>
      <c r="AO20" s="6">
        <f t="shared" si="14"/>
        <v>5.955056179775281</v>
      </c>
      <c r="AP20" s="6">
        <f t="shared" si="14"/>
        <v>6.337271750805586</v>
      </c>
      <c r="AQ20" s="6">
        <f t="shared" si="14"/>
        <v>6.363636363636363</v>
      </c>
      <c r="AR20" s="6">
        <f t="shared" si="14"/>
        <v>6.614017769002961</v>
      </c>
      <c r="AS20" s="6">
        <f t="shared" si="14"/>
        <v>7.396149949341439</v>
      </c>
      <c r="AT20" s="6">
        <f t="shared" si="14"/>
        <v>7.825203252032519</v>
      </c>
      <c r="AU20" s="6">
        <f t="shared" si="14"/>
        <v>7.577268195413759</v>
      </c>
      <c r="AV20" s="6">
        <f t="shared" si="14"/>
        <v>7.447864945382324</v>
      </c>
      <c r="AW20" s="6">
        <f t="shared" si="14"/>
        <v>7.580174927113702</v>
      </c>
      <c r="AX20" s="6">
        <f t="shared" si="14"/>
        <v>7.821782178217822</v>
      </c>
      <c r="AY20" s="6">
        <f t="shared" si="14"/>
        <v>7.206317867719645</v>
      </c>
      <c r="AZ20" s="6" t="e">
        <f t="shared" si="14"/>
        <v>#DIV/0!</v>
      </c>
    </row>
    <row r="21" spans="1:52" ht="12">
      <c r="A21" t="s">
        <v>14</v>
      </c>
      <c r="B21" s="7">
        <v>16.2</v>
      </c>
      <c r="C21" s="7">
        <v>16.7</v>
      </c>
      <c r="D21" s="7">
        <v>18.4</v>
      </c>
      <c r="E21" s="7">
        <v>18.4</v>
      </c>
      <c r="F21" s="7">
        <v>18.8</v>
      </c>
      <c r="G21" s="7">
        <v>19.3</v>
      </c>
      <c r="H21" s="7">
        <v>20</v>
      </c>
      <c r="I21" s="7">
        <v>20.5</v>
      </c>
      <c r="J21" s="7">
        <v>20</v>
      </c>
      <c r="K21" s="7">
        <v>20</v>
      </c>
      <c r="L21" s="7">
        <v>20.2</v>
      </c>
      <c r="M21" s="7">
        <v>20.3</v>
      </c>
      <c r="N21" s="7">
        <v>20.9</v>
      </c>
      <c r="O21" s="7">
        <v>21.2</v>
      </c>
      <c r="P21" s="7">
        <v>21.9</v>
      </c>
      <c r="Q21" s="7"/>
      <c r="S21" t="s">
        <v>14</v>
      </c>
      <c r="T21" s="6">
        <f t="shared" si="0"/>
        <v>3.0864197530864175</v>
      </c>
      <c r="U21" s="6">
        <f t="shared" si="1"/>
        <v>10.179640718562865</v>
      </c>
      <c r="V21" s="6">
        <f t="shared" si="2"/>
        <v>0</v>
      </c>
      <c r="W21" s="6">
        <f t="shared" si="3"/>
        <v>2.173913043478265</v>
      </c>
      <c r="X21" s="6">
        <f t="shared" si="4"/>
        <v>2.659574468085097</v>
      </c>
      <c r="Y21" s="6">
        <f t="shared" si="5"/>
        <v>3.626943005181346</v>
      </c>
      <c r="Z21" s="6">
        <f t="shared" si="6"/>
        <v>2.5</v>
      </c>
      <c r="AA21" s="6">
        <f t="shared" si="7"/>
        <v>-2.439024390243901</v>
      </c>
      <c r="AB21" s="6">
        <f t="shared" si="8"/>
        <v>0</v>
      </c>
      <c r="AC21" s="6">
        <f t="shared" si="9"/>
        <v>1</v>
      </c>
      <c r="AD21" s="6">
        <f t="shared" si="10"/>
        <v>1</v>
      </c>
      <c r="AE21" s="6">
        <f t="shared" si="11"/>
        <v>0.4950495049505008</v>
      </c>
      <c r="AF21" s="6">
        <f t="shared" si="15"/>
        <v>1.4354066985646057</v>
      </c>
      <c r="AG21" s="6">
        <f t="shared" si="15"/>
        <v>3.3018867924528337</v>
      </c>
      <c r="AH21" s="6">
        <f t="shared" si="12"/>
        <v>4.784688995215319</v>
      </c>
      <c r="AJ21" t="s">
        <v>14</v>
      </c>
      <c r="AK21" s="6">
        <f t="shared" si="13"/>
        <v>20.326223337515682</v>
      </c>
      <c r="AL21" s="6">
        <f t="shared" si="14"/>
        <v>20.668316831683168</v>
      </c>
      <c r="AM21" s="6">
        <f t="shared" si="14"/>
        <v>21.271676300578033</v>
      </c>
      <c r="AN21" s="6">
        <f t="shared" si="14"/>
        <v>21.17376294591484</v>
      </c>
      <c r="AO21" s="6">
        <f t="shared" si="14"/>
        <v>21.123595505617978</v>
      </c>
      <c r="AP21" s="6">
        <f t="shared" si="14"/>
        <v>20.730397422126746</v>
      </c>
      <c r="AQ21" s="6">
        <f t="shared" si="14"/>
        <v>20.2020202020202</v>
      </c>
      <c r="AR21" s="6">
        <f t="shared" si="14"/>
        <v>20.236920039486673</v>
      </c>
      <c r="AS21" s="6">
        <f t="shared" si="14"/>
        <v>20.263424518743665</v>
      </c>
      <c r="AT21" s="6">
        <f t="shared" si="14"/>
        <v>20.32520325203252</v>
      </c>
      <c r="AU21" s="6">
        <f t="shared" si="14"/>
        <v>20.139581256231306</v>
      </c>
      <c r="AV21" s="6">
        <f t="shared" si="14"/>
        <v>20.158887785501488</v>
      </c>
      <c r="AW21" s="6">
        <f t="shared" si="14"/>
        <v>20.31098153547133</v>
      </c>
      <c r="AX21" s="6">
        <f t="shared" si="14"/>
        <v>20.99009900990099</v>
      </c>
      <c r="AY21" s="6">
        <f t="shared" si="14"/>
        <v>21.618953603158936</v>
      </c>
      <c r="AZ21" s="6" t="e">
        <f t="shared" si="14"/>
        <v>#DIV/0!</v>
      </c>
    </row>
    <row r="22" spans="1:52" ht="12">
      <c r="A22" t="s">
        <v>13</v>
      </c>
      <c r="B22" s="7">
        <v>8.5</v>
      </c>
      <c r="C22" s="7">
        <v>7.9</v>
      </c>
      <c r="D22" s="7">
        <v>9.3</v>
      </c>
      <c r="E22" s="7">
        <v>9.6</v>
      </c>
      <c r="F22" s="7">
        <v>8.6</v>
      </c>
      <c r="G22" s="7">
        <v>8.5</v>
      </c>
      <c r="H22" s="7">
        <v>8.9</v>
      </c>
      <c r="I22" s="7">
        <v>9.1</v>
      </c>
      <c r="J22" s="7">
        <v>9.7</v>
      </c>
      <c r="K22" s="7">
        <v>10.1</v>
      </c>
      <c r="L22" s="7">
        <v>10.2</v>
      </c>
      <c r="M22" s="7">
        <v>9.9</v>
      </c>
      <c r="N22" s="7">
        <v>9.4</v>
      </c>
      <c r="O22" s="7">
        <v>9.2</v>
      </c>
      <c r="P22" s="7">
        <v>9.5</v>
      </c>
      <c r="Q22" s="7"/>
      <c r="S22" t="s">
        <v>13</v>
      </c>
      <c r="T22" s="6">
        <f t="shared" si="0"/>
        <v>-7.058823529411768</v>
      </c>
      <c r="U22" s="6">
        <f t="shared" si="1"/>
        <v>17.72151898734178</v>
      </c>
      <c r="V22" s="6">
        <f t="shared" si="2"/>
        <v>3.225806451612897</v>
      </c>
      <c r="W22" s="6">
        <f t="shared" si="3"/>
        <v>-10.416666666666657</v>
      </c>
      <c r="X22" s="6">
        <f t="shared" si="4"/>
        <v>-1.16279069767441</v>
      </c>
      <c r="Y22" s="6">
        <f t="shared" si="5"/>
        <v>4.705882352941174</v>
      </c>
      <c r="Z22" s="6">
        <f t="shared" si="6"/>
        <v>2.247191011235955</v>
      </c>
      <c r="AA22" s="6">
        <f t="shared" si="7"/>
        <v>6.593406593406584</v>
      </c>
      <c r="AB22" s="6">
        <f t="shared" si="8"/>
        <v>4.123711340206199</v>
      </c>
      <c r="AC22" s="6">
        <f t="shared" si="9"/>
        <v>0.9900990099009874</v>
      </c>
      <c r="AD22" s="6">
        <f t="shared" si="10"/>
        <v>0.9900990099009874</v>
      </c>
      <c r="AE22" s="6">
        <f t="shared" si="11"/>
        <v>-2.941176470588232</v>
      </c>
      <c r="AF22" s="6">
        <f t="shared" si="15"/>
        <v>-2.1276595744680975</v>
      </c>
      <c r="AG22" s="6">
        <f>P22*100/O22-100</f>
        <v>3.260869565217405</v>
      </c>
      <c r="AH22" s="6">
        <f t="shared" si="12"/>
        <v>1.0638297872340416</v>
      </c>
      <c r="AJ22" t="s">
        <v>13</v>
      </c>
      <c r="AK22" s="6">
        <f t="shared" si="13"/>
        <v>10.664993726474279</v>
      </c>
      <c r="AL22" s="6">
        <f t="shared" si="14"/>
        <v>9.777227722772277</v>
      </c>
      <c r="AM22" s="6">
        <f t="shared" si="14"/>
        <v>10.751445086705203</v>
      </c>
      <c r="AN22" s="6">
        <f t="shared" si="14"/>
        <v>11.047180667433832</v>
      </c>
      <c r="AO22" s="6">
        <f t="shared" si="14"/>
        <v>9.662921348314606</v>
      </c>
      <c r="AP22" s="6">
        <f t="shared" si="14"/>
        <v>9.12996777658432</v>
      </c>
      <c r="AQ22" s="6">
        <f t="shared" si="14"/>
        <v>8.98989898989899</v>
      </c>
      <c r="AR22" s="6">
        <f t="shared" si="14"/>
        <v>8.983218163869694</v>
      </c>
      <c r="AS22" s="6">
        <f t="shared" si="14"/>
        <v>9.827760891590678</v>
      </c>
      <c r="AT22" s="6">
        <f t="shared" si="14"/>
        <v>10.264227642276422</v>
      </c>
      <c r="AU22" s="6">
        <f t="shared" si="14"/>
        <v>10.169491525423728</v>
      </c>
      <c r="AV22" s="6">
        <f t="shared" si="14"/>
        <v>9.831181727904667</v>
      </c>
      <c r="AW22" s="6">
        <f t="shared" si="14"/>
        <v>9.135082604470359</v>
      </c>
      <c r="AX22" s="6">
        <f t="shared" si="14"/>
        <v>9.108910891089108</v>
      </c>
      <c r="AY22" s="6">
        <f t="shared" si="14"/>
        <v>9.378084896347483</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40</v>
      </c>
      <c r="S3" s="10" t="str">
        <f>A3</f>
        <v>Provincia di: RIMINI.</v>
      </c>
      <c r="AJ3" s="10" t="str">
        <f>A3</f>
        <v>Provincia di: RIMINI.</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37.1</v>
      </c>
      <c r="C9" s="5">
        <v>43.7</v>
      </c>
      <c r="D9" s="5">
        <v>44.5</v>
      </c>
      <c r="E9" s="5">
        <v>47.7</v>
      </c>
      <c r="F9" s="5">
        <v>47.3</v>
      </c>
      <c r="G9" s="5">
        <v>45.9</v>
      </c>
      <c r="H9" s="5">
        <v>44.9</v>
      </c>
      <c r="I9" s="5">
        <v>47.5</v>
      </c>
      <c r="J9" s="5">
        <v>51.3</v>
      </c>
      <c r="K9" s="5">
        <v>47.5</v>
      </c>
      <c r="L9" s="5">
        <v>42.3</v>
      </c>
      <c r="M9" s="5">
        <v>48.6</v>
      </c>
      <c r="N9" s="5">
        <v>48.9</v>
      </c>
      <c r="O9" s="5">
        <v>48.5</v>
      </c>
      <c r="P9" s="5">
        <v>47.9</v>
      </c>
      <c r="Q9" s="5"/>
      <c r="S9" s="4" t="s">
        <v>1</v>
      </c>
      <c r="T9" s="6">
        <f aca="true" t="shared" si="0" ref="T9:T22">C9*100/B9-100</f>
        <v>17.789757412398913</v>
      </c>
      <c r="U9" s="6">
        <f aca="true" t="shared" si="1" ref="U9:U22">D9*100/C9-100</f>
        <v>1.8306636155606384</v>
      </c>
      <c r="V9" s="6">
        <f aca="true" t="shared" si="2" ref="V9:V22">E9*100/D9-100</f>
        <v>7.1910112359550595</v>
      </c>
      <c r="W9" s="6">
        <f aca="true" t="shared" si="3" ref="W9:W22">F9*100/E9-100</f>
        <v>-0.8385744234800967</v>
      </c>
      <c r="X9" s="6">
        <f aca="true" t="shared" si="4" ref="X9:X22">G9*100/F9-100</f>
        <v>-2.959830866807607</v>
      </c>
      <c r="Y9" s="6">
        <f aca="true" t="shared" si="5" ref="Y9:Y22">H9*100/G9-100</f>
        <v>-2.1786492374727686</v>
      </c>
      <c r="Z9" s="6">
        <f aca="true" t="shared" si="6" ref="Z9:Z22">I9*100/H9-100</f>
        <v>5.790645879732736</v>
      </c>
      <c r="AA9" s="6">
        <f aca="true" t="shared" si="7" ref="AA9:AA22">J9*100/I9-100</f>
        <v>8</v>
      </c>
      <c r="AB9" s="6">
        <f aca="true" t="shared" si="8" ref="AB9:AB22">K9*100/J9-100</f>
        <v>-7.407407407407405</v>
      </c>
      <c r="AC9" s="6">
        <f aca="true" t="shared" si="9" ref="AC9:AC22">L9*100/K9-100</f>
        <v>-10.94736842105263</v>
      </c>
      <c r="AD9" s="6">
        <f aca="true" t="shared" si="10" ref="AD9:AD22">L9*100/K9-100</f>
        <v>-10.94736842105263</v>
      </c>
      <c r="AE9" s="6">
        <f aca="true" t="shared" si="11" ref="AE9:AE22">M9*100/L9-100</f>
        <v>14.893617021276597</v>
      </c>
      <c r="AF9" s="6">
        <f>O9*100/N9-100</f>
        <v>-0.8179959100204428</v>
      </c>
      <c r="AG9" s="6">
        <f>P9*100/O9-100</f>
        <v>-1.2371134020618513</v>
      </c>
      <c r="AH9" s="6">
        <f aca="true" t="shared" si="12" ref="AH9:AH22">P9*100/N9-100</f>
        <v>-2.0449897750511212</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2.2</v>
      </c>
      <c r="C10" s="7">
        <v>1.6</v>
      </c>
      <c r="D10" s="7">
        <v>1.6</v>
      </c>
      <c r="E10" s="7">
        <v>1.7</v>
      </c>
      <c r="F10" s="7">
        <v>1.7</v>
      </c>
      <c r="G10" s="7">
        <v>1.5</v>
      </c>
      <c r="H10" s="7">
        <v>1.5</v>
      </c>
      <c r="I10" s="7">
        <v>1.3</v>
      </c>
      <c r="J10" s="7">
        <v>1.3</v>
      </c>
      <c r="K10" s="7">
        <v>1.4</v>
      </c>
      <c r="L10" s="7">
        <v>1.4</v>
      </c>
      <c r="M10" s="7">
        <v>1.7</v>
      </c>
      <c r="N10" s="7">
        <v>1.7</v>
      </c>
      <c r="O10" s="7">
        <v>1.6</v>
      </c>
      <c r="P10" s="7">
        <v>1.5</v>
      </c>
      <c r="Q10" s="7"/>
      <c r="S10" t="s">
        <v>2</v>
      </c>
      <c r="T10" s="6">
        <f t="shared" si="0"/>
        <v>-27.27272727272728</v>
      </c>
      <c r="U10" s="6">
        <f t="shared" si="1"/>
        <v>0</v>
      </c>
      <c r="V10" s="6">
        <f t="shared" si="2"/>
        <v>6.25</v>
      </c>
      <c r="W10" s="6">
        <f t="shared" si="3"/>
        <v>0</v>
      </c>
      <c r="X10" s="6">
        <f t="shared" si="4"/>
        <v>-11.764705882352942</v>
      </c>
      <c r="Y10" s="6">
        <f t="shared" si="5"/>
        <v>0</v>
      </c>
      <c r="Z10" s="6">
        <f t="shared" si="6"/>
        <v>-13.333333333333329</v>
      </c>
      <c r="AA10" s="6">
        <f t="shared" si="7"/>
        <v>0</v>
      </c>
      <c r="AB10" s="6">
        <f t="shared" si="8"/>
        <v>7.692307692307693</v>
      </c>
      <c r="AC10" s="6">
        <f t="shared" si="9"/>
        <v>0</v>
      </c>
      <c r="AD10" s="6">
        <f t="shared" si="10"/>
        <v>0</v>
      </c>
      <c r="AE10" s="6">
        <f t="shared" si="11"/>
        <v>21.42857142857143</v>
      </c>
      <c r="AF10" s="6">
        <f aca="true" t="shared" si="15" ref="AF10:AG22">O10*100/N10-100</f>
        <v>-5.882352941176464</v>
      </c>
      <c r="AG10" s="6">
        <f t="shared" si="15"/>
        <v>-6.25</v>
      </c>
      <c r="AH10" s="6">
        <f t="shared" si="12"/>
        <v>-11.764705882352942</v>
      </c>
      <c r="AJ10" t="s">
        <v>2</v>
      </c>
      <c r="AK10" s="6">
        <f t="shared" si="13"/>
        <v>5.929919137466308</v>
      </c>
      <c r="AL10" s="6">
        <f t="shared" si="14"/>
        <v>3.6613272311212812</v>
      </c>
      <c r="AM10" s="6">
        <f t="shared" si="14"/>
        <v>3.595505617977528</v>
      </c>
      <c r="AN10" s="6">
        <f t="shared" si="14"/>
        <v>3.5639412997903563</v>
      </c>
      <c r="AO10" s="6">
        <f t="shared" si="14"/>
        <v>3.594080338266385</v>
      </c>
      <c r="AP10" s="6">
        <f t="shared" si="14"/>
        <v>3.2679738562091503</v>
      </c>
      <c r="AQ10" s="6">
        <f t="shared" si="14"/>
        <v>3.34075723830735</v>
      </c>
      <c r="AR10" s="6">
        <f t="shared" si="14"/>
        <v>2.736842105263158</v>
      </c>
      <c r="AS10" s="6">
        <f t="shared" si="14"/>
        <v>2.53411306042885</v>
      </c>
      <c r="AT10" s="6">
        <f t="shared" si="14"/>
        <v>2.9473684210526314</v>
      </c>
      <c r="AU10" s="6">
        <f t="shared" si="14"/>
        <v>3.3096926713947994</v>
      </c>
      <c r="AV10" s="6">
        <f t="shared" si="14"/>
        <v>3.4979423868312756</v>
      </c>
      <c r="AW10" s="6">
        <f t="shared" si="14"/>
        <v>3.476482617586912</v>
      </c>
      <c r="AX10" s="6">
        <f t="shared" si="14"/>
        <v>3.2989690721649483</v>
      </c>
      <c r="AY10" s="6">
        <f t="shared" si="14"/>
        <v>3.131524008350731</v>
      </c>
      <c r="AZ10" s="6" t="e">
        <f t="shared" si="14"/>
        <v>#DIV/0!</v>
      </c>
    </row>
    <row r="11" spans="1:52" ht="12">
      <c r="A11" t="s">
        <v>3</v>
      </c>
      <c r="B11" s="7">
        <v>6.2</v>
      </c>
      <c r="C11" s="7">
        <v>7.3</v>
      </c>
      <c r="D11" s="7">
        <v>7.2</v>
      </c>
      <c r="E11" s="7">
        <v>7.8</v>
      </c>
      <c r="F11" s="7">
        <v>8.1</v>
      </c>
      <c r="G11" s="7">
        <v>8.4</v>
      </c>
      <c r="H11" s="7">
        <v>8.8</v>
      </c>
      <c r="I11" s="7">
        <v>9.3</v>
      </c>
      <c r="J11" s="7">
        <v>9.8</v>
      </c>
      <c r="K11" s="7">
        <v>9.5</v>
      </c>
      <c r="L11" s="7">
        <v>8.1</v>
      </c>
      <c r="M11" s="7">
        <v>8.8</v>
      </c>
      <c r="N11" s="7">
        <v>8.4</v>
      </c>
      <c r="O11" s="7">
        <v>8.4</v>
      </c>
      <c r="P11" s="7">
        <v>8</v>
      </c>
      <c r="Q11" s="7"/>
      <c r="S11" t="s">
        <v>3</v>
      </c>
      <c r="T11" s="6">
        <f t="shared" si="0"/>
        <v>17.74193548387096</v>
      </c>
      <c r="U11" s="6">
        <f t="shared" si="1"/>
        <v>-1.3698630136986338</v>
      </c>
      <c r="V11" s="6">
        <f t="shared" si="2"/>
        <v>8.333333333333329</v>
      </c>
      <c r="W11" s="6">
        <f t="shared" si="3"/>
        <v>3.846153846153854</v>
      </c>
      <c r="X11" s="6">
        <f t="shared" si="4"/>
        <v>3.7037037037037095</v>
      </c>
      <c r="Y11" s="6">
        <f t="shared" si="5"/>
        <v>4.761904761904773</v>
      </c>
      <c r="Z11" s="6">
        <f t="shared" si="6"/>
        <v>5.681818181818187</v>
      </c>
      <c r="AA11" s="6">
        <f t="shared" si="7"/>
        <v>5.376344086021504</v>
      </c>
      <c r="AB11" s="6">
        <f t="shared" si="8"/>
        <v>-3.0612244897959187</v>
      </c>
      <c r="AC11" s="6">
        <f t="shared" si="9"/>
        <v>-14.736842105263165</v>
      </c>
      <c r="AD11" s="6">
        <f t="shared" si="10"/>
        <v>-14.736842105263165</v>
      </c>
      <c r="AE11" s="6">
        <f t="shared" si="11"/>
        <v>8.641975308641989</v>
      </c>
      <c r="AF11" s="6">
        <f t="shared" si="15"/>
        <v>0</v>
      </c>
      <c r="AG11" s="6">
        <f t="shared" si="15"/>
        <v>-4.761904761904759</v>
      </c>
      <c r="AH11" s="6">
        <f t="shared" si="12"/>
        <v>-4.761904761904759</v>
      </c>
      <c r="AJ11" t="s">
        <v>3</v>
      </c>
      <c r="AK11" s="6">
        <f t="shared" si="13"/>
        <v>16.711590296495956</v>
      </c>
      <c r="AL11" s="6">
        <f t="shared" si="14"/>
        <v>16.704805491990847</v>
      </c>
      <c r="AM11" s="6">
        <f t="shared" si="14"/>
        <v>16.179775280898877</v>
      </c>
      <c r="AN11" s="6">
        <f t="shared" si="14"/>
        <v>16.352201257861633</v>
      </c>
      <c r="AO11" s="6">
        <f t="shared" si="14"/>
        <v>17.12473572938689</v>
      </c>
      <c r="AP11" s="6">
        <f t="shared" si="14"/>
        <v>18.30065359477124</v>
      </c>
      <c r="AQ11" s="6">
        <f t="shared" si="14"/>
        <v>19.59910913140312</v>
      </c>
      <c r="AR11" s="6">
        <f t="shared" si="14"/>
        <v>19.578947368421055</v>
      </c>
      <c r="AS11" s="6">
        <f t="shared" si="14"/>
        <v>19.10331384015595</v>
      </c>
      <c r="AT11" s="6">
        <f t="shared" si="14"/>
        <v>20</v>
      </c>
      <c r="AU11" s="6">
        <f t="shared" si="14"/>
        <v>19.148936170212767</v>
      </c>
      <c r="AV11" s="6">
        <f t="shared" si="14"/>
        <v>18.106995884773664</v>
      </c>
      <c r="AW11" s="6">
        <f t="shared" si="14"/>
        <v>17.177914110429448</v>
      </c>
      <c r="AX11" s="6">
        <f t="shared" si="14"/>
        <v>17.31958762886598</v>
      </c>
      <c r="AY11" s="6">
        <f t="shared" si="14"/>
        <v>16.701461377870565</v>
      </c>
      <c r="AZ11" s="6" t="e">
        <f t="shared" si="14"/>
        <v>#DIV/0!</v>
      </c>
    </row>
    <row r="12" spans="1:52" ht="12">
      <c r="A12" t="s">
        <v>46</v>
      </c>
      <c r="B12" s="7">
        <v>3</v>
      </c>
      <c r="C12" s="7">
        <v>3.6</v>
      </c>
      <c r="D12" s="7">
        <v>3.6</v>
      </c>
      <c r="E12" s="7">
        <v>3.9</v>
      </c>
      <c r="F12" s="7">
        <v>3.9</v>
      </c>
      <c r="G12" s="7">
        <v>3.9</v>
      </c>
      <c r="H12" s="7">
        <v>4</v>
      </c>
      <c r="I12" s="7">
        <v>4</v>
      </c>
      <c r="J12" s="7">
        <v>3.9</v>
      </c>
      <c r="K12" s="7">
        <v>3.5</v>
      </c>
      <c r="L12" s="7">
        <v>3.1</v>
      </c>
      <c r="M12" s="7">
        <v>3.6</v>
      </c>
      <c r="N12" s="7">
        <v>3.4</v>
      </c>
      <c r="O12" s="7">
        <v>3.6</v>
      </c>
      <c r="P12" s="7">
        <v>3.4</v>
      </c>
      <c r="Q12" s="7"/>
      <c r="S12" t="s">
        <v>46</v>
      </c>
      <c r="T12" s="6">
        <f t="shared" si="0"/>
        <v>20</v>
      </c>
      <c r="U12" s="6">
        <f t="shared" si="1"/>
        <v>0</v>
      </c>
      <c r="V12" s="6">
        <f t="shared" si="2"/>
        <v>8.333333333333329</v>
      </c>
      <c r="W12" s="6">
        <f t="shared" si="3"/>
        <v>0</v>
      </c>
      <c r="X12" s="6">
        <f t="shared" si="4"/>
        <v>0</v>
      </c>
      <c r="Y12" s="6">
        <f t="shared" si="5"/>
        <v>2.564102564102569</v>
      </c>
      <c r="Z12" s="6">
        <f t="shared" si="6"/>
        <v>0</v>
      </c>
      <c r="AA12" s="6">
        <f t="shared" si="7"/>
        <v>-2.5</v>
      </c>
      <c r="AB12" s="6">
        <f t="shared" si="8"/>
        <v>-10.256410256410248</v>
      </c>
      <c r="AC12" s="6">
        <f t="shared" si="9"/>
        <v>-11.42857142857143</v>
      </c>
      <c r="AD12" s="6">
        <f t="shared" si="10"/>
        <v>-11.42857142857143</v>
      </c>
      <c r="AE12" s="6">
        <f t="shared" si="11"/>
        <v>16.129032258064512</v>
      </c>
      <c r="AF12" s="6">
        <f t="shared" si="15"/>
        <v>5.882352941176478</v>
      </c>
      <c r="AG12" s="6">
        <f t="shared" si="15"/>
        <v>-5.555555555555557</v>
      </c>
      <c r="AH12" s="6">
        <f t="shared" si="12"/>
        <v>0</v>
      </c>
      <c r="AJ12" t="s">
        <v>46</v>
      </c>
      <c r="AK12" s="6">
        <f t="shared" si="13"/>
        <v>8.086253369272237</v>
      </c>
      <c r="AL12" s="6">
        <f t="shared" si="14"/>
        <v>8.237986270022883</v>
      </c>
      <c r="AM12" s="6">
        <f t="shared" si="14"/>
        <v>8.089887640449438</v>
      </c>
      <c r="AN12" s="6">
        <f t="shared" si="14"/>
        <v>8.176100628930817</v>
      </c>
      <c r="AO12" s="6">
        <f t="shared" si="14"/>
        <v>8.24524312896406</v>
      </c>
      <c r="AP12" s="6">
        <f t="shared" si="14"/>
        <v>8.49673202614379</v>
      </c>
      <c r="AQ12" s="6">
        <f t="shared" si="14"/>
        <v>8.908685968819599</v>
      </c>
      <c r="AR12" s="6">
        <f t="shared" si="14"/>
        <v>8.421052631578947</v>
      </c>
      <c r="AS12" s="6">
        <f t="shared" si="14"/>
        <v>7.60233918128655</v>
      </c>
      <c r="AT12" s="6">
        <f t="shared" si="14"/>
        <v>7.368421052631579</v>
      </c>
      <c r="AU12" s="6">
        <f t="shared" si="14"/>
        <v>7.328605200945627</v>
      </c>
      <c r="AV12" s="6">
        <f t="shared" si="14"/>
        <v>7.407407407407407</v>
      </c>
      <c r="AW12" s="6">
        <f t="shared" si="14"/>
        <v>6.952965235173824</v>
      </c>
      <c r="AX12" s="6">
        <f t="shared" si="14"/>
        <v>7.422680412371134</v>
      </c>
      <c r="AY12" s="6">
        <f t="shared" si="14"/>
        <v>7.09812108559499</v>
      </c>
      <c r="AZ12" s="6" t="e">
        <f t="shared" si="14"/>
        <v>#DIV/0!</v>
      </c>
    </row>
    <row r="13" spans="1:52" ht="12">
      <c r="A13" t="s">
        <v>4</v>
      </c>
      <c r="B13" s="7">
        <v>2.9</v>
      </c>
      <c r="C13" s="7">
        <v>3.5</v>
      </c>
      <c r="D13" s="7">
        <v>3.5</v>
      </c>
      <c r="E13" s="7">
        <v>3.8</v>
      </c>
      <c r="F13" s="7">
        <v>3.8</v>
      </c>
      <c r="G13" s="7">
        <v>3.8</v>
      </c>
      <c r="H13" s="7">
        <v>3.9</v>
      </c>
      <c r="I13" s="7">
        <v>3.9</v>
      </c>
      <c r="J13" s="7">
        <v>3.8</v>
      </c>
      <c r="K13" s="7">
        <v>3.4</v>
      </c>
      <c r="L13" s="7">
        <v>3</v>
      </c>
      <c r="M13" s="7">
        <v>3.6</v>
      </c>
      <c r="N13" s="7">
        <v>3.4</v>
      </c>
      <c r="O13" s="7">
        <v>3.6</v>
      </c>
      <c r="P13" s="7">
        <v>3.4</v>
      </c>
      <c r="Q13" s="7"/>
      <c r="S13" t="s">
        <v>4</v>
      </c>
      <c r="T13" s="6">
        <f t="shared" si="0"/>
        <v>20.689655172413794</v>
      </c>
      <c r="U13" s="6">
        <f t="shared" si="1"/>
        <v>0</v>
      </c>
      <c r="V13" s="6">
        <f t="shared" si="2"/>
        <v>8.57142857142857</v>
      </c>
      <c r="W13" s="6">
        <f t="shared" si="3"/>
        <v>0</v>
      </c>
      <c r="X13" s="6">
        <f t="shared" si="4"/>
        <v>0</v>
      </c>
      <c r="Y13" s="6">
        <f t="shared" si="5"/>
        <v>2.631578947368425</v>
      </c>
      <c r="Z13" s="6">
        <f t="shared" si="6"/>
        <v>0</v>
      </c>
      <c r="AA13" s="6">
        <f t="shared" si="7"/>
        <v>-2.564102564102555</v>
      </c>
      <c r="AB13" s="6">
        <f t="shared" si="8"/>
        <v>-10.526315789473685</v>
      </c>
      <c r="AC13" s="6">
        <f t="shared" si="9"/>
        <v>-11.764705882352942</v>
      </c>
      <c r="AD13" s="6">
        <f t="shared" si="10"/>
        <v>-11.764705882352942</v>
      </c>
      <c r="AE13" s="6">
        <f t="shared" si="11"/>
        <v>20</v>
      </c>
      <c r="AF13" s="6">
        <f t="shared" si="15"/>
        <v>5.882352941176478</v>
      </c>
      <c r="AG13" s="6">
        <f t="shared" si="15"/>
        <v>-5.555555555555557</v>
      </c>
      <c r="AH13" s="6">
        <f t="shared" si="12"/>
        <v>0</v>
      </c>
      <c r="AJ13" t="s">
        <v>4</v>
      </c>
      <c r="AK13" s="6">
        <f t="shared" si="13"/>
        <v>7.816711590296496</v>
      </c>
      <c r="AL13" s="6">
        <f t="shared" si="14"/>
        <v>8.009153318077802</v>
      </c>
      <c r="AM13" s="6">
        <f t="shared" si="14"/>
        <v>7.865168539325842</v>
      </c>
      <c r="AN13" s="6">
        <f t="shared" si="14"/>
        <v>7.966457023060796</v>
      </c>
      <c r="AO13" s="6">
        <f t="shared" si="14"/>
        <v>8.033826638477802</v>
      </c>
      <c r="AP13" s="6">
        <f t="shared" si="14"/>
        <v>8.278867102396514</v>
      </c>
      <c r="AQ13" s="6">
        <f t="shared" si="14"/>
        <v>8.68596881959911</v>
      </c>
      <c r="AR13" s="6">
        <f t="shared" si="14"/>
        <v>8.210526315789474</v>
      </c>
      <c r="AS13" s="6">
        <f t="shared" si="14"/>
        <v>7.407407407407407</v>
      </c>
      <c r="AT13" s="6">
        <f t="shared" si="14"/>
        <v>7.157894736842105</v>
      </c>
      <c r="AU13" s="6">
        <f t="shared" si="14"/>
        <v>7.092198581560284</v>
      </c>
      <c r="AV13" s="6">
        <f t="shared" si="14"/>
        <v>7.407407407407407</v>
      </c>
      <c r="AW13" s="6">
        <f t="shared" si="14"/>
        <v>6.952965235173824</v>
      </c>
      <c r="AX13" s="6">
        <f t="shared" si="14"/>
        <v>7.422680412371134</v>
      </c>
      <c r="AY13" s="6">
        <f t="shared" si="14"/>
        <v>7.09812108559499</v>
      </c>
      <c r="AZ13" s="6" t="e">
        <f t="shared" si="14"/>
        <v>#DIV/0!</v>
      </c>
    </row>
    <row r="14" spans="1:52" ht="12">
      <c r="A14" t="s">
        <v>5</v>
      </c>
      <c r="B14" s="7">
        <v>3.2</v>
      </c>
      <c r="C14" s="7">
        <v>3.7</v>
      </c>
      <c r="D14" s="7">
        <v>3.6</v>
      </c>
      <c r="E14" s="7">
        <v>3.9</v>
      </c>
      <c r="F14" s="7">
        <v>4.2</v>
      </c>
      <c r="G14" s="7">
        <v>4.5</v>
      </c>
      <c r="H14" s="7">
        <v>4.8</v>
      </c>
      <c r="I14" s="7">
        <v>5.3</v>
      </c>
      <c r="J14" s="7">
        <v>5.9</v>
      </c>
      <c r="K14" s="7">
        <v>6</v>
      </c>
      <c r="L14" s="7">
        <v>5</v>
      </c>
      <c r="M14" s="7">
        <v>5.2</v>
      </c>
      <c r="N14" s="7">
        <v>5</v>
      </c>
      <c r="O14" s="7">
        <v>4.8</v>
      </c>
      <c r="P14" s="7">
        <v>4.6</v>
      </c>
      <c r="Q14" s="7"/>
      <c r="S14" t="s">
        <v>5</v>
      </c>
      <c r="T14" s="6">
        <f t="shared" si="0"/>
        <v>15.625</v>
      </c>
      <c r="U14" s="6">
        <f t="shared" si="1"/>
        <v>-2.702702702702709</v>
      </c>
      <c r="V14" s="6">
        <f t="shared" si="2"/>
        <v>8.333333333333329</v>
      </c>
      <c r="W14" s="6">
        <f t="shared" si="3"/>
        <v>7.692307692307693</v>
      </c>
      <c r="X14" s="6">
        <f t="shared" si="4"/>
        <v>7.142857142857139</v>
      </c>
      <c r="Y14" s="6">
        <f t="shared" si="5"/>
        <v>6.666666666666671</v>
      </c>
      <c r="Z14" s="6">
        <f t="shared" si="6"/>
        <v>10.416666666666671</v>
      </c>
      <c r="AA14" s="6">
        <f t="shared" si="7"/>
        <v>11.320754716981142</v>
      </c>
      <c r="AB14" s="6">
        <f t="shared" si="8"/>
        <v>1.6949152542372872</v>
      </c>
      <c r="AC14" s="6">
        <f t="shared" si="9"/>
        <v>-16.66666666666667</v>
      </c>
      <c r="AD14" s="6">
        <f t="shared" si="10"/>
        <v>-16.66666666666667</v>
      </c>
      <c r="AE14" s="6">
        <f t="shared" si="11"/>
        <v>4</v>
      </c>
      <c r="AF14" s="6">
        <f t="shared" si="15"/>
        <v>-4</v>
      </c>
      <c r="AG14" s="6">
        <f t="shared" si="15"/>
        <v>-4.166666666666671</v>
      </c>
      <c r="AH14" s="6">
        <f t="shared" si="12"/>
        <v>-8.000000000000014</v>
      </c>
      <c r="AJ14" t="s">
        <v>5</v>
      </c>
      <c r="AK14" s="6">
        <f t="shared" si="13"/>
        <v>8.625336927223719</v>
      </c>
      <c r="AL14" s="6">
        <f t="shared" si="14"/>
        <v>8.466819221967963</v>
      </c>
      <c r="AM14" s="6">
        <f t="shared" si="14"/>
        <v>8.089887640449438</v>
      </c>
      <c r="AN14" s="6">
        <f t="shared" si="14"/>
        <v>8.176100628930817</v>
      </c>
      <c r="AO14" s="6">
        <f t="shared" si="14"/>
        <v>8.879492600422834</v>
      </c>
      <c r="AP14" s="6">
        <f t="shared" si="14"/>
        <v>9.803921568627452</v>
      </c>
      <c r="AQ14" s="6">
        <f t="shared" si="14"/>
        <v>10.690423162583519</v>
      </c>
      <c r="AR14" s="6">
        <f t="shared" si="14"/>
        <v>11.157894736842104</v>
      </c>
      <c r="AS14" s="6">
        <f t="shared" si="14"/>
        <v>11.500974658869396</v>
      </c>
      <c r="AT14" s="6">
        <f t="shared" si="14"/>
        <v>12.631578947368421</v>
      </c>
      <c r="AU14" s="6">
        <f t="shared" si="14"/>
        <v>11.82033096926714</v>
      </c>
      <c r="AV14" s="6">
        <f t="shared" si="14"/>
        <v>10.699588477366255</v>
      </c>
      <c r="AW14" s="6">
        <f t="shared" si="14"/>
        <v>10.224948875255624</v>
      </c>
      <c r="AX14" s="6">
        <f t="shared" si="14"/>
        <v>9.896907216494846</v>
      </c>
      <c r="AY14" s="6">
        <f t="shared" si="14"/>
        <v>9.603340292275574</v>
      </c>
      <c r="AZ14" s="6" t="e">
        <f t="shared" si="14"/>
        <v>#DIV/0!</v>
      </c>
    </row>
    <row r="15" spans="1:52" ht="12">
      <c r="A15" t="s">
        <v>6</v>
      </c>
      <c r="B15" s="7">
        <v>28.7</v>
      </c>
      <c r="C15" s="7">
        <v>34.8</v>
      </c>
      <c r="D15" s="7">
        <v>35.7</v>
      </c>
      <c r="E15" s="7">
        <v>38.2</v>
      </c>
      <c r="F15" s="7">
        <v>37.5</v>
      </c>
      <c r="G15" s="7">
        <v>36</v>
      </c>
      <c r="H15" s="7">
        <v>34.6</v>
      </c>
      <c r="I15" s="7">
        <v>36.9</v>
      </c>
      <c r="J15" s="7">
        <v>40.2</v>
      </c>
      <c r="K15" s="7">
        <v>36.6</v>
      </c>
      <c r="L15" s="7">
        <v>32.8</v>
      </c>
      <c r="M15" s="7">
        <v>38.1</v>
      </c>
      <c r="N15" s="7">
        <v>38.8</v>
      </c>
      <c r="O15" s="7">
        <v>38.5</v>
      </c>
      <c r="P15" s="7">
        <v>38.4</v>
      </c>
      <c r="Q15" s="7"/>
      <c r="S15" t="s">
        <v>6</v>
      </c>
      <c r="T15" s="6">
        <f t="shared" si="0"/>
        <v>21.254355400696852</v>
      </c>
      <c r="U15" s="6">
        <f t="shared" si="1"/>
        <v>2.5862068965517437</v>
      </c>
      <c r="V15" s="6">
        <f t="shared" si="2"/>
        <v>7.002801120448183</v>
      </c>
      <c r="W15" s="6">
        <f t="shared" si="3"/>
        <v>-1.832460732984302</v>
      </c>
      <c r="X15" s="6">
        <f t="shared" si="4"/>
        <v>-4</v>
      </c>
      <c r="Y15" s="6">
        <f t="shared" si="5"/>
        <v>-3.8888888888888857</v>
      </c>
      <c r="Z15" s="6">
        <f t="shared" si="6"/>
        <v>6.647398843930631</v>
      </c>
      <c r="AA15" s="6">
        <f t="shared" si="7"/>
        <v>8.943089430894332</v>
      </c>
      <c r="AB15" s="6">
        <f t="shared" si="8"/>
        <v>-8.955223880597018</v>
      </c>
      <c r="AC15" s="6">
        <f t="shared" si="9"/>
        <v>-10.382513661202196</v>
      </c>
      <c r="AD15" s="6">
        <f t="shared" si="10"/>
        <v>-10.382513661202196</v>
      </c>
      <c r="AE15" s="6">
        <f t="shared" si="11"/>
        <v>16.158536585365866</v>
      </c>
      <c r="AF15" s="6">
        <f t="shared" si="15"/>
        <v>-0.7731958762886535</v>
      </c>
      <c r="AG15" s="6">
        <f t="shared" si="15"/>
        <v>-0.25974025974025494</v>
      </c>
      <c r="AH15" s="6">
        <f t="shared" si="12"/>
        <v>-1.0309278350515427</v>
      </c>
      <c r="AJ15" t="s">
        <v>6</v>
      </c>
      <c r="AK15" s="6">
        <f t="shared" si="13"/>
        <v>77.35849056603773</v>
      </c>
      <c r="AL15" s="6">
        <f t="shared" si="14"/>
        <v>79.63386727688786</v>
      </c>
      <c r="AM15" s="6">
        <f t="shared" si="14"/>
        <v>80.22471910112361</v>
      </c>
      <c r="AN15" s="6">
        <f t="shared" si="14"/>
        <v>80.08385744234802</v>
      </c>
      <c r="AO15" s="6">
        <f t="shared" si="14"/>
        <v>79.28118393234672</v>
      </c>
      <c r="AP15" s="6">
        <f t="shared" si="14"/>
        <v>78.43137254901961</v>
      </c>
      <c r="AQ15" s="6">
        <f t="shared" si="14"/>
        <v>77.06013363028953</v>
      </c>
      <c r="AR15" s="6">
        <f t="shared" si="14"/>
        <v>77.6842105263158</v>
      </c>
      <c r="AS15" s="6">
        <f t="shared" si="14"/>
        <v>78.36257309941521</v>
      </c>
      <c r="AT15" s="6">
        <f t="shared" si="14"/>
        <v>77.05263157894737</v>
      </c>
      <c r="AU15" s="6">
        <f t="shared" si="14"/>
        <v>77.54137115839242</v>
      </c>
      <c r="AV15" s="6">
        <f t="shared" si="14"/>
        <v>78.39506172839506</v>
      </c>
      <c r="AW15" s="6">
        <f t="shared" si="14"/>
        <v>79.34560327198363</v>
      </c>
      <c r="AX15" s="6">
        <f t="shared" si="14"/>
        <v>79.38144329896907</v>
      </c>
      <c r="AY15" s="6">
        <f t="shared" si="14"/>
        <v>80.1670146137787</v>
      </c>
      <c r="AZ15" s="6" t="e">
        <f t="shared" si="14"/>
        <v>#DIV/0!</v>
      </c>
    </row>
    <row r="16" spans="1:52" ht="12">
      <c r="A16" t="s">
        <v>16</v>
      </c>
      <c r="B16" s="7">
        <v>16.8</v>
      </c>
      <c r="C16" s="7">
        <v>19.9</v>
      </c>
      <c r="D16" s="7">
        <v>19.9</v>
      </c>
      <c r="E16" s="7">
        <v>21.1</v>
      </c>
      <c r="F16" s="7">
        <v>20.5</v>
      </c>
      <c r="G16" s="7">
        <v>19.2</v>
      </c>
      <c r="H16" s="7">
        <v>18.4</v>
      </c>
      <c r="I16" s="7">
        <v>19.4</v>
      </c>
      <c r="J16" s="7">
        <v>21.4</v>
      </c>
      <c r="K16" s="7">
        <v>19.4</v>
      </c>
      <c r="L16" s="7">
        <v>17.8</v>
      </c>
      <c r="M16" s="7">
        <v>20.3</v>
      </c>
      <c r="N16" s="7">
        <v>20.9</v>
      </c>
      <c r="O16" s="7">
        <v>20.9</v>
      </c>
      <c r="P16" s="7">
        <v>20.9</v>
      </c>
      <c r="Q16" s="7"/>
      <c r="S16" t="s">
        <v>16</v>
      </c>
      <c r="T16" s="6">
        <f t="shared" si="0"/>
        <v>18.452380952380935</v>
      </c>
      <c r="U16" s="6">
        <f t="shared" si="1"/>
        <v>0</v>
      </c>
      <c r="V16" s="6">
        <f t="shared" si="2"/>
        <v>6.030150753768851</v>
      </c>
      <c r="W16" s="6">
        <f t="shared" si="3"/>
        <v>-2.843601895734608</v>
      </c>
      <c r="X16" s="6">
        <f t="shared" si="4"/>
        <v>-6.341463414634148</v>
      </c>
      <c r="Y16" s="6">
        <f t="shared" si="5"/>
        <v>-4.166666666666671</v>
      </c>
      <c r="Z16" s="6">
        <f t="shared" si="6"/>
        <v>5.434782608695642</v>
      </c>
      <c r="AA16" s="6">
        <f t="shared" si="7"/>
        <v>10.30927835051547</v>
      </c>
      <c r="AB16" s="6">
        <f t="shared" si="8"/>
        <v>-9.345794392523374</v>
      </c>
      <c r="AC16" s="6">
        <f t="shared" si="9"/>
        <v>-8.24742268041237</v>
      </c>
      <c r="AD16" s="6">
        <f t="shared" si="10"/>
        <v>-8.24742268041237</v>
      </c>
      <c r="AE16" s="6">
        <f t="shared" si="11"/>
        <v>14.044943820224717</v>
      </c>
      <c r="AF16" s="6">
        <f t="shared" si="15"/>
        <v>0</v>
      </c>
      <c r="AG16" s="6">
        <f t="shared" si="15"/>
        <v>0</v>
      </c>
      <c r="AH16" s="6">
        <f t="shared" si="12"/>
        <v>0</v>
      </c>
      <c r="AJ16" t="s">
        <v>16</v>
      </c>
      <c r="AK16" s="6">
        <f t="shared" si="13"/>
        <v>45.283018867924525</v>
      </c>
      <c r="AL16" s="6">
        <f t="shared" si="14"/>
        <v>45.53775743707093</v>
      </c>
      <c r="AM16" s="6">
        <f t="shared" si="14"/>
        <v>44.7191011235955</v>
      </c>
      <c r="AN16" s="6">
        <f t="shared" si="14"/>
        <v>44.23480083857442</v>
      </c>
      <c r="AO16" s="6">
        <f t="shared" si="14"/>
        <v>43.34038054968288</v>
      </c>
      <c r="AP16" s="6">
        <f t="shared" si="14"/>
        <v>41.830065359477125</v>
      </c>
      <c r="AQ16" s="6">
        <f t="shared" si="14"/>
        <v>40.97995545657015</v>
      </c>
      <c r="AR16" s="6">
        <f t="shared" si="14"/>
        <v>40.84210526315789</v>
      </c>
      <c r="AS16" s="6">
        <f t="shared" si="14"/>
        <v>41.71539961013645</v>
      </c>
      <c r="AT16" s="6">
        <f t="shared" si="14"/>
        <v>40.84210526315789</v>
      </c>
      <c r="AU16" s="6">
        <f t="shared" si="14"/>
        <v>42.08037825059102</v>
      </c>
      <c r="AV16" s="6">
        <f t="shared" si="14"/>
        <v>41.76954732510288</v>
      </c>
      <c r="AW16" s="6">
        <f t="shared" si="14"/>
        <v>42.740286298568506</v>
      </c>
      <c r="AX16" s="6">
        <f t="shared" si="14"/>
        <v>43.09278350515464</v>
      </c>
      <c r="AY16" s="6">
        <f t="shared" si="14"/>
        <v>43.63256784968685</v>
      </c>
      <c r="AZ16" s="6" t="e">
        <f t="shared" si="14"/>
        <v>#DIV/0!</v>
      </c>
    </row>
    <row r="17" spans="1:52" ht="12">
      <c r="A17" t="s">
        <v>7</v>
      </c>
      <c r="B17" s="7">
        <v>0.7</v>
      </c>
      <c r="C17" s="7">
        <v>0.9</v>
      </c>
      <c r="D17" s="7">
        <v>0.9</v>
      </c>
      <c r="E17" s="7">
        <v>1</v>
      </c>
      <c r="F17" s="7">
        <v>1</v>
      </c>
      <c r="G17" s="7">
        <v>0.9</v>
      </c>
      <c r="H17" s="7">
        <v>1</v>
      </c>
      <c r="I17" s="7">
        <v>0.9</v>
      </c>
      <c r="J17" s="7">
        <v>0.9</v>
      </c>
      <c r="K17" s="7">
        <v>0.8</v>
      </c>
      <c r="L17" s="7">
        <v>0.6</v>
      </c>
      <c r="M17" s="7">
        <v>0.7</v>
      </c>
      <c r="N17" s="7">
        <v>0.6</v>
      </c>
      <c r="O17" s="7">
        <v>0.6</v>
      </c>
      <c r="P17" s="7">
        <v>0.6</v>
      </c>
      <c r="Q17" s="7"/>
      <c r="S17" t="s">
        <v>7</v>
      </c>
      <c r="T17" s="6">
        <f t="shared" si="0"/>
        <v>28.571428571428584</v>
      </c>
      <c r="U17" s="6">
        <f t="shared" si="1"/>
        <v>0</v>
      </c>
      <c r="V17" s="6">
        <f t="shared" si="2"/>
        <v>11.111111111111114</v>
      </c>
      <c r="W17" s="6">
        <f t="shared" si="3"/>
        <v>0</v>
      </c>
      <c r="X17" s="6">
        <f t="shared" si="4"/>
        <v>-10</v>
      </c>
      <c r="Y17" s="6">
        <f t="shared" si="5"/>
        <v>11.111111111111114</v>
      </c>
      <c r="Z17" s="6">
        <f t="shared" si="6"/>
        <v>-10</v>
      </c>
      <c r="AA17" s="6">
        <f t="shared" si="7"/>
        <v>0</v>
      </c>
      <c r="AB17" s="6">
        <f t="shared" si="8"/>
        <v>-11.111111111111114</v>
      </c>
      <c r="AC17" s="6">
        <f t="shared" si="9"/>
        <v>-25</v>
      </c>
      <c r="AD17" s="6">
        <f t="shared" si="10"/>
        <v>-25</v>
      </c>
      <c r="AE17" s="6">
        <f t="shared" si="11"/>
        <v>16.66666666666667</v>
      </c>
      <c r="AF17" s="6">
        <f t="shared" si="15"/>
        <v>0</v>
      </c>
      <c r="AG17" s="6">
        <f t="shared" si="15"/>
        <v>0</v>
      </c>
      <c r="AH17" s="6">
        <f t="shared" si="12"/>
        <v>0</v>
      </c>
      <c r="AJ17" t="s">
        <v>7</v>
      </c>
      <c r="AK17" s="6">
        <f t="shared" si="13"/>
        <v>1.8867924528301887</v>
      </c>
      <c r="AL17" s="6">
        <f t="shared" si="14"/>
        <v>2.059496567505721</v>
      </c>
      <c r="AM17" s="6">
        <f t="shared" si="14"/>
        <v>2.0224719101123596</v>
      </c>
      <c r="AN17" s="6">
        <f t="shared" si="14"/>
        <v>2.0964360587002093</v>
      </c>
      <c r="AO17" s="6">
        <f t="shared" si="14"/>
        <v>2.1141649048625792</v>
      </c>
      <c r="AP17" s="6">
        <f t="shared" si="14"/>
        <v>1.9607843137254903</v>
      </c>
      <c r="AQ17" s="6">
        <f t="shared" si="14"/>
        <v>2.2271714922048997</v>
      </c>
      <c r="AR17" s="6">
        <f t="shared" si="14"/>
        <v>1.894736842105263</v>
      </c>
      <c r="AS17" s="6">
        <f t="shared" si="14"/>
        <v>1.7543859649122808</v>
      </c>
      <c r="AT17" s="6">
        <f t="shared" si="14"/>
        <v>1.6842105263157894</v>
      </c>
      <c r="AU17" s="6">
        <f t="shared" si="14"/>
        <v>1.4184397163120568</v>
      </c>
      <c r="AV17" s="6">
        <f t="shared" si="14"/>
        <v>1.4403292181069958</v>
      </c>
      <c r="AW17" s="6">
        <f t="shared" si="14"/>
        <v>1.2269938650306749</v>
      </c>
      <c r="AX17" s="6">
        <f t="shared" si="14"/>
        <v>1.2371134020618557</v>
      </c>
      <c r="AY17" s="6">
        <f t="shared" si="14"/>
        <v>1.2526096033402923</v>
      </c>
      <c r="AZ17" s="6" t="e">
        <f t="shared" si="14"/>
        <v>#DIV/0!</v>
      </c>
    </row>
    <row r="18" spans="1:52" ht="12">
      <c r="A18" t="s">
        <v>8</v>
      </c>
      <c r="B18" s="7">
        <v>0.5</v>
      </c>
      <c r="C18" s="7">
        <v>0.6</v>
      </c>
      <c r="D18" s="7">
        <v>0.6</v>
      </c>
      <c r="E18" s="7">
        <v>0.5</v>
      </c>
      <c r="F18" s="7">
        <v>0.5</v>
      </c>
      <c r="G18" s="7">
        <v>0.5</v>
      </c>
      <c r="H18" s="7">
        <v>0.5</v>
      </c>
      <c r="I18" s="7">
        <v>0.6</v>
      </c>
      <c r="J18" s="7">
        <v>0.7</v>
      </c>
      <c r="K18" s="7">
        <v>0.6</v>
      </c>
      <c r="L18" s="7">
        <v>0.5</v>
      </c>
      <c r="M18" s="7">
        <v>0.6</v>
      </c>
      <c r="N18" s="7">
        <v>0.6</v>
      </c>
      <c r="O18" s="7">
        <v>0.6</v>
      </c>
      <c r="P18" s="7">
        <v>0.6</v>
      </c>
      <c r="Q18" s="7"/>
      <c r="S18" t="s">
        <v>8</v>
      </c>
      <c r="T18" s="6">
        <f t="shared" si="0"/>
        <v>20</v>
      </c>
      <c r="U18" s="6">
        <f t="shared" si="1"/>
        <v>0</v>
      </c>
      <c r="V18" s="6">
        <f t="shared" si="2"/>
        <v>-16.666666666666657</v>
      </c>
      <c r="W18" s="6">
        <f t="shared" si="3"/>
        <v>0</v>
      </c>
      <c r="X18" s="6">
        <f t="shared" si="4"/>
        <v>0</v>
      </c>
      <c r="Y18" s="6">
        <f t="shared" si="5"/>
        <v>0</v>
      </c>
      <c r="Z18" s="6">
        <f t="shared" si="6"/>
        <v>20</v>
      </c>
      <c r="AA18" s="6">
        <f t="shared" si="7"/>
        <v>16.66666666666667</v>
      </c>
      <c r="AB18" s="6">
        <f t="shared" si="8"/>
        <v>-14.285714285714278</v>
      </c>
      <c r="AC18" s="6">
        <f t="shared" si="9"/>
        <v>-16.666666666666657</v>
      </c>
      <c r="AD18" s="6">
        <f t="shared" si="10"/>
        <v>-16.666666666666657</v>
      </c>
      <c r="AE18" s="6">
        <f t="shared" si="11"/>
        <v>20</v>
      </c>
      <c r="AF18" s="6">
        <f t="shared" si="15"/>
        <v>0</v>
      </c>
      <c r="AG18" s="6">
        <f t="shared" si="15"/>
        <v>0</v>
      </c>
      <c r="AH18" s="6">
        <f t="shared" si="12"/>
        <v>0</v>
      </c>
      <c r="AJ18" t="s">
        <v>8</v>
      </c>
      <c r="AK18" s="6">
        <f t="shared" si="13"/>
        <v>1.3477088948787062</v>
      </c>
      <c r="AL18" s="6">
        <f t="shared" si="14"/>
        <v>1.3729977116704806</v>
      </c>
      <c r="AM18" s="6">
        <f t="shared" si="14"/>
        <v>1.348314606741573</v>
      </c>
      <c r="AN18" s="6">
        <f t="shared" si="14"/>
        <v>1.0482180293501047</v>
      </c>
      <c r="AO18" s="6">
        <f t="shared" si="14"/>
        <v>1.0570824524312896</v>
      </c>
      <c r="AP18" s="6">
        <f t="shared" si="14"/>
        <v>1.0893246187363834</v>
      </c>
      <c r="AQ18" s="6">
        <f t="shared" si="14"/>
        <v>1.1135857461024499</v>
      </c>
      <c r="AR18" s="6">
        <f t="shared" si="14"/>
        <v>1.263157894736842</v>
      </c>
      <c r="AS18" s="6">
        <f t="shared" si="14"/>
        <v>1.3645224171539962</v>
      </c>
      <c r="AT18" s="6">
        <f t="shared" si="14"/>
        <v>1.263157894736842</v>
      </c>
      <c r="AU18" s="6">
        <f t="shared" si="14"/>
        <v>1.182033096926714</v>
      </c>
      <c r="AV18" s="6">
        <f t="shared" si="14"/>
        <v>1.2345679012345678</v>
      </c>
      <c r="AW18" s="6">
        <f t="shared" si="14"/>
        <v>1.2269938650306749</v>
      </c>
      <c r="AX18" s="6">
        <f t="shared" si="14"/>
        <v>1.2371134020618557</v>
      </c>
      <c r="AY18" s="6">
        <f t="shared" si="14"/>
        <v>1.2526096033402923</v>
      </c>
      <c r="AZ18" s="6" t="e">
        <f t="shared" si="14"/>
        <v>#DIV/0!</v>
      </c>
    </row>
    <row r="19" spans="1:52" ht="12">
      <c r="A19" t="s">
        <v>9</v>
      </c>
      <c r="B19" s="7">
        <v>0.8</v>
      </c>
      <c r="C19" s="7">
        <v>1</v>
      </c>
      <c r="D19" s="7">
        <v>1.1</v>
      </c>
      <c r="E19" s="7">
        <v>1.1</v>
      </c>
      <c r="F19" s="7">
        <v>1.1</v>
      </c>
      <c r="G19" s="7">
        <v>1</v>
      </c>
      <c r="H19" s="7">
        <v>1.1</v>
      </c>
      <c r="I19" s="7">
        <v>1.2</v>
      </c>
      <c r="J19" s="7">
        <v>1.4</v>
      </c>
      <c r="K19" s="7">
        <v>1.4</v>
      </c>
      <c r="L19" s="7">
        <v>1.4</v>
      </c>
      <c r="M19" s="7">
        <v>1.7</v>
      </c>
      <c r="N19" s="7">
        <v>1.7</v>
      </c>
      <c r="O19" s="7">
        <v>1.7</v>
      </c>
      <c r="P19" s="7">
        <v>1.6</v>
      </c>
      <c r="Q19" s="7"/>
      <c r="S19" t="s">
        <v>9</v>
      </c>
      <c r="T19" s="6">
        <f t="shared" si="0"/>
        <v>25</v>
      </c>
      <c r="U19" s="6">
        <f t="shared" si="1"/>
        <v>10.000000000000014</v>
      </c>
      <c r="V19" s="6">
        <f t="shared" si="2"/>
        <v>0</v>
      </c>
      <c r="W19" s="6">
        <f t="shared" si="3"/>
        <v>0</v>
      </c>
      <c r="X19" s="6">
        <f t="shared" si="4"/>
        <v>-9.090909090909093</v>
      </c>
      <c r="Y19" s="6">
        <f t="shared" si="5"/>
        <v>10.000000000000014</v>
      </c>
      <c r="Z19" s="6">
        <f t="shared" si="6"/>
        <v>9.09090909090908</v>
      </c>
      <c r="AA19" s="6">
        <f t="shared" si="7"/>
        <v>16.66666666666667</v>
      </c>
      <c r="AB19" s="6">
        <f t="shared" si="8"/>
        <v>0</v>
      </c>
      <c r="AC19" s="6">
        <f t="shared" si="9"/>
        <v>0</v>
      </c>
      <c r="AD19" s="6">
        <f t="shared" si="10"/>
        <v>0</v>
      </c>
      <c r="AE19" s="6">
        <f t="shared" si="11"/>
        <v>21.42857142857143</v>
      </c>
      <c r="AF19" s="6">
        <f t="shared" si="15"/>
        <v>0</v>
      </c>
      <c r="AG19" s="6">
        <f t="shared" si="15"/>
        <v>-5.882352941176464</v>
      </c>
      <c r="AH19" s="6">
        <f t="shared" si="12"/>
        <v>-5.882352941176464</v>
      </c>
      <c r="AJ19" t="s">
        <v>9</v>
      </c>
      <c r="AK19" s="6">
        <f t="shared" si="13"/>
        <v>2.1563342318059298</v>
      </c>
      <c r="AL19" s="6">
        <f t="shared" si="14"/>
        <v>2.2883295194508007</v>
      </c>
      <c r="AM19" s="6">
        <f t="shared" si="14"/>
        <v>2.471910112359551</v>
      </c>
      <c r="AN19" s="6">
        <f t="shared" si="14"/>
        <v>2.306079664570231</v>
      </c>
      <c r="AO19" s="6">
        <f t="shared" si="14"/>
        <v>2.325581395348838</v>
      </c>
      <c r="AP19" s="6">
        <f t="shared" si="14"/>
        <v>2.178649237472767</v>
      </c>
      <c r="AQ19" s="6">
        <f t="shared" si="14"/>
        <v>2.44988864142539</v>
      </c>
      <c r="AR19" s="6">
        <f t="shared" si="14"/>
        <v>2.526315789473684</v>
      </c>
      <c r="AS19" s="6">
        <f t="shared" si="14"/>
        <v>2.7290448343079925</v>
      </c>
      <c r="AT19" s="6">
        <f t="shared" si="14"/>
        <v>2.9473684210526314</v>
      </c>
      <c r="AU19" s="6">
        <f t="shared" si="14"/>
        <v>3.3096926713947994</v>
      </c>
      <c r="AV19" s="6">
        <f t="shared" si="14"/>
        <v>3.4979423868312756</v>
      </c>
      <c r="AW19" s="6">
        <f t="shared" si="14"/>
        <v>3.476482617586912</v>
      </c>
      <c r="AX19" s="6">
        <f t="shared" si="14"/>
        <v>3.5051546391752577</v>
      </c>
      <c r="AY19" s="6">
        <f t="shared" si="14"/>
        <v>3.3402922755741127</v>
      </c>
      <c r="AZ19" s="6" t="e">
        <f t="shared" si="14"/>
        <v>#DIV/0!</v>
      </c>
    </row>
    <row r="20" spans="1:52" ht="12">
      <c r="A20" t="s">
        <v>12</v>
      </c>
      <c r="B20" s="7">
        <v>5.3</v>
      </c>
      <c r="C20" s="7">
        <v>6.6</v>
      </c>
      <c r="D20" s="7">
        <v>7.1</v>
      </c>
      <c r="E20" s="7">
        <v>7.8</v>
      </c>
      <c r="F20" s="7">
        <v>7.9</v>
      </c>
      <c r="G20" s="7">
        <v>7.8</v>
      </c>
      <c r="H20" s="7">
        <v>7.5</v>
      </c>
      <c r="I20" s="7">
        <v>8</v>
      </c>
      <c r="J20" s="7">
        <v>8.1</v>
      </c>
      <c r="K20" s="7">
        <v>7</v>
      </c>
      <c r="L20" s="7">
        <v>6.2</v>
      </c>
      <c r="M20" s="7">
        <v>7.2</v>
      </c>
      <c r="N20" s="7">
        <v>7.6</v>
      </c>
      <c r="O20" s="7">
        <v>7.6</v>
      </c>
      <c r="P20" s="7">
        <v>7.7</v>
      </c>
      <c r="Q20" s="7"/>
      <c r="S20" t="s">
        <v>12</v>
      </c>
      <c r="T20" s="6">
        <f t="shared" si="0"/>
        <v>24.528301886792462</v>
      </c>
      <c r="U20" s="6">
        <f t="shared" si="1"/>
        <v>7.575757575757578</v>
      </c>
      <c r="V20" s="6">
        <f t="shared" si="2"/>
        <v>9.859154929577471</v>
      </c>
      <c r="W20" s="6">
        <f t="shared" si="3"/>
        <v>1.2820512820512846</v>
      </c>
      <c r="X20" s="6">
        <f t="shared" si="4"/>
        <v>-1.2658227848101262</v>
      </c>
      <c r="Y20" s="6">
        <f t="shared" si="5"/>
        <v>-3.8461538461538396</v>
      </c>
      <c r="Z20" s="6">
        <f t="shared" si="6"/>
        <v>6.666666666666671</v>
      </c>
      <c r="AA20" s="6">
        <f t="shared" si="7"/>
        <v>1.25</v>
      </c>
      <c r="AB20" s="6">
        <f t="shared" si="8"/>
        <v>-13.58024691358024</v>
      </c>
      <c r="AC20" s="6">
        <f t="shared" si="9"/>
        <v>-11.42857142857143</v>
      </c>
      <c r="AD20" s="6">
        <f t="shared" si="10"/>
        <v>-11.42857142857143</v>
      </c>
      <c r="AE20" s="6">
        <f t="shared" si="11"/>
        <v>16.129032258064512</v>
      </c>
      <c r="AF20" s="6">
        <f t="shared" si="15"/>
        <v>0</v>
      </c>
      <c r="AG20" s="6">
        <f t="shared" si="15"/>
        <v>1.3157894736842195</v>
      </c>
      <c r="AH20" s="6">
        <f t="shared" si="12"/>
        <v>1.3157894736842195</v>
      </c>
      <c r="AJ20" t="s">
        <v>12</v>
      </c>
      <c r="AK20" s="6">
        <f t="shared" si="13"/>
        <v>14.285714285714285</v>
      </c>
      <c r="AL20" s="6">
        <f t="shared" si="14"/>
        <v>15.102974828375284</v>
      </c>
      <c r="AM20" s="6">
        <f t="shared" si="14"/>
        <v>15.955056179775282</v>
      </c>
      <c r="AN20" s="6">
        <f t="shared" si="14"/>
        <v>16.352201257861633</v>
      </c>
      <c r="AO20" s="6">
        <f t="shared" si="14"/>
        <v>16.701902748414376</v>
      </c>
      <c r="AP20" s="6">
        <f t="shared" si="14"/>
        <v>16.99346405228758</v>
      </c>
      <c r="AQ20" s="6">
        <f t="shared" si="14"/>
        <v>16.70378619153675</v>
      </c>
      <c r="AR20" s="6">
        <f t="shared" si="14"/>
        <v>16.842105263157894</v>
      </c>
      <c r="AS20" s="6">
        <f t="shared" si="14"/>
        <v>15.789473684210527</v>
      </c>
      <c r="AT20" s="6">
        <f t="shared" si="14"/>
        <v>14.736842105263158</v>
      </c>
      <c r="AU20" s="6">
        <f t="shared" si="14"/>
        <v>14.657210401891254</v>
      </c>
      <c r="AV20" s="6">
        <f t="shared" si="14"/>
        <v>14.814814814814815</v>
      </c>
      <c r="AW20" s="6">
        <f t="shared" si="14"/>
        <v>15.541922290388548</v>
      </c>
      <c r="AX20" s="6">
        <f t="shared" si="14"/>
        <v>15.670103092783505</v>
      </c>
      <c r="AY20" s="6">
        <f t="shared" si="14"/>
        <v>16.075156576200417</v>
      </c>
      <c r="AZ20" s="6" t="e">
        <f t="shared" si="14"/>
        <v>#DIV/0!</v>
      </c>
    </row>
    <row r="21" spans="1:52" ht="12">
      <c r="A21" t="s">
        <v>14</v>
      </c>
      <c r="B21" s="7">
        <v>2.2</v>
      </c>
      <c r="C21" s="7">
        <v>2.7</v>
      </c>
      <c r="D21" s="7">
        <v>3</v>
      </c>
      <c r="E21" s="7">
        <v>3.3</v>
      </c>
      <c r="F21" s="7">
        <v>3.2</v>
      </c>
      <c r="G21" s="7">
        <v>3.1</v>
      </c>
      <c r="H21" s="7">
        <v>2.8</v>
      </c>
      <c r="I21" s="7">
        <v>3.1</v>
      </c>
      <c r="J21" s="7">
        <v>3.3</v>
      </c>
      <c r="K21" s="7">
        <v>2.8</v>
      </c>
      <c r="L21" s="7">
        <v>2.3</v>
      </c>
      <c r="M21" s="7">
        <v>2.7</v>
      </c>
      <c r="N21" s="7">
        <v>2.6</v>
      </c>
      <c r="O21" s="7">
        <v>2.5</v>
      </c>
      <c r="P21" s="7">
        <v>2.6</v>
      </c>
      <c r="Q21" s="7"/>
      <c r="S21" t="s">
        <v>14</v>
      </c>
      <c r="T21" s="6">
        <f t="shared" si="0"/>
        <v>22.72727272727272</v>
      </c>
      <c r="U21" s="6">
        <f t="shared" si="1"/>
        <v>11.1111111111111</v>
      </c>
      <c r="V21" s="6">
        <f t="shared" si="2"/>
        <v>10</v>
      </c>
      <c r="W21" s="6">
        <f t="shared" si="3"/>
        <v>-3.030303030303031</v>
      </c>
      <c r="X21" s="6">
        <f t="shared" si="4"/>
        <v>-3.125</v>
      </c>
      <c r="Y21" s="6">
        <f t="shared" si="5"/>
        <v>-9.677419354838719</v>
      </c>
      <c r="Z21" s="6">
        <f t="shared" si="6"/>
        <v>10.714285714285722</v>
      </c>
      <c r="AA21" s="6">
        <f t="shared" si="7"/>
        <v>6.451612903225808</v>
      </c>
      <c r="AB21" s="6">
        <f t="shared" si="8"/>
        <v>-15.151515151515142</v>
      </c>
      <c r="AC21" s="6">
        <f t="shared" si="9"/>
        <v>-17.85714285714286</v>
      </c>
      <c r="AD21" s="6">
        <f t="shared" si="10"/>
        <v>-17.85714285714286</v>
      </c>
      <c r="AE21" s="6">
        <f t="shared" si="11"/>
        <v>17.391304347826093</v>
      </c>
      <c r="AF21" s="6">
        <f t="shared" si="15"/>
        <v>-3.846153846153854</v>
      </c>
      <c r="AG21" s="6">
        <f t="shared" si="15"/>
        <v>4</v>
      </c>
      <c r="AH21" s="6">
        <f t="shared" si="12"/>
        <v>0</v>
      </c>
      <c r="AJ21" t="s">
        <v>14</v>
      </c>
      <c r="AK21" s="6">
        <f t="shared" si="13"/>
        <v>5.929919137466308</v>
      </c>
      <c r="AL21" s="6">
        <f t="shared" si="14"/>
        <v>6.178489702517162</v>
      </c>
      <c r="AM21" s="6">
        <f t="shared" si="14"/>
        <v>6.741573033707865</v>
      </c>
      <c r="AN21" s="6">
        <f t="shared" si="14"/>
        <v>6.918238993710691</v>
      </c>
      <c r="AO21" s="6">
        <f t="shared" si="14"/>
        <v>6.765327695560254</v>
      </c>
      <c r="AP21" s="6">
        <f t="shared" si="14"/>
        <v>6.753812636165578</v>
      </c>
      <c r="AQ21" s="6">
        <f t="shared" si="14"/>
        <v>6.23608017817372</v>
      </c>
      <c r="AR21" s="6">
        <f t="shared" si="14"/>
        <v>6.526315789473684</v>
      </c>
      <c r="AS21" s="6">
        <f t="shared" si="14"/>
        <v>6.432748538011697</v>
      </c>
      <c r="AT21" s="6">
        <f t="shared" si="14"/>
        <v>5.894736842105263</v>
      </c>
      <c r="AU21" s="6">
        <f t="shared" si="14"/>
        <v>5.437352245862884</v>
      </c>
      <c r="AV21" s="6">
        <f t="shared" si="14"/>
        <v>5.555555555555555</v>
      </c>
      <c r="AW21" s="6">
        <f t="shared" si="14"/>
        <v>5.316973415132924</v>
      </c>
      <c r="AX21" s="6">
        <f t="shared" si="14"/>
        <v>5.154639175257732</v>
      </c>
      <c r="AY21" s="6">
        <f t="shared" si="14"/>
        <v>5.427974947807933</v>
      </c>
      <c r="AZ21" s="6" t="e">
        <f t="shared" si="14"/>
        <v>#DIV/0!</v>
      </c>
    </row>
    <row r="22" spans="1:52" ht="12">
      <c r="A22" t="s">
        <v>13</v>
      </c>
      <c r="B22" s="7">
        <v>2.4</v>
      </c>
      <c r="C22" s="7">
        <v>3.1</v>
      </c>
      <c r="D22" s="7">
        <v>3.1</v>
      </c>
      <c r="E22" s="7">
        <v>3.4</v>
      </c>
      <c r="F22" s="7">
        <v>3.3</v>
      </c>
      <c r="G22" s="7">
        <v>3.5</v>
      </c>
      <c r="H22" s="7">
        <v>3.3</v>
      </c>
      <c r="I22" s="7">
        <v>3.7</v>
      </c>
      <c r="J22" s="7">
        <v>4.4</v>
      </c>
      <c r="K22" s="7">
        <v>4.6</v>
      </c>
      <c r="L22" s="7">
        <v>4</v>
      </c>
      <c r="M22" s="7">
        <v>4.9</v>
      </c>
      <c r="N22" s="7">
        <v>4.8</v>
      </c>
      <c r="O22" s="7">
        <v>4.6</v>
      </c>
      <c r="P22" s="7">
        <v>4.4</v>
      </c>
      <c r="Q22" s="7"/>
      <c r="S22" t="s">
        <v>13</v>
      </c>
      <c r="T22" s="6">
        <f t="shared" si="0"/>
        <v>29.166666666666686</v>
      </c>
      <c r="U22" s="6">
        <f t="shared" si="1"/>
        <v>0</v>
      </c>
      <c r="V22" s="6">
        <f t="shared" si="2"/>
        <v>9.677419354838705</v>
      </c>
      <c r="W22" s="6">
        <f t="shared" si="3"/>
        <v>-2.941176470588232</v>
      </c>
      <c r="X22" s="6">
        <f t="shared" si="4"/>
        <v>6.060606060606062</v>
      </c>
      <c r="Y22" s="6">
        <f t="shared" si="5"/>
        <v>-5.714285714285708</v>
      </c>
      <c r="Z22" s="6">
        <f t="shared" si="6"/>
        <v>12.121212121212125</v>
      </c>
      <c r="AA22" s="6">
        <f t="shared" si="7"/>
        <v>18.918918918918934</v>
      </c>
      <c r="AB22" s="6">
        <f t="shared" si="8"/>
        <v>4.545454545454518</v>
      </c>
      <c r="AC22" s="6">
        <f t="shared" si="9"/>
        <v>-13.043478260869563</v>
      </c>
      <c r="AD22" s="6">
        <f t="shared" si="10"/>
        <v>-13.043478260869563</v>
      </c>
      <c r="AE22" s="6">
        <f t="shared" si="11"/>
        <v>22.500000000000014</v>
      </c>
      <c r="AF22" s="6">
        <f t="shared" si="15"/>
        <v>-4.166666666666671</v>
      </c>
      <c r="AG22" s="6">
        <f>P22*100/O22-100</f>
        <v>-4.347826086956502</v>
      </c>
      <c r="AH22" s="6">
        <f t="shared" si="12"/>
        <v>-8.333333333333314</v>
      </c>
      <c r="AJ22" t="s">
        <v>13</v>
      </c>
      <c r="AK22" s="6">
        <f t="shared" si="13"/>
        <v>6.46900269541779</v>
      </c>
      <c r="AL22" s="6">
        <f t="shared" si="14"/>
        <v>7.093821510297483</v>
      </c>
      <c r="AM22" s="6">
        <f t="shared" si="14"/>
        <v>6.966292134831461</v>
      </c>
      <c r="AN22" s="6">
        <f t="shared" si="14"/>
        <v>7.127882599580713</v>
      </c>
      <c r="AO22" s="6">
        <f t="shared" si="14"/>
        <v>6.9767441860465125</v>
      </c>
      <c r="AP22" s="6">
        <f t="shared" si="14"/>
        <v>7.625272331154684</v>
      </c>
      <c r="AQ22" s="6">
        <f t="shared" si="14"/>
        <v>7.349665924276169</v>
      </c>
      <c r="AR22" s="6">
        <f t="shared" si="14"/>
        <v>7.7894736842105265</v>
      </c>
      <c r="AS22" s="6">
        <f t="shared" si="14"/>
        <v>8.576998050682263</v>
      </c>
      <c r="AT22" s="6">
        <f t="shared" si="14"/>
        <v>9.684210526315788</v>
      </c>
      <c r="AU22" s="6">
        <f t="shared" si="14"/>
        <v>9.456264775413713</v>
      </c>
      <c r="AV22" s="6">
        <f t="shared" si="14"/>
        <v>10.082304526748972</v>
      </c>
      <c r="AW22" s="6">
        <f t="shared" si="14"/>
        <v>9.815950920245399</v>
      </c>
      <c r="AX22" s="6">
        <f t="shared" si="14"/>
        <v>9.484536082474225</v>
      </c>
      <c r="AY22" s="6">
        <f t="shared" si="14"/>
        <v>9.185803757828811</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40</v>
      </c>
      <c r="S3" s="10" t="str">
        <f>A3</f>
        <v>Provincia di: RIMINI.</v>
      </c>
      <c r="AJ3" s="10" t="str">
        <f>A3</f>
        <v>Provincia di: RIMINI.</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116.8</v>
      </c>
      <c r="C9" s="5">
        <v>124.5</v>
      </c>
      <c r="D9" s="5">
        <v>131</v>
      </c>
      <c r="E9" s="5">
        <v>134.6</v>
      </c>
      <c r="F9" s="5">
        <v>136.3</v>
      </c>
      <c r="G9" s="5">
        <v>139</v>
      </c>
      <c r="H9" s="5">
        <v>143.9</v>
      </c>
      <c r="I9" s="5">
        <v>148.8</v>
      </c>
      <c r="J9" s="5">
        <v>150</v>
      </c>
      <c r="K9" s="5">
        <v>145.9</v>
      </c>
      <c r="L9" s="5">
        <v>142.6</v>
      </c>
      <c r="M9" s="5">
        <v>149.3</v>
      </c>
      <c r="N9" s="5">
        <v>151.8</v>
      </c>
      <c r="O9" s="5">
        <v>149.5</v>
      </c>
      <c r="P9" s="5">
        <v>149.2</v>
      </c>
      <c r="Q9" s="5"/>
      <c r="S9" s="4" t="s">
        <v>1</v>
      </c>
      <c r="T9" s="6">
        <f aca="true" t="shared" si="0" ref="T9:T22">C9*100/B9-100</f>
        <v>6.592465753424662</v>
      </c>
      <c r="U9" s="6">
        <f aca="true" t="shared" si="1" ref="U9:U22">D9*100/C9-100</f>
        <v>5.220883534136547</v>
      </c>
      <c r="V9" s="6">
        <f aca="true" t="shared" si="2" ref="V9:V22">E9*100/D9-100</f>
        <v>2.748091603053439</v>
      </c>
      <c r="W9" s="6">
        <f aca="true" t="shared" si="3" ref="W9:W22">F9*100/E9-100</f>
        <v>1.2630014858841179</v>
      </c>
      <c r="X9" s="6">
        <f aca="true" t="shared" si="4" ref="X9:X22">G9*100/F9-100</f>
        <v>1.9809244314013057</v>
      </c>
      <c r="Y9" s="6">
        <f aca="true" t="shared" si="5" ref="Y9:Y22">H9*100/G9-100</f>
        <v>3.525179856115102</v>
      </c>
      <c r="Z9" s="6">
        <f aca="true" t="shared" si="6" ref="Z9:Z22">I9*100/H9-100</f>
        <v>3.405142460041702</v>
      </c>
      <c r="AA9" s="6">
        <f aca="true" t="shared" si="7" ref="AA9:AA22">J9*100/I9-100</f>
        <v>0.8064516129032171</v>
      </c>
      <c r="AB9" s="6">
        <f aca="true" t="shared" si="8" ref="AB9:AB22">K9*100/J9-100</f>
        <v>-2.7333333333333343</v>
      </c>
      <c r="AC9" s="6">
        <f aca="true" t="shared" si="9" ref="AC9:AC22">L9*100/K9-100</f>
        <v>-2.261823166552432</v>
      </c>
      <c r="AD9" s="6">
        <f aca="true" t="shared" si="10" ref="AD9:AD22">L9*100/K9-100</f>
        <v>-2.261823166552432</v>
      </c>
      <c r="AE9" s="6">
        <f aca="true" t="shared" si="11" ref="AE9:AE22">M9*100/L9-100</f>
        <v>4.6984572230014265</v>
      </c>
      <c r="AF9" s="6">
        <f>O9*100/N9-100</f>
        <v>-1.5151515151515156</v>
      </c>
      <c r="AG9" s="6">
        <f>P9*100/O9-100</f>
        <v>-0.20066889632107632</v>
      </c>
      <c r="AH9" s="6">
        <f aca="true" t="shared" si="12" ref="AH9:AH22">P9*100/N9-100</f>
        <v>-1.7127799736495604</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3.5</v>
      </c>
      <c r="C10" s="7">
        <v>2.8</v>
      </c>
      <c r="D10" s="7">
        <v>2.8</v>
      </c>
      <c r="E10" s="7">
        <v>2.7</v>
      </c>
      <c r="F10" s="7">
        <v>2.7</v>
      </c>
      <c r="G10" s="7">
        <v>2.5</v>
      </c>
      <c r="H10" s="7">
        <v>2.6</v>
      </c>
      <c r="I10" s="7">
        <v>2.4</v>
      </c>
      <c r="J10" s="7">
        <v>2.5</v>
      </c>
      <c r="K10" s="7">
        <v>2.4</v>
      </c>
      <c r="L10" s="7">
        <v>2.5</v>
      </c>
      <c r="M10" s="7">
        <v>2.8</v>
      </c>
      <c r="N10" s="7">
        <v>2.8</v>
      </c>
      <c r="O10" s="7">
        <v>2.7</v>
      </c>
      <c r="P10" s="7">
        <v>2.6</v>
      </c>
      <c r="Q10" s="7"/>
      <c r="S10" t="s">
        <v>2</v>
      </c>
      <c r="T10" s="6">
        <f t="shared" si="0"/>
        <v>-20</v>
      </c>
      <c r="U10" s="6">
        <f t="shared" si="1"/>
        <v>0</v>
      </c>
      <c r="V10" s="6">
        <f t="shared" si="2"/>
        <v>-3.5714285714285694</v>
      </c>
      <c r="W10" s="6">
        <f t="shared" si="3"/>
        <v>0</v>
      </c>
      <c r="X10" s="6">
        <f t="shared" si="4"/>
        <v>-7.407407407407419</v>
      </c>
      <c r="Y10" s="6">
        <f t="shared" si="5"/>
        <v>4</v>
      </c>
      <c r="Z10" s="6">
        <f t="shared" si="6"/>
        <v>-7.692307692307693</v>
      </c>
      <c r="AA10" s="6">
        <f t="shared" si="7"/>
        <v>4.166666666666671</v>
      </c>
      <c r="AB10" s="6">
        <f t="shared" si="8"/>
        <v>-4</v>
      </c>
      <c r="AC10" s="6">
        <f t="shared" si="9"/>
        <v>4.166666666666671</v>
      </c>
      <c r="AD10" s="6">
        <f t="shared" si="10"/>
        <v>4.166666666666671</v>
      </c>
      <c r="AE10" s="6">
        <f t="shared" si="11"/>
        <v>12</v>
      </c>
      <c r="AF10" s="6">
        <f aca="true" t="shared" si="15" ref="AF10:AG22">O10*100/N10-100</f>
        <v>-3.5714285714285694</v>
      </c>
      <c r="AG10" s="6">
        <f t="shared" si="15"/>
        <v>-3.7037037037037095</v>
      </c>
      <c r="AH10" s="6">
        <f t="shared" si="12"/>
        <v>-7.142857142857139</v>
      </c>
      <c r="AJ10" t="s">
        <v>2</v>
      </c>
      <c r="AK10" s="6">
        <f t="shared" si="13"/>
        <v>2.9965753424657535</v>
      </c>
      <c r="AL10" s="6">
        <f t="shared" si="14"/>
        <v>2.248995983935743</v>
      </c>
      <c r="AM10" s="6">
        <f t="shared" si="14"/>
        <v>2.1374045801526718</v>
      </c>
      <c r="AN10" s="6">
        <f t="shared" si="14"/>
        <v>2.0059435364041605</v>
      </c>
      <c r="AO10" s="6">
        <f t="shared" si="14"/>
        <v>1.9809244314013204</v>
      </c>
      <c r="AP10" s="6">
        <f t="shared" si="14"/>
        <v>1.7985611510791366</v>
      </c>
      <c r="AQ10" s="6">
        <f t="shared" si="14"/>
        <v>1.8068102849200833</v>
      </c>
      <c r="AR10" s="6">
        <f t="shared" si="14"/>
        <v>1.6129032258064515</v>
      </c>
      <c r="AS10" s="6">
        <f t="shared" si="14"/>
        <v>1.6666666666666667</v>
      </c>
      <c r="AT10" s="6">
        <f t="shared" si="14"/>
        <v>1.644962302947224</v>
      </c>
      <c r="AU10" s="6">
        <f t="shared" si="14"/>
        <v>1.753155680224404</v>
      </c>
      <c r="AV10" s="6">
        <f t="shared" si="14"/>
        <v>1.8754186202277292</v>
      </c>
      <c r="AW10" s="6">
        <f t="shared" si="14"/>
        <v>1.844532279314888</v>
      </c>
      <c r="AX10" s="6">
        <f t="shared" si="14"/>
        <v>1.806020066889632</v>
      </c>
      <c r="AY10" s="6">
        <f t="shared" si="14"/>
        <v>1.742627345844504</v>
      </c>
      <c r="AZ10" s="6" t="e">
        <f t="shared" si="14"/>
        <v>#DIV/0!</v>
      </c>
    </row>
    <row r="11" spans="1:52" ht="12">
      <c r="A11" t="s">
        <v>3</v>
      </c>
      <c r="B11" s="7">
        <v>26.7</v>
      </c>
      <c r="C11" s="7">
        <v>28.6</v>
      </c>
      <c r="D11" s="7">
        <v>29.6</v>
      </c>
      <c r="E11" s="7">
        <v>30.3</v>
      </c>
      <c r="F11" s="7">
        <v>30.7</v>
      </c>
      <c r="G11" s="7">
        <v>31.9</v>
      </c>
      <c r="H11" s="7">
        <v>33.7</v>
      </c>
      <c r="I11" s="7">
        <v>34</v>
      </c>
      <c r="J11" s="7">
        <v>33</v>
      </c>
      <c r="K11" s="7">
        <v>32.6</v>
      </c>
      <c r="L11" s="7">
        <v>32.9</v>
      </c>
      <c r="M11" s="7">
        <v>33.7</v>
      </c>
      <c r="N11" s="7">
        <v>32.7</v>
      </c>
      <c r="O11" s="7">
        <v>31.9</v>
      </c>
      <c r="P11" s="7">
        <v>30.3</v>
      </c>
      <c r="Q11" s="7"/>
      <c r="S11" t="s">
        <v>3</v>
      </c>
      <c r="T11" s="6">
        <f t="shared" si="0"/>
        <v>7.116104868913865</v>
      </c>
      <c r="U11" s="6">
        <f t="shared" si="1"/>
        <v>3.496503496503493</v>
      </c>
      <c r="V11" s="6">
        <f t="shared" si="2"/>
        <v>2.364864864864856</v>
      </c>
      <c r="W11" s="6">
        <f t="shared" si="3"/>
        <v>1.3201320132013166</v>
      </c>
      <c r="X11" s="6">
        <f t="shared" si="4"/>
        <v>3.9087947882736245</v>
      </c>
      <c r="Y11" s="6">
        <f t="shared" si="5"/>
        <v>5.64263322884014</v>
      </c>
      <c r="Z11" s="6">
        <f t="shared" si="6"/>
        <v>0.8902077151335277</v>
      </c>
      <c r="AA11" s="6">
        <f t="shared" si="7"/>
        <v>-2.941176470588232</v>
      </c>
      <c r="AB11" s="6">
        <f t="shared" si="8"/>
        <v>-1.2121212121212182</v>
      </c>
      <c r="AC11" s="6">
        <f t="shared" si="9"/>
        <v>0.9202453987730053</v>
      </c>
      <c r="AD11" s="6">
        <f t="shared" si="10"/>
        <v>0.9202453987730053</v>
      </c>
      <c r="AE11" s="6">
        <f t="shared" si="11"/>
        <v>2.4316109422492644</v>
      </c>
      <c r="AF11" s="6">
        <f t="shared" si="15"/>
        <v>-2.446483180428146</v>
      </c>
      <c r="AG11" s="6">
        <f t="shared" si="15"/>
        <v>-5.015673981191213</v>
      </c>
      <c r="AH11" s="6">
        <f t="shared" si="12"/>
        <v>-7.339449541284409</v>
      </c>
      <c r="AJ11" t="s">
        <v>3</v>
      </c>
      <c r="AK11" s="6">
        <f t="shared" si="13"/>
        <v>22.85958904109589</v>
      </c>
      <c r="AL11" s="6">
        <f t="shared" si="14"/>
        <v>22.971887550200805</v>
      </c>
      <c r="AM11" s="6">
        <f t="shared" si="14"/>
        <v>22.595419847328245</v>
      </c>
      <c r="AN11" s="6">
        <f t="shared" si="14"/>
        <v>22.511144130757803</v>
      </c>
      <c r="AO11" s="6">
        <f t="shared" si="14"/>
        <v>22.523844460748347</v>
      </c>
      <c r="AP11" s="6">
        <f t="shared" si="14"/>
        <v>22.949640287769785</v>
      </c>
      <c r="AQ11" s="6">
        <f t="shared" si="14"/>
        <v>23.41904100069493</v>
      </c>
      <c r="AR11" s="6">
        <f t="shared" si="14"/>
        <v>22.849462365591396</v>
      </c>
      <c r="AS11" s="6">
        <f t="shared" si="14"/>
        <v>22</v>
      </c>
      <c r="AT11" s="6">
        <f t="shared" si="14"/>
        <v>22.344071281699794</v>
      </c>
      <c r="AU11" s="6">
        <f t="shared" si="14"/>
        <v>23.071528751753156</v>
      </c>
      <c r="AV11" s="6">
        <f t="shared" si="14"/>
        <v>22.572002679169458</v>
      </c>
      <c r="AW11" s="6">
        <f t="shared" si="14"/>
        <v>21.541501976284586</v>
      </c>
      <c r="AX11" s="6">
        <f t="shared" si="14"/>
        <v>21.337792642140467</v>
      </c>
      <c r="AY11" s="6">
        <f t="shared" si="14"/>
        <v>20.308310991957107</v>
      </c>
      <c r="AZ11" s="6" t="e">
        <f t="shared" si="14"/>
        <v>#DIV/0!</v>
      </c>
    </row>
    <row r="12" spans="1:52" ht="12">
      <c r="A12" t="s">
        <v>46</v>
      </c>
      <c r="B12" s="7">
        <v>19</v>
      </c>
      <c r="C12" s="7">
        <v>20</v>
      </c>
      <c r="D12" s="7">
        <v>21</v>
      </c>
      <c r="E12" s="7">
        <v>21.4</v>
      </c>
      <c r="F12" s="7">
        <v>21.1</v>
      </c>
      <c r="G12" s="7">
        <v>21.4</v>
      </c>
      <c r="H12" s="7">
        <v>22.8</v>
      </c>
      <c r="I12" s="7">
        <v>22.5</v>
      </c>
      <c r="J12" s="7">
        <v>20.7</v>
      </c>
      <c r="K12" s="7">
        <v>20.1</v>
      </c>
      <c r="L12" s="7">
        <v>21.2</v>
      </c>
      <c r="M12" s="7">
        <v>22.3</v>
      </c>
      <c r="N12" s="7">
        <v>21.8</v>
      </c>
      <c r="O12" s="7">
        <v>21.7</v>
      </c>
      <c r="P12" s="7">
        <v>21</v>
      </c>
      <c r="Q12" s="7"/>
      <c r="S12" t="s">
        <v>46</v>
      </c>
      <c r="T12" s="6">
        <f t="shared" si="0"/>
        <v>5.263157894736835</v>
      </c>
      <c r="U12" s="6">
        <f t="shared" si="1"/>
        <v>5</v>
      </c>
      <c r="V12" s="6">
        <f t="shared" si="2"/>
        <v>1.904761904761898</v>
      </c>
      <c r="W12" s="6">
        <f t="shared" si="3"/>
        <v>-1.4018691588784975</v>
      </c>
      <c r="X12" s="6">
        <f t="shared" si="4"/>
        <v>1.4218009478672968</v>
      </c>
      <c r="Y12" s="6">
        <f t="shared" si="5"/>
        <v>6.542056074766364</v>
      </c>
      <c r="Z12" s="6">
        <f t="shared" si="6"/>
        <v>-1.3157894736842195</v>
      </c>
      <c r="AA12" s="6">
        <f t="shared" si="7"/>
        <v>-8</v>
      </c>
      <c r="AB12" s="6">
        <f t="shared" si="8"/>
        <v>-2.8985507246376727</v>
      </c>
      <c r="AC12" s="6">
        <f t="shared" si="9"/>
        <v>5.472636815920396</v>
      </c>
      <c r="AD12" s="6">
        <f t="shared" si="10"/>
        <v>5.472636815920396</v>
      </c>
      <c r="AE12" s="6">
        <f t="shared" si="11"/>
        <v>5.188679245283026</v>
      </c>
      <c r="AF12" s="6">
        <f t="shared" si="15"/>
        <v>-0.45871559633027914</v>
      </c>
      <c r="AG12" s="6">
        <f t="shared" si="15"/>
        <v>-3.225806451612897</v>
      </c>
      <c r="AH12" s="6">
        <f t="shared" si="12"/>
        <v>-3.6697247706422047</v>
      </c>
      <c r="AJ12" t="s">
        <v>46</v>
      </c>
      <c r="AK12" s="6">
        <f t="shared" si="13"/>
        <v>16.267123287671232</v>
      </c>
      <c r="AL12" s="6">
        <f t="shared" si="14"/>
        <v>16.06425702811245</v>
      </c>
      <c r="AM12" s="6">
        <f t="shared" si="14"/>
        <v>16.03053435114504</v>
      </c>
      <c r="AN12" s="6">
        <f t="shared" si="14"/>
        <v>15.898959881129272</v>
      </c>
      <c r="AO12" s="6">
        <f t="shared" si="14"/>
        <v>15.480557593543653</v>
      </c>
      <c r="AP12" s="6">
        <f t="shared" si="14"/>
        <v>15.39568345323741</v>
      </c>
      <c r="AQ12" s="6">
        <f t="shared" si="14"/>
        <v>15.844336344683807</v>
      </c>
      <c r="AR12" s="6">
        <f t="shared" si="14"/>
        <v>15.120967741935482</v>
      </c>
      <c r="AS12" s="6">
        <f t="shared" si="14"/>
        <v>13.8</v>
      </c>
      <c r="AT12" s="6">
        <f t="shared" si="14"/>
        <v>13.776559287183003</v>
      </c>
      <c r="AU12" s="6">
        <f t="shared" si="14"/>
        <v>14.866760168302946</v>
      </c>
      <c r="AV12" s="6">
        <f t="shared" si="14"/>
        <v>14.936369725385129</v>
      </c>
      <c r="AW12" s="6">
        <f t="shared" si="14"/>
        <v>14.361001317523055</v>
      </c>
      <c r="AX12" s="6">
        <f t="shared" si="14"/>
        <v>14.51505016722408</v>
      </c>
      <c r="AY12" s="6">
        <f t="shared" si="14"/>
        <v>14.075067024128687</v>
      </c>
      <c r="AZ12" s="6" t="e">
        <f t="shared" si="14"/>
        <v>#DIV/0!</v>
      </c>
    </row>
    <row r="13" spans="1:52" ht="12">
      <c r="A13" t="s">
        <v>4</v>
      </c>
      <c r="B13" s="7">
        <v>18</v>
      </c>
      <c r="C13" s="7">
        <v>19</v>
      </c>
      <c r="D13" s="7">
        <v>20</v>
      </c>
      <c r="E13" s="7">
        <v>20.4</v>
      </c>
      <c r="F13" s="7">
        <v>20.2</v>
      </c>
      <c r="G13" s="7">
        <v>20.4</v>
      </c>
      <c r="H13" s="7">
        <v>21.6</v>
      </c>
      <c r="I13" s="7">
        <v>21.3</v>
      </c>
      <c r="J13" s="7">
        <v>19.6</v>
      </c>
      <c r="K13" s="7">
        <v>18.9</v>
      </c>
      <c r="L13" s="7">
        <v>19.9</v>
      </c>
      <c r="M13" s="7">
        <v>21.1</v>
      </c>
      <c r="N13" s="7">
        <v>20.4</v>
      </c>
      <c r="O13" s="7">
        <v>20.2</v>
      </c>
      <c r="P13" s="7">
        <v>19.4</v>
      </c>
      <c r="Q13" s="7"/>
      <c r="S13" t="s">
        <v>4</v>
      </c>
      <c r="T13" s="6">
        <f t="shared" si="0"/>
        <v>5.555555555555557</v>
      </c>
      <c r="U13" s="6">
        <f t="shared" si="1"/>
        <v>5.263157894736835</v>
      </c>
      <c r="V13" s="6">
        <f t="shared" si="2"/>
        <v>1.9999999999999858</v>
      </c>
      <c r="W13" s="6">
        <f t="shared" si="3"/>
        <v>-0.9803921568627345</v>
      </c>
      <c r="X13" s="6">
        <f t="shared" si="4"/>
        <v>0.9900990099009874</v>
      </c>
      <c r="Y13" s="6">
        <f t="shared" si="5"/>
        <v>5.882352941176478</v>
      </c>
      <c r="Z13" s="6">
        <f t="shared" si="6"/>
        <v>-1.3888888888889</v>
      </c>
      <c r="AA13" s="6">
        <f t="shared" si="7"/>
        <v>-7.981220657276992</v>
      </c>
      <c r="AB13" s="6">
        <f t="shared" si="8"/>
        <v>-3.5714285714285836</v>
      </c>
      <c r="AC13" s="6">
        <f t="shared" si="9"/>
        <v>5.291005291005291</v>
      </c>
      <c r="AD13" s="6">
        <f t="shared" si="10"/>
        <v>5.291005291005291</v>
      </c>
      <c r="AE13" s="6">
        <f t="shared" si="11"/>
        <v>6.030150753768851</v>
      </c>
      <c r="AF13" s="6">
        <f t="shared" si="15"/>
        <v>-0.9803921568627345</v>
      </c>
      <c r="AG13" s="6">
        <f t="shared" si="15"/>
        <v>-3.960396039603964</v>
      </c>
      <c r="AH13" s="6">
        <f t="shared" si="12"/>
        <v>-4.901960784313729</v>
      </c>
      <c r="AJ13" t="s">
        <v>4</v>
      </c>
      <c r="AK13" s="6">
        <f t="shared" si="13"/>
        <v>15.41095890410959</v>
      </c>
      <c r="AL13" s="6">
        <f t="shared" si="14"/>
        <v>15.261044176706827</v>
      </c>
      <c r="AM13" s="6">
        <f t="shared" si="14"/>
        <v>15.267175572519085</v>
      </c>
      <c r="AN13" s="6">
        <f t="shared" si="14"/>
        <v>15.156017830609212</v>
      </c>
      <c r="AO13" s="6">
        <f t="shared" si="14"/>
        <v>14.820249449743212</v>
      </c>
      <c r="AP13" s="6">
        <f t="shared" si="14"/>
        <v>14.676258992805753</v>
      </c>
      <c r="AQ13" s="6">
        <f t="shared" si="14"/>
        <v>15.010423905489922</v>
      </c>
      <c r="AR13" s="6">
        <f t="shared" si="14"/>
        <v>14.314516129032256</v>
      </c>
      <c r="AS13" s="6">
        <f t="shared" si="14"/>
        <v>13.066666666666668</v>
      </c>
      <c r="AT13" s="6">
        <f t="shared" si="14"/>
        <v>12.954078135709388</v>
      </c>
      <c r="AU13" s="6">
        <f t="shared" si="14"/>
        <v>13.955119214586254</v>
      </c>
      <c r="AV13" s="6">
        <f t="shared" si="14"/>
        <v>14.132618888144673</v>
      </c>
      <c r="AW13" s="6">
        <f t="shared" si="14"/>
        <v>13.43873517786561</v>
      </c>
      <c r="AX13" s="6">
        <f t="shared" si="14"/>
        <v>13.511705685618729</v>
      </c>
      <c r="AY13" s="6">
        <f t="shared" si="14"/>
        <v>13.002680965147453</v>
      </c>
      <c r="AZ13" s="6" t="e">
        <f t="shared" si="14"/>
        <v>#DIV/0!</v>
      </c>
    </row>
    <row r="14" spans="1:52" ht="12">
      <c r="A14" t="s">
        <v>5</v>
      </c>
      <c r="B14" s="7">
        <v>7.7</v>
      </c>
      <c r="C14" s="7">
        <v>8.6</v>
      </c>
      <c r="D14" s="7">
        <v>8.6</v>
      </c>
      <c r="E14" s="7">
        <v>8.9</v>
      </c>
      <c r="F14" s="7">
        <v>9.6</v>
      </c>
      <c r="G14" s="7">
        <v>10.5</v>
      </c>
      <c r="H14" s="7">
        <v>10.9</v>
      </c>
      <c r="I14" s="7">
        <v>11.5</v>
      </c>
      <c r="J14" s="7">
        <v>12.3</v>
      </c>
      <c r="K14" s="7">
        <v>12.5</v>
      </c>
      <c r="L14" s="7">
        <v>11.7</v>
      </c>
      <c r="M14" s="7">
        <v>11.4</v>
      </c>
      <c r="N14" s="7">
        <v>10.9</v>
      </c>
      <c r="O14" s="7">
        <v>10.2</v>
      </c>
      <c r="P14" s="7">
        <v>9.3</v>
      </c>
      <c r="Q14" s="7"/>
      <c r="S14" t="s">
        <v>5</v>
      </c>
      <c r="T14" s="6">
        <f t="shared" si="0"/>
        <v>11.688311688311686</v>
      </c>
      <c r="U14" s="6">
        <f t="shared" si="1"/>
        <v>0</v>
      </c>
      <c r="V14" s="6">
        <f t="shared" si="2"/>
        <v>3.4883720930232585</v>
      </c>
      <c r="W14" s="6">
        <f t="shared" si="3"/>
        <v>7.865168539325836</v>
      </c>
      <c r="X14" s="6">
        <f t="shared" si="4"/>
        <v>9.375</v>
      </c>
      <c r="Y14" s="6">
        <f t="shared" si="5"/>
        <v>3.80952380952381</v>
      </c>
      <c r="Z14" s="6">
        <f t="shared" si="6"/>
        <v>5.504587155963293</v>
      </c>
      <c r="AA14" s="6">
        <f t="shared" si="7"/>
        <v>6.956521739130437</v>
      </c>
      <c r="AB14" s="6">
        <f t="shared" si="8"/>
        <v>1.6260162601626007</v>
      </c>
      <c r="AC14" s="6">
        <f t="shared" si="9"/>
        <v>-6.400000000000006</v>
      </c>
      <c r="AD14" s="6">
        <f t="shared" si="10"/>
        <v>-6.400000000000006</v>
      </c>
      <c r="AE14" s="6">
        <f t="shared" si="11"/>
        <v>-2.564102564102555</v>
      </c>
      <c r="AF14" s="6">
        <f t="shared" si="15"/>
        <v>-6.422018348623865</v>
      </c>
      <c r="AG14" s="6">
        <f t="shared" si="15"/>
        <v>-8.823529411764682</v>
      </c>
      <c r="AH14" s="6">
        <f t="shared" si="12"/>
        <v>-14.678899082568805</v>
      </c>
      <c r="AJ14" t="s">
        <v>5</v>
      </c>
      <c r="AK14" s="6">
        <f t="shared" si="13"/>
        <v>6.592465753424658</v>
      </c>
      <c r="AL14" s="6">
        <f t="shared" si="14"/>
        <v>6.907630522088353</v>
      </c>
      <c r="AM14" s="6">
        <f t="shared" si="14"/>
        <v>6.564885496183206</v>
      </c>
      <c r="AN14" s="6">
        <f t="shared" si="14"/>
        <v>6.6121842496285295</v>
      </c>
      <c r="AO14" s="6">
        <f t="shared" si="14"/>
        <v>7.043286867204695</v>
      </c>
      <c r="AP14" s="6">
        <f t="shared" si="14"/>
        <v>7.553956834532374</v>
      </c>
      <c r="AQ14" s="6">
        <f t="shared" si="14"/>
        <v>7.574704656011119</v>
      </c>
      <c r="AR14" s="6">
        <f t="shared" si="14"/>
        <v>7.728494623655913</v>
      </c>
      <c r="AS14" s="6">
        <f t="shared" si="14"/>
        <v>8.2</v>
      </c>
      <c r="AT14" s="6">
        <f t="shared" si="14"/>
        <v>8.567511994516792</v>
      </c>
      <c r="AU14" s="6">
        <f t="shared" si="14"/>
        <v>8.20476858345021</v>
      </c>
      <c r="AV14" s="6">
        <f t="shared" si="14"/>
        <v>7.635632953784326</v>
      </c>
      <c r="AW14" s="6">
        <f t="shared" si="14"/>
        <v>7.180500658761527</v>
      </c>
      <c r="AX14" s="6">
        <f t="shared" si="14"/>
        <v>6.822742474916387</v>
      </c>
      <c r="AY14" s="6">
        <f t="shared" si="14"/>
        <v>6.233243967828419</v>
      </c>
      <c r="AZ14" s="6" t="e">
        <f t="shared" si="14"/>
        <v>#DIV/0!</v>
      </c>
    </row>
    <row r="15" spans="1:52" ht="12">
      <c r="A15" t="s">
        <v>6</v>
      </c>
      <c r="B15" s="7">
        <v>86.6</v>
      </c>
      <c r="C15" s="7">
        <v>93.1</v>
      </c>
      <c r="D15" s="7">
        <v>98.6</v>
      </c>
      <c r="E15" s="7">
        <v>101.6</v>
      </c>
      <c r="F15" s="7">
        <v>102.9</v>
      </c>
      <c r="G15" s="7">
        <v>104.6</v>
      </c>
      <c r="H15" s="7">
        <v>107.6</v>
      </c>
      <c r="I15" s="7">
        <v>112.4</v>
      </c>
      <c r="J15" s="7">
        <v>114.5</v>
      </c>
      <c r="K15" s="7">
        <v>110.9</v>
      </c>
      <c r="L15" s="7">
        <v>107.2</v>
      </c>
      <c r="M15" s="7">
        <v>112.8</v>
      </c>
      <c r="N15" s="7">
        <v>116.3</v>
      </c>
      <c r="O15" s="7">
        <v>114.9</v>
      </c>
      <c r="P15" s="7">
        <v>116.3</v>
      </c>
      <c r="Q15" s="7"/>
      <c r="S15" t="s">
        <v>6</v>
      </c>
      <c r="T15" s="6">
        <f t="shared" si="0"/>
        <v>7.50577367205544</v>
      </c>
      <c r="U15" s="6">
        <f t="shared" si="1"/>
        <v>5.90762620837809</v>
      </c>
      <c r="V15" s="6">
        <f t="shared" si="2"/>
        <v>3.0425963488843877</v>
      </c>
      <c r="W15" s="6">
        <f t="shared" si="3"/>
        <v>1.2795275590551256</v>
      </c>
      <c r="X15" s="6">
        <f t="shared" si="4"/>
        <v>1.6520894071914398</v>
      </c>
      <c r="Y15" s="6">
        <f t="shared" si="5"/>
        <v>2.8680688336520177</v>
      </c>
      <c r="Z15" s="6">
        <f t="shared" si="6"/>
        <v>4.460966542750938</v>
      </c>
      <c r="AA15" s="6">
        <f t="shared" si="7"/>
        <v>1.8683274021352219</v>
      </c>
      <c r="AB15" s="6">
        <f t="shared" si="8"/>
        <v>-3.1441048034934482</v>
      </c>
      <c r="AC15" s="6">
        <f t="shared" si="9"/>
        <v>-3.3363390441839584</v>
      </c>
      <c r="AD15" s="6">
        <f t="shared" si="10"/>
        <v>-3.3363390441839584</v>
      </c>
      <c r="AE15" s="6">
        <f t="shared" si="11"/>
        <v>5.223880597014926</v>
      </c>
      <c r="AF15" s="6">
        <f t="shared" si="15"/>
        <v>-1.2037833190025822</v>
      </c>
      <c r="AG15" s="6">
        <f t="shared" si="15"/>
        <v>1.2184508268059062</v>
      </c>
      <c r="AH15" s="6">
        <f t="shared" si="12"/>
        <v>0</v>
      </c>
      <c r="AJ15" t="s">
        <v>6</v>
      </c>
      <c r="AK15" s="6">
        <f t="shared" si="13"/>
        <v>74.14383561643835</v>
      </c>
      <c r="AL15" s="6">
        <f t="shared" si="14"/>
        <v>74.77911646586345</v>
      </c>
      <c r="AM15" s="6">
        <f t="shared" si="14"/>
        <v>75.26717557251908</v>
      </c>
      <c r="AN15" s="6">
        <f t="shared" si="14"/>
        <v>75.48291233283804</v>
      </c>
      <c r="AO15" s="6">
        <f t="shared" si="14"/>
        <v>75.49523110785033</v>
      </c>
      <c r="AP15" s="6">
        <f t="shared" si="14"/>
        <v>75.25179856115108</v>
      </c>
      <c r="AQ15" s="6">
        <f t="shared" si="14"/>
        <v>74.77414871438499</v>
      </c>
      <c r="AR15" s="6">
        <f t="shared" si="14"/>
        <v>75.53763440860214</v>
      </c>
      <c r="AS15" s="6">
        <f t="shared" si="14"/>
        <v>76.33333333333333</v>
      </c>
      <c r="AT15" s="6">
        <f t="shared" si="14"/>
        <v>76.01096641535298</v>
      </c>
      <c r="AU15" s="6">
        <f t="shared" si="14"/>
        <v>75.17531556802244</v>
      </c>
      <c r="AV15" s="6">
        <f t="shared" si="14"/>
        <v>75.55257870060281</v>
      </c>
      <c r="AW15" s="6">
        <f t="shared" si="14"/>
        <v>76.61396574440052</v>
      </c>
      <c r="AX15" s="6">
        <f t="shared" si="14"/>
        <v>76.8561872909699</v>
      </c>
      <c r="AY15" s="6">
        <f t="shared" si="14"/>
        <v>77.9490616621984</v>
      </c>
      <c r="AZ15" s="6" t="e">
        <f t="shared" si="14"/>
        <v>#DIV/0!</v>
      </c>
    </row>
    <row r="16" spans="1:52" ht="12">
      <c r="A16" t="s">
        <v>16</v>
      </c>
      <c r="B16" s="7">
        <v>40.3</v>
      </c>
      <c r="C16" s="7">
        <v>43.9</v>
      </c>
      <c r="D16" s="7">
        <v>44.8</v>
      </c>
      <c r="E16" s="7">
        <v>46</v>
      </c>
      <c r="F16" s="7">
        <v>47.4</v>
      </c>
      <c r="G16" s="7">
        <v>48</v>
      </c>
      <c r="H16" s="7">
        <v>49.9</v>
      </c>
      <c r="I16" s="7">
        <v>52.3</v>
      </c>
      <c r="J16" s="7">
        <v>52.9</v>
      </c>
      <c r="K16" s="7">
        <v>50.2</v>
      </c>
      <c r="L16" s="7">
        <v>48.5</v>
      </c>
      <c r="M16" s="7">
        <v>51.6</v>
      </c>
      <c r="N16" s="7">
        <v>54.6</v>
      </c>
      <c r="O16" s="7">
        <v>53.3</v>
      </c>
      <c r="P16" s="7">
        <v>54.5</v>
      </c>
      <c r="Q16" s="7"/>
      <c r="S16" t="s">
        <v>16</v>
      </c>
      <c r="T16" s="6">
        <f t="shared" si="0"/>
        <v>8.933002481389579</v>
      </c>
      <c r="U16" s="6">
        <f t="shared" si="1"/>
        <v>2.0501138952163984</v>
      </c>
      <c r="V16" s="6">
        <f t="shared" si="2"/>
        <v>2.6785714285714306</v>
      </c>
      <c r="W16" s="6">
        <f t="shared" si="3"/>
        <v>3.0434782608695627</v>
      </c>
      <c r="X16" s="6">
        <f t="shared" si="4"/>
        <v>1.2658227848101262</v>
      </c>
      <c r="Y16" s="6">
        <f t="shared" si="5"/>
        <v>3.9583333333333286</v>
      </c>
      <c r="Z16" s="6">
        <f t="shared" si="6"/>
        <v>4.809619238476955</v>
      </c>
      <c r="AA16" s="6">
        <f t="shared" si="7"/>
        <v>1.147227533460807</v>
      </c>
      <c r="AB16" s="6">
        <f t="shared" si="8"/>
        <v>-5.103969754253299</v>
      </c>
      <c r="AC16" s="6">
        <f t="shared" si="9"/>
        <v>-3.3864541832669346</v>
      </c>
      <c r="AD16" s="6">
        <f t="shared" si="10"/>
        <v>-3.3864541832669346</v>
      </c>
      <c r="AE16" s="6">
        <f t="shared" si="11"/>
        <v>6.391752577319593</v>
      </c>
      <c r="AF16" s="6">
        <f t="shared" si="15"/>
        <v>-2.3809523809523796</v>
      </c>
      <c r="AG16" s="6">
        <f t="shared" si="15"/>
        <v>2.251407129455913</v>
      </c>
      <c r="AH16" s="6">
        <f t="shared" si="12"/>
        <v>-0.1831501831501896</v>
      </c>
      <c r="AJ16" t="s">
        <v>16</v>
      </c>
      <c r="AK16" s="6">
        <f t="shared" si="13"/>
        <v>34.50342465753425</v>
      </c>
      <c r="AL16" s="6">
        <f t="shared" si="14"/>
        <v>35.261044176706825</v>
      </c>
      <c r="AM16" s="6">
        <f t="shared" si="14"/>
        <v>34.19847328244275</v>
      </c>
      <c r="AN16" s="6">
        <f t="shared" si="14"/>
        <v>34.17533432392273</v>
      </c>
      <c r="AO16" s="6">
        <f t="shared" si="14"/>
        <v>34.77622890682318</v>
      </c>
      <c r="AP16" s="6">
        <f t="shared" si="14"/>
        <v>34.53237410071942</v>
      </c>
      <c r="AQ16" s="6">
        <f t="shared" si="14"/>
        <v>34.67685892981237</v>
      </c>
      <c r="AR16" s="6">
        <f t="shared" si="14"/>
        <v>35.14784946236559</v>
      </c>
      <c r="AS16" s="6">
        <f t="shared" si="14"/>
        <v>35.266666666666666</v>
      </c>
      <c r="AT16" s="6">
        <f t="shared" si="14"/>
        <v>34.40712816997944</v>
      </c>
      <c r="AU16" s="6">
        <f t="shared" si="14"/>
        <v>34.011220196353435</v>
      </c>
      <c r="AV16" s="6">
        <f t="shared" si="14"/>
        <v>34.56128600133958</v>
      </c>
      <c r="AW16" s="6">
        <f t="shared" si="14"/>
        <v>35.96837944664031</v>
      </c>
      <c r="AX16" s="6">
        <f t="shared" si="14"/>
        <v>35.65217391304348</v>
      </c>
      <c r="AY16" s="6">
        <f t="shared" si="14"/>
        <v>36.52815013404826</v>
      </c>
      <c r="AZ16" s="6" t="e">
        <f t="shared" si="14"/>
        <v>#DIV/0!</v>
      </c>
    </row>
    <row r="17" spans="1:52" ht="12">
      <c r="A17" t="s">
        <v>7</v>
      </c>
      <c r="B17" s="7">
        <v>2.3</v>
      </c>
      <c r="C17" s="7">
        <v>2.5</v>
      </c>
      <c r="D17" s="7">
        <v>2.5</v>
      </c>
      <c r="E17" s="7">
        <v>2.6</v>
      </c>
      <c r="F17" s="7">
        <v>2.6</v>
      </c>
      <c r="G17" s="7">
        <v>2.6</v>
      </c>
      <c r="H17" s="7">
        <v>2.8</v>
      </c>
      <c r="I17" s="7">
        <v>2.7</v>
      </c>
      <c r="J17" s="7">
        <v>2.7</v>
      </c>
      <c r="K17" s="7">
        <v>2.7</v>
      </c>
      <c r="L17" s="7">
        <v>2.6</v>
      </c>
      <c r="M17" s="7">
        <v>2.8</v>
      </c>
      <c r="N17" s="7">
        <v>2.7</v>
      </c>
      <c r="O17" s="7">
        <v>2.9</v>
      </c>
      <c r="P17" s="7">
        <v>2.9</v>
      </c>
      <c r="Q17" s="7"/>
      <c r="S17" t="s">
        <v>7</v>
      </c>
      <c r="T17" s="6">
        <f t="shared" si="0"/>
        <v>8.695652173913047</v>
      </c>
      <c r="U17" s="6">
        <f t="shared" si="1"/>
        <v>0</v>
      </c>
      <c r="V17" s="6">
        <f t="shared" si="2"/>
        <v>4</v>
      </c>
      <c r="W17" s="6">
        <f t="shared" si="3"/>
        <v>0</v>
      </c>
      <c r="X17" s="6">
        <f t="shared" si="4"/>
        <v>0</v>
      </c>
      <c r="Y17" s="6">
        <f t="shared" si="5"/>
        <v>7.692307692307693</v>
      </c>
      <c r="Z17" s="6">
        <f t="shared" si="6"/>
        <v>-3.5714285714285694</v>
      </c>
      <c r="AA17" s="6">
        <f t="shared" si="7"/>
        <v>0</v>
      </c>
      <c r="AB17" s="6">
        <f t="shared" si="8"/>
        <v>0</v>
      </c>
      <c r="AC17" s="6">
        <f t="shared" si="9"/>
        <v>-3.7037037037037095</v>
      </c>
      <c r="AD17" s="6">
        <f t="shared" si="10"/>
        <v>-3.7037037037037095</v>
      </c>
      <c r="AE17" s="6">
        <f t="shared" si="11"/>
        <v>7.692307692307693</v>
      </c>
      <c r="AF17" s="6">
        <f t="shared" si="15"/>
        <v>7.407407407407405</v>
      </c>
      <c r="AG17" s="6">
        <f t="shared" si="15"/>
        <v>0</v>
      </c>
      <c r="AH17" s="6">
        <f t="shared" si="12"/>
        <v>7.407407407407405</v>
      </c>
      <c r="AJ17" t="s">
        <v>7</v>
      </c>
      <c r="AK17" s="6">
        <f t="shared" si="13"/>
        <v>1.9691780821917806</v>
      </c>
      <c r="AL17" s="6">
        <f t="shared" si="14"/>
        <v>2.0080321285140563</v>
      </c>
      <c r="AM17" s="6">
        <f t="shared" si="14"/>
        <v>1.9083969465648856</v>
      </c>
      <c r="AN17" s="6">
        <f t="shared" si="14"/>
        <v>1.9316493313521546</v>
      </c>
      <c r="AO17" s="6">
        <f t="shared" si="14"/>
        <v>1.9075568598679382</v>
      </c>
      <c r="AP17" s="6">
        <f t="shared" si="14"/>
        <v>1.870503597122302</v>
      </c>
      <c r="AQ17" s="6">
        <f t="shared" si="14"/>
        <v>1.9457956914523975</v>
      </c>
      <c r="AR17" s="6">
        <f t="shared" si="14"/>
        <v>1.814516129032258</v>
      </c>
      <c r="AS17" s="6">
        <f t="shared" si="14"/>
        <v>1.8</v>
      </c>
      <c r="AT17" s="6">
        <f t="shared" si="14"/>
        <v>1.850582590815627</v>
      </c>
      <c r="AU17" s="6">
        <f t="shared" si="14"/>
        <v>1.8232819074333801</v>
      </c>
      <c r="AV17" s="6">
        <f t="shared" si="14"/>
        <v>1.8754186202277292</v>
      </c>
      <c r="AW17" s="6">
        <f t="shared" si="14"/>
        <v>1.7786561264822134</v>
      </c>
      <c r="AX17" s="6">
        <f t="shared" si="14"/>
        <v>1.939799331103679</v>
      </c>
      <c r="AY17" s="6">
        <f t="shared" si="14"/>
        <v>1.9436997319034854</v>
      </c>
      <c r="AZ17" s="6" t="e">
        <f t="shared" si="14"/>
        <v>#DIV/0!</v>
      </c>
    </row>
    <row r="18" spans="1:52" ht="12">
      <c r="A18" t="s">
        <v>8</v>
      </c>
      <c r="B18" s="7">
        <v>4</v>
      </c>
      <c r="C18" s="7">
        <v>4</v>
      </c>
      <c r="D18" s="7">
        <v>4.2</v>
      </c>
      <c r="E18" s="7">
        <v>4.2</v>
      </c>
      <c r="F18" s="7">
        <v>4.4</v>
      </c>
      <c r="G18" s="7">
        <v>4.6</v>
      </c>
      <c r="H18" s="7">
        <v>4.7</v>
      </c>
      <c r="I18" s="7">
        <v>4.7</v>
      </c>
      <c r="J18" s="7">
        <v>4.3</v>
      </c>
      <c r="K18" s="7">
        <v>4</v>
      </c>
      <c r="L18" s="7">
        <v>3.8</v>
      </c>
      <c r="M18" s="7">
        <v>3.8</v>
      </c>
      <c r="N18" s="7">
        <v>3.7</v>
      </c>
      <c r="O18" s="7">
        <v>3.6</v>
      </c>
      <c r="P18" s="7">
        <v>3.6</v>
      </c>
      <c r="Q18" s="7"/>
      <c r="S18" t="s">
        <v>8</v>
      </c>
      <c r="T18" s="6">
        <f t="shared" si="0"/>
        <v>0</v>
      </c>
      <c r="U18" s="6">
        <f t="shared" si="1"/>
        <v>5</v>
      </c>
      <c r="V18" s="6">
        <f t="shared" si="2"/>
        <v>0</v>
      </c>
      <c r="W18" s="6">
        <f t="shared" si="3"/>
        <v>4.761904761904773</v>
      </c>
      <c r="X18" s="6">
        <f t="shared" si="4"/>
        <v>4.545454545454518</v>
      </c>
      <c r="Y18" s="6">
        <f t="shared" si="5"/>
        <v>2.173913043478265</v>
      </c>
      <c r="Z18" s="6">
        <f t="shared" si="6"/>
        <v>0</v>
      </c>
      <c r="AA18" s="6">
        <f t="shared" si="7"/>
        <v>-8.510638297872347</v>
      </c>
      <c r="AB18" s="6">
        <f t="shared" si="8"/>
        <v>-6.976744186046503</v>
      </c>
      <c r="AC18" s="6">
        <f t="shared" si="9"/>
        <v>-5</v>
      </c>
      <c r="AD18" s="6">
        <f t="shared" si="10"/>
        <v>-5</v>
      </c>
      <c r="AE18" s="6">
        <f t="shared" si="11"/>
        <v>0</v>
      </c>
      <c r="AF18" s="6">
        <f t="shared" si="15"/>
        <v>-2.702702702702709</v>
      </c>
      <c r="AG18" s="6">
        <f t="shared" si="15"/>
        <v>0</v>
      </c>
      <c r="AH18" s="6">
        <f t="shared" si="12"/>
        <v>-2.702702702702709</v>
      </c>
      <c r="AJ18" t="s">
        <v>8</v>
      </c>
      <c r="AK18" s="6">
        <f t="shared" si="13"/>
        <v>3.4246575342465753</v>
      </c>
      <c r="AL18" s="6">
        <f t="shared" si="14"/>
        <v>3.21285140562249</v>
      </c>
      <c r="AM18" s="6">
        <f t="shared" si="14"/>
        <v>3.2061068702290076</v>
      </c>
      <c r="AN18" s="6">
        <f t="shared" si="14"/>
        <v>3.1203566121842496</v>
      </c>
      <c r="AO18" s="6">
        <f t="shared" si="14"/>
        <v>3.228173147468819</v>
      </c>
      <c r="AP18" s="6">
        <f t="shared" si="14"/>
        <v>3.309352517985611</v>
      </c>
      <c r="AQ18" s="6">
        <f t="shared" si="14"/>
        <v>3.2661570535093816</v>
      </c>
      <c r="AR18" s="6">
        <f t="shared" si="14"/>
        <v>3.158602150537634</v>
      </c>
      <c r="AS18" s="6">
        <f t="shared" si="14"/>
        <v>2.8666666666666667</v>
      </c>
      <c r="AT18" s="6">
        <f t="shared" si="14"/>
        <v>2.7416038382453736</v>
      </c>
      <c r="AU18" s="6">
        <f t="shared" si="14"/>
        <v>2.6647966339410942</v>
      </c>
      <c r="AV18" s="6">
        <f t="shared" si="14"/>
        <v>2.5452109845947755</v>
      </c>
      <c r="AW18" s="6">
        <f t="shared" si="14"/>
        <v>2.437417654808959</v>
      </c>
      <c r="AX18" s="6">
        <f t="shared" si="14"/>
        <v>2.408026755852843</v>
      </c>
      <c r="AY18" s="6">
        <f t="shared" si="14"/>
        <v>2.412868632707775</v>
      </c>
      <c r="AZ18" s="6" t="e">
        <f t="shared" si="14"/>
        <v>#DIV/0!</v>
      </c>
    </row>
    <row r="19" spans="1:52" ht="12">
      <c r="A19" t="s">
        <v>9</v>
      </c>
      <c r="B19" s="7">
        <v>1.1</v>
      </c>
      <c r="C19" s="7">
        <v>1.3</v>
      </c>
      <c r="D19" s="7">
        <v>1.4</v>
      </c>
      <c r="E19" s="7">
        <v>1.4</v>
      </c>
      <c r="F19" s="7">
        <v>1.4</v>
      </c>
      <c r="G19" s="7">
        <v>1.3</v>
      </c>
      <c r="H19" s="7">
        <v>1.4</v>
      </c>
      <c r="I19" s="7">
        <v>1.6</v>
      </c>
      <c r="J19" s="7">
        <v>1.8</v>
      </c>
      <c r="K19" s="7">
        <v>1.8</v>
      </c>
      <c r="L19" s="7">
        <v>1.8</v>
      </c>
      <c r="M19" s="7">
        <v>2.1</v>
      </c>
      <c r="N19" s="7">
        <v>2.2</v>
      </c>
      <c r="O19" s="7">
        <v>2.1</v>
      </c>
      <c r="P19" s="7">
        <v>1.9</v>
      </c>
      <c r="Q19" s="7"/>
      <c r="S19" t="s">
        <v>9</v>
      </c>
      <c r="T19" s="6">
        <f t="shared" si="0"/>
        <v>18.181818181818173</v>
      </c>
      <c r="U19" s="6">
        <f t="shared" si="1"/>
        <v>7.692307692307693</v>
      </c>
      <c r="V19" s="6">
        <f t="shared" si="2"/>
        <v>0</v>
      </c>
      <c r="W19" s="6">
        <f t="shared" si="3"/>
        <v>0</v>
      </c>
      <c r="X19" s="6">
        <f t="shared" si="4"/>
        <v>-7.142857142857139</v>
      </c>
      <c r="Y19" s="6">
        <f t="shared" si="5"/>
        <v>7.692307692307693</v>
      </c>
      <c r="Z19" s="6">
        <f t="shared" si="6"/>
        <v>14.285714285714292</v>
      </c>
      <c r="AA19" s="6">
        <f t="shared" si="7"/>
        <v>12.5</v>
      </c>
      <c r="AB19" s="6">
        <f t="shared" si="8"/>
        <v>0</v>
      </c>
      <c r="AC19" s="6">
        <f t="shared" si="9"/>
        <v>0</v>
      </c>
      <c r="AD19" s="6">
        <f t="shared" si="10"/>
        <v>0</v>
      </c>
      <c r="AE19" s="6">
        <f t="shared" si="11"/>
        <v>16.666666666666657</v>
      </c>
      <c r="AF19" s="6">
        <f t="shared" si="15"/>
        <v>-4.545454545454547</v>
      </c>
      <c r="AG19" s="6">
        <f t="shared" si="15"/>
        <v>-9.523809523809533</v>
      </c>
      <c r="AH19" s="6">
        <f t="shared" si="12"/>
        <v>-13.63636363636364</v>
      </c>
      <c r="AJ19" t="s">
        <v>9</v>
      </c>
      <c r="AK19" s="6">
        <f t="shared" si="13"/>
        <v>0.9417808219178083</v>
      </c>
      <c r="AL19" s="6">
        <f t="shared" si="14"/>
        <v>1.0441767068273093</v>
      </c>
      <c r="AM19" s="6">
        <f t="shared" si="14"/>
        <v>1.0687022900763359</v>
      </c>
      <c r="AN19" s="6">
        <f t="shared" si="14"/>
        <v>1.0401188707280833</v>
      </c>
      <c r="AO19" s="6">
        <f t="shared" si="14"/>
        <v>1.0271460014673512</v>
      </c>
      <c r="AP19" s="6">
        <f t="shared" si="14"/>
        <v>0.935251798561151</v>
      </c>
      <c r="AQ19" s="6">
        <f t="shared" si="14"/>
        <v>0.9728978457261988</v>
      </c>
      <c r="AR19" s="6">
        <f t="shared" si="14"/>
        <v>1.075268817204301</v>
      </c>
      <c r="AS19" s="6">
        <f t="shared" si="14"/>
        <v>1.2</v>
      </c>
      <c r="AT19" s="6">
        <f t="shared" si="14"/>
        <v>1.233721727210418</v>
      </c>
      <c r="AU19" s="6">
        <f t="shared" si="14"/>
        <v>1.262272089761571</v>
      </c>
      <c r="AV19" s="6">
        <f t="shared" si="14"/>
        <v>1.4065639651707968</v>
      </c>
      <c r="AW19" s="6">
        <f t="shared" si="14"/>
        <v>1.4492753623188406</v>
      </c>
      <c r="AX19" s="6">
        <f t="shared" si="14"/>
        <v>1.4046822742474916</v>
      </c>
      <c r="AY19" s="6">
        <f t="shared" si="14"/>
        <v>1.2734584450402147</v>
      </c>
      <c r="AZ19" s="6" t="e">
        <f t="shared" si="14"/>
        <v>#DIV/0!</v>
      </c>
    </row>
    <row r="20" spans="1:52" ht="12">
      <c r="A20" t="s">
        <v>12</v>
      </c>
      <c r="B20" s="7">
        <v>9.6</v>
      </c>
      <c r="C20" s="7">
        <v>11</v>
      </c>
      <c r="D20" s="7">
        <v>11.9</v>
      </c>
      <c r="E20" s="7">
        <v>12.7</v>
      </c>
      <c r="F20" s="7">
        <v>13.2</v>
      </c>
      <c r="G20" s="7">
        <v>13.7</v>
      </c>
      <c r="H20" s="7">
        <v>13.8</v>
      </c>
      <c r="I20" s="7">
        <v>14.7</v>
      </c>
      <c r="J20" s="7">
        <v>15.4</v>
      </c>
      <c r="K20" s="7">
        <v>14.7</v>
      </c>
      <c r="L20" s="7">
        <v>13.8</v>
      </c>
      <c r="M20" s="7">
        <v>14.7</v>
      </c>
      <c r="N20" s="7">
        <v>15.4</v>
      </c>
      <c r="O20" s="7">
        <v>15.5</v>
      </c>
      <c r="P20" s="7">
        <v>15</v>
      </c>
      <c r="Q20" s="7"/>
      <c r="S20" t="s">
        <v>12</v>
      </c>
      <c r="T20" s="6">
        <f t="shared" si="0"/>
        <v>14.583333333333343</v>
      </c>
      <c r="U20" s="6">
        <f t="shared" si="1"/>
        <v>8.181818181818187</v>
      </c>
      <c r="V20" s="6">
        <f t="shared" si="2"/>
        <v>6.722689075630242</v>
      </c>
      <c r="W20" s="6">
        <f t="shared" si="3"/>
        <v>3.937007874015748</v>
      </c>
      <c r="X20" s="6">
        <f t="shared" si="4"/>
        <v>3.787878787878796</v>
      </c>
      <c r="Y20" s="6">
        <f t="shared" si="5"/>
        <v>0.7299270072992812</v>
      </c>
      <c r="Z20" s="6">
        <f t="shared" si="6"/>
        <v>6.521739130434781</v>
      </c>
      <c r="AA20" s="6">
        <f t="shared" si="7"/>
        <v>4.761904761904773</v>
      </c>
      <c r="AB20" s="6">
        <f t="shared" si="8"/>
        <v>-4.545454545454547</v>
      </c>
      <c r="AC20" s="6">
        <f t="shared" si="9"/>
        <v>-6.122448979591837</v>
      </c>
      <c r="AD20" s="6">
        <f t="shared" si="10"/>
        <v>-6.122448979591837</v>
      </c>
      <c r="AE20" s="6">
        <f t="shared" si="11"/>
        <v>6.521739130434781</v>
      </c>
      <c r="AF20" s="6">
        <f t="shared" si="15"/>
        <v>0.6493506493506516</v>
      </c>
      <c r="AG20" s="6">
        <f t="shared" si="15"/>
        <v>-3.225806451612897</v>
      </c>
      <c r="AH20" s="6">
        <f t="shared" si="12"/>
        <v>-2.5974025974026063</v>
      </c>
      <c r="AJ20" t="s">
        <v>12</v>
      </c>
      <c r="AK20" s="6">
        <f t="shared" si="13"/>
        <v>8.219178082191782</v>
      </c>
      <c r="AL20" s="6">
        <f t="shared" si="14"/>
        <v>8.835341365461847</v>
      </c>
      <c r="AM20" s="6">
        <f t="shared" si="14"/>
        <v>9.083969465648854</v>
      </c>
      <c r="AN20" s="6">
        <f t="shared" si="14"/>
        <v>9.435364041604755</v>
      </c>
      <c r="AO20" s="6">
        <f t="shared" si="14"/>
        <v>9.684519442406456</v>
      </c>
      <c r="AP20" s="6">
        <f t="shared" si="14"/>
        <v>9.856115107913668</v>
      </c>
      <c r="AQ20" s="6">
        <f t="shared" si="14"/>
        <v>9.589993050729673</v>
      </c>
      <c r="AR20" s="6">
        <f t="shared" si="14"/>
        <v>9.879032258064516</v>
      </c>
      <c r="AS20" s="6">
        <f t="shared" si="14"/>
        <v>10.266666666666667</v>
      </c>
      <c r="AT20" s="6">
        <f t="shared" si="14"/>
        <v>10.075394105551748</v>
      </c>
      <c r="AU20" s="6">
        <f t="shared" si="14"/>
        <v>9.67741935483871</v>
      </c>
      <c r="AV20" s="6">
        <f t="shared" si="14"/>
        <v>9.845947756195578</v>
      </c>
      <c r="AW20" s="6">
        <f t="shared" si="14"/>
        <v>10.144927536231883</v>
      </c>
      <c r="AX20" s="6">
        <f t="shared" si="14"/>
        <v>10.367892976588628</v>
      </c>
      <c r="AY20" s="6">
        <f t="shared" si="14"/>
        <v>10.053619302949063</v>
      </c>
      <c r="AZ20" s="6" t="e">
        <f t="shared" si="14"/>
        <v>#DIV/0!</v>
      </c>
    </row>
    <row r="21" spans="1:52" ht="12">
      <c r="A21" t="s">
        <v>14</v>
      </c>
      <c r="B21" s="7">
        <v>18.4</v>
      </c>
      <c r="C21" s="7">
        <v>19.4</v>
      </c>
      <c r="D21" s="7">
        <v>21.4</v>
      </c>
      <c r="E21" s="7">
        <v>21.7</v>
      </c>
      <c r="F21" s="7">
        <v>22</v>
      </c>
      <c r="G21" s="7">
        <v>22.4</v>
      </c>
      <c r="H21" s="7">
        <v>22.8</v>
      </c>
      <c r="I21" s="7">
        <v>23.6</v>
      </c>
      <c r="J21" s="7">
        <v>23.3</v>
      </c>
      <c r="K21" s="7">
        <v>22.8</v>
      </c>
      <c r="L21" s="7">
        <v>22.5</v>
      </c>
      <c r="M21" s="7">
        <v>23</v>
      </c>
      <c r="N21" s="7">
        <v>23.5</v>
      </c>
      <c r="O21" s="7">
        <v>23.7</v>
      </c>
      <c r="P21" s="7">
        <v>24.5</v>
      </c>
      <c r="Q21" s="7"/>
      <c r="S21" t="s">
        <v>14</v>
      </c>
      <c r="T21" s="6">
        <f t="shared" si="0"/>
        <v>5.434782608695642</v>
      </c>
      <c r="U21" s="6">
        <f t="shared" si="1"/>
        <v>10.30927835051547</v>
      </c>
      <c r="V21" s="6">
        <f t="shared" si="2"/>
        <v>1.4018691588785117</v>
      </c>
      <c r="W21" s="6">
        <f t="shared" si="3"/>
        <v>1.3824884792626762</v>
      </c>
      <c r="X21" s="6">
        <f t="shared" si="4"/>
        <v>1.818181818181813</v>
      </c>
      <c r="Y21" s="6">
        <f t="shared" si="5"/>
        <v>1.7857142857142918</v>
      </c>
      <c r="Z21" s="6">
        <f t="shared" si="6"/>
        <v>3.5087719298245617</v>
      </c>
      <c r="AA21" s="6">
        <f t="shared" si="7"/>
        <v>-1.2711864406779654</v>
      </c>
      <c r="AB21" s="6">
        <f t="shared" si="8"/>
        <v>-2.1459227467811246</v>
      </c>
      <c r="AC21" s="6">
        <f t="shared" si="9"/>
        <v>-1.3157894736842195</v>
      </c>
      <c r="AD21" s="6">
        <f t="shared" si="10"/>
        <v>-1.3157894736842195</v>
      </c>
      <c r="AE21" s="6">
        <f t="shared" si="11"/>
        <v>2.2222222222222285</v>
      </c>
      <c r="AF21" s="6">
        <f t="shared" si="15"/>
        <v>0.8510638297872362</v>
      </c>
      <c r="AG21" s="6">
        <f t="shared" si="15"/>
        <v>3.375527426160346</v>
      </c>
      <c r="AH21" s="6">
        <f t="shared" si="12"/>
        <v>4.255319148936167</v>
      </c>
      <c r="AJ21" t="s">
        <v>14</v>
      </c>
      <c r="AK21" s="6">
        <f t="shared" si="13"/>
        <v>15.753424657534245</v>
      </c>
      <c r="AL21" s="6">
        <f t="shared" si="14"/>
        <v>15.582329317269075</v>
      </c>
      <c r="AM21" s="6">
        <f t="shared" si="14"/>
        <v>16.33587786259542</v>
      </c>
      <c r="AN21" s="6">
        <f t="shared" si="14"/>
        <v>16.12184249628529</v>
      </c>
      <c r="AO21" s="6">
        <f t="shared" si="14"/>
        <v>16.140865737344093</v>
      </c>
      <c r="AP21" s="6">
        <f t="shared" si="14"/>
        <v>16.115107913669064</v>
      </c>
      <c r="AQ21" s="6">
        <f t="shared" si="14"/>
        <v>15.844336344683807</v>
      </c>
      <c r="AR21" s="6">
        <f t="shared" si="14"/>
        <v>15.86021505376344</v>
      </c>
      <c r="AS21" s="6">
        <f t="shared" si="14"/>
        <v>15.533333333333333</v>
      </c>
      <c r="AT21" s="6">
        <f t="shared" si="14"/>
        <v>15.627141877998628</v>
      </c>
      <c r="AU21" s="6">
        <f t="shared" si="14"/>
        <v>15.778401122019636</v>
      </c>
      <c r="AV21" s="6">
        <f t="shared" si="14"/>
        <v>15.405224380442062</v>
      </c>
      <c r="AW21" s="6">
        <f t="shared" si="14"/>
        <v>15.480895915678524</v>
      </c>
      <c r="AX21" s="6">
        <f t="shared" si="14"/>
        <v>15.852842809364548</v>
      </c>
      <c r="AY21" s="6">
        <f t="shared" si="14"/>
        <v>16.420911528150135</v>
      </c>
      <c r="AZ21" s="6" t="e">
        <f t="shared" si="14"/>
        <v>#DIV/0!</v>
      </c>
    </row>
    <row r="22" spans="1:52" ht="12">
      <c r="A22" t="s">
        <v>13</v>
      </c>
      <c r="B22" s="7">
        <v>10.9</v>
      </c>
      <c r="C22" s="7">
        <v>11</v>
      </c>
      <c r="D22" s="7">
        <v>12.4</v>
      </c>
      <c r="E22" s="7">
        <v>13</v>
      </c>
      <c r="F22" s="7">
        <v>11.9</v>
      </c>
      <c r="G22" s="7">
        <v>12</v>
      </c>
      <c r="H22" s="7">
        <v>12.2</v>
      </c>
      <c r="I22" s="7">
        <v>12.8</v>
      </c>
      <c r="J22" s="7">
        <v>14.1</v>
      </c>
      <c r="K22" s="7">
        <v>14.7</v>
      </c>
      <c r="L22" s="7">
        <v>14.2</v>
      </c>
      <c r="M22" s="7">
        <v>14.8</v>
      </c>
      <c r="N22" s="7">
        <v>14.2</v>
      </c>
      <c r="O22" s="7">
        <v>13.8</v>
      </c>
      <c r="P22" s="7">
        <v>13.9</v>
      </c>
      <c r="Q22" s="7"/>
      <c r="S22" t="s">
        <v>13</v>
      </c>
      <c r="T22" s="6">
        <f t="shared" si="0"/>
        <v>0.9174311926605441</v>
      </c>
      <c r="U22" s="6">
        <f t="shared" si="1"/>
        <v>12.727272727272734</v>
      </c>
      <c r="V22" s="6">
        <f t="shared" si="2"/>
        <v>4.838709677419345</v>
      </c>
      <c r="W22" s="6">
        <f t="shared" si="3"/>
        <v>-8.461538461538467</v>
      </c>
      <c r="X22" s="6">
        <f t="shared" si="4"/>
        <v>0.8403361344537785</v>
      </c>
      <c r="Y22" s="6">
        <f t="shared" si="5"/>
        <v>1.6666666666666714</v>
      </c>
      <c r="Z22" s="6">
        <f t="shared" si="6"/>
        <v>4.918032786885249</v>
      </c>
      <c r="AA22" s="6">
        <f t="shared" si="7"/>
        <v>10.15625</v>
      </c>
      <c r="AB22" s="6">
        <f t="shared" si="8"/>
        <v>4.255319148936167</v>
      </c>
      <c r="AC22" s="6">
        <f t="shared" si="9"/>
        <v>-3.401360544217681</v>
      </c>
      <c r="AD22" s="6">
        <f t="shared" si="10"/>
        <v>-3.401360544217681</v>
      </c>
      <c r="AE22" s="6">
        <f t="shared" si="11"/>
        <v>4.225352112676063</v>
      </c>
      <c r="AF22" s="6">
        <f t="shared" si="15"/>
        <v>-2.816901408450704</v>
      </c>
      <c r="AG22" s="6">
        <f>P22*100/O22-100</f>
        <v>0.7246376811594217</v>
      </c>
      <c r="AH22" s="6">
        <f t="shared" si="12"/>
        <v>-2.1126760563380174</v>
      </c>
      <c r="AJ22" t="s">
        <v>13</v>
      </c>
      <c r="AK22" s="6">
        <f t="shared" si="13"/>
        <v>9.332191780821917</v>
      </c>
      <c r="AL22" s="6">
        <f t="shared" si="14"/>
        <v>8.835341365461847</v>
      </c>
      <c r="AM22" s="6">
        <f t="shared" si="14"/>
        <v>9.465648854961833</v>
      </c>
      <c r="AN22" s="6">
        <f t="shared" si="14"/>
        <v>9.658246656760774</v>
      </c>
      <c r="AO22" s="6">
        <f t="shared" si="14"/>
        <v>8.730741012472487</v>
      </c>
      <c r="AP22" s="6">
        <f t="shared" si="14"/>
        <v>8.633093525179856</v>
      </c>
      <c r="AQ22" s="6">
        <f t="shared" si="14"/>
        <v>8.47810979847116</v>
      </c>
      <c r="AR22" s="6">
        <f t="shared" si="14"/>
        <v>8.602150537634408</v>
      </c>
      <c r="AS22" s="6">
        <f t="shared" si="14"/>
        <v>9.4</v>
      </c>
      <c r="AT22" s="6">
        <f t="shared" si="14"/>
        <v>10.075394105551748</v>
      </c>
      <c r="AU22" s="6">
        <f t="shared" si="14"/>
        <v>9.957924263674615</v>
      </c>
      <c r="AV22" s="6">
        <f t="shared" si="14"/>
        <v>9.912926992632283</v>
      </c>
      <c r="AW22" s="6">
        <f t="shared" si="14"/>
        <v>9.354413702239789</v>
      </c>
      <c r="AX22" s="6">
        <f t="shared" si="14"/>
        <v>9.23076923076923</v>
      </c>
      <c r="AY22" s="6">
        <f t="shared" si="14"/>
        <v>9.316353887399465</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47</v>
      </c>
      <c r="R1" t="str">
        <f>A1</f>
        <v>Posizioni lavorative dipendenti (a).</v>
      </c>
      <c r="AH1" t="str">
        <f>A1</f>
        <v>Posizioni lavorative dipendenti (a).</v>
      </c>
    </row>
    <row r="2" spans="1:34" ht="12">
      <c r="A2" t="s">
        <v>17</v>
      </c>
      <c r="R2" t="s">
        <v>19</v>
      </c>
      <c r="AH2" t="s">
        <v>20</v>
      </c>
    </row>
    <row r="3" spans="1:34" ht="12">
      <c r="A3" t="s">
        <v>52</v>
      </c>
      <c r="R3" s="10" t="str">
        <f>A3</f>
        <v>Provincia di: RIMINI.</v>
      </c>
      <c r="AH3" s="10" t="str">
        <f>A3</f>
        <v>Provincia di: RIMINI.</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91.6</v>
      </c>
      <c r="C9" s="5">
        <v>97.2</v>
      </c>
      <c r="D9" s="5">
        <v>98.6</v>
      </c>
      <c r="E9" s="5">
        <v>100.6</v>
      </c>
      <c r="F9" s="5">
        <v>105</v>
      </c>
      <c r="G9" s="5">
        <v>111.2</v>
      </c>
      <c r="H9" s="5">
        <v>112.2</v>
      </c>
      <c r="I9" s="5">
        <v>109.4</v>
      </c>
      <c r="J9" s="5">
        <v>108.8</v>
      </c>
      <c r="K9" s="5">
        <v>110.6</v>
      </c>
      <c r="L9" s="5">
        <v>111.6</v>
      </c>
      <c r="M9" s="5">
        <v>111.7</v>
      </c>
      <c r="N9" s="5">
        <v>109.3</v>
      </c>
      <c r="O9" s="5">
        <v>111</v>
      </c>
      <c r="P9" s="5"/>
      <c r="R9" s="4" t="s">
        <v>1</v>
      </c>
      <c r="S9" s="6">
        <f aca="true" t="shared" si="0" ref="S9:AA22">C9*100/B9-100</f>
        <v>6.113537117903931</v>
      </c>
      <c r="T9" s="6">
        <f t="shared" si="0"/>
        <v>1.4403292181069958</v>
      </c>
      <c r="U9" s="6">
        <f t="shared" si="0"/>
        <v>2.02839756592293</v>
      </c>
      <c r="V9" s="6">
        <f t="shared" si="0"/>
        <v>4.3737574552683895</v>
      </c>
      <c r="W9" s="6">
        <f t="shared" si="0"/>
        <v>5.904761904761898</v>
      </c>
      <c r="X9" s="6">
        <f t="shared" si="0"/>
        <v>0.8992805755395636</v>
      </c>
      <c r="Y9" s="6">
        <f t="shared" si="0"/>
        <v>-2.4955436720142643</v>
      </c>
      <c r="Z9" s="6">
        <f t="shared" si="0"/>
        <v>-0.548446069469847</v>
      </c>
      <c r="AA9" s="6">
        <f t="shared" si="0"/>
        <v>1.654411764705884</v>
      </c>
      <c r="AB9" s="6">
        <f aca="true" t="shared" si="1" ref="AB9:AC22">K9*100/J9-100</f>
        <v>1.654411764705884</v>
      </c>
      <c r="AC9" s="6">
        <f t="shared" si="1"/>
        <v>0.9041591320072371</v>
      </c>
      <c r="AD9" s="6">
        <f>N9*100/M9-100</f>
        <v>-2.1486123545210347</v>
      </c>
      <c r="AE9" s="6">
        <f>O9*100/N9-100</f>
        <v>1.5553522415370509</v>
      </c>
      <c r="AF9" s="6">
        <f aca="true" t="shared" si="2" ref="AF9:AF22">O9*100/M9-100</f>
        <v>-0.6266786034019702</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1.4</v>
      </c>
      <c r="C10" s="7">
        <v>1.3</v>
      </c>
      <c r="D10" s="7">
        <v>1.1</v>
      </c>
      <c r="E10" s="7">
        <v>1.1</v>
      </c>
      <c r="F10" s="7">
        <v>1.1</v>
      </c>
      <c r="G10" s="7">
        <v>1.2</v>
      </c>
      <c r="H10" s="7">
        <v>1.2</v>
      </c>
      <c r="I10" s="7">
        <v>1.3</v>
      </c>
      <c r="J10" s="7">
        <v>1.1</v>
      </c>
      <c r="K10" s="7">
        <v>1.2</v>
      </c>
      <c r="L10" s="7">
        <v>1.2</v>
      </c>
      <c r="M10" s="7">
        <v>1.2</v>
      </c>
      <c r="N10" s="7">
        <v>1.1</v>
      </c>
      <c r="O10" s="7">
        <v>1.3</v>
      </c>
      <c r="P10" s="7"/>
      <c r="R10" t="s">
        <v>2</v>
      </c>
      <c r="S10" s="6">
        <f t="shared" si="0"/>
        <v>-7.142857142857139</v>
      </c>
      <c r="T10" s="6">
        <f t="shared" si="0"/>
        <v>-15.384615384615373</v>
      </c>
      <c r="U10" s="6">
        <f t="shared" si="0"/>
        <v>0</v>
      </c>
      <c r="V10" s="6">
        <f t="shared" si="0"/>
        <v>0</v>
      </c>
      <c r="W10" s="6">
        <f t="shared" si="0"/>
        <v>9.09090909090908</v>
      </c>
      <c r="X10" s="6">
        <f t="shared" si="0"/>
        <v>0</v>
      </c>
      <c r="Y10" s="6">
        <f t="shared" si="0"/>
        <v>8.333333333333343</v>
      </c>
      <c r="Z10" s="6">
        <f t="shared" si="0"/>
        <v>-15.384615384615373</v>
      </c>
      <c r="AA10" s="6">
        <f t="shared" si="0"/>
        <v>9.09090909090908</v>
      </c>
      <c r="AB10" s="6">
        <f t="shared" si="1"/>
        <v>9.09090909090908</v>
      </c>
      <c r="AC10" s="6">
        <f t="shared" si="1"/>
        <v>0</v>
      </c>
      <c r="AD10" s="6">
        <f aca="true" t="shared" si="4" ref="AD10:AE22">N10*100/M10-100</f>
        <v>-8.333333333333314</v>
      </c>
      <c r="AE10" s="6">
        <f t="shared" si="4"/>
        <v>18.181818181818173</v>
      </c>
      <c r="AF10" s="6">
        <f t="shared" si="2"/>
        <v>8.333333333333343</v>
      </c>
      <c r="AH10" t="s">
        <v>2</v>
      </c>
      <c r="AI10" s="6">
        <f t="shared" si="3"/>
        <v>1.5283842794759825</v>
      </c>
      <c r="AJ10" s="6">
        <f t="shared" si="3"/>
        <v>1.337448559670782</v>
      </c>
      <c r="AK10" s="6">
        <f t="shared" si="3"/>
        <v>1.1156186612576067</v>
      </c>
      <c r="AL10" s="6">
        <f t="shared" si="3"/>
        <v>1.0934393638170976</v>
      </c>
      <c r="AM10" s="6">
        <f t="shared" si="3"/>
        <v>1.0476190476190477</v>
      </c>
      <c r="AN10" s="6">
        <f t="shared" si="3"/>
        <v>1.079136690647482</v>
      </c>
      <c r="AO10" s="6">
        <f t="shared" si="3"/>
        <v>1.0695187165775402</v>
      </c>
      <c r="AP10" s="6">
        <f t="shared" si="3"/>
        <v>1.1882998171846435</v>
      </c>
      <c r="AQ10" s="6">
        <f t="shared" si="3"/>
        <v>1.011029411764706</v>
      </c>
      <c r="AR10" s="6">
        <f t="shared" si="3"/>
        <v>1.0849909584086799</v>
      </c>
      <c r="AS10" s="6">
        <f t="shared" si="3"/>
        <v>1.0752688172043012</v>
      </c>
      <c r="AT10" s="6">
        <f t="shared" si="3"/>
        <v>1.0743061772605191</v>
      </c>
      <c r="AU10" s="6">
        <f t="shared" si="3"/>
        <v>1.0064043915827998</v>
      </c>
      <c r="AV10" s="6">
        <f t="shared" si="3"/>
        <v>1.1711711711711712</v>
      </c>
      <c r="AW10" s="6" t="e">
        <f t="shared" si="3"/>
        <v>#DIV/0!</v>
      </c>
    </row>
    <row r="11" spans="1:49" ht="12">
      <c r="A11" t="s">
        <v>3</v>
      </c>
      <c r="B11" s="7">
        <v>21.8</v>
      </c>
      <c r="C11" s="7">
        <v>22.8</v>
      </c>
      <c r="D11" s="7">
        <v>22.9</v>
      </c>
      <c r="E11" s="7">
        <v>23.2</v>
      </c>
      <c r="F11" s="7">
        <v>24</v>
      </c>
      <c r="G11" s="7">
        <v>25.3</v>
      </c>
      <c r="H11" s="7">
        <v>25.1</v>
      </c>
      <c r="I11" s="7">
        <v>23.7</v>
      </c>
      <c r="J11" s="7">
        <v>23.4</v>
      </c>
      <c r="K11" s="7">
        <v>25.1</v>
      </c>
      <c r="L11" s="7">
        <v>25.5</v>
      </c>
      <c r="M11" s="7">
        <v>24.5</v>
      </c>
      <c r="N11" s="7">
        <v>23.7</v>
      </c>
      <c r="O11" s="7">
        <v>22.5</v>
      </c>
      <c r="P11" s="7"/>
      <c r="R11" t="s">
        <v>3</v>
      </c>
      <c r="S11" s="6">
        <f t="shared" si="0"/>
        <v>4.587155963302749</v>
      </c>
      <c r="T11" s="6">
        <f t="shared" si="0"/>
        <v>0.43859649122806843</v>
      </c>
      <c r="U11" s="6">
        <f t="shared" si="0"/>
        <v>1.310043668122276</v>
      </c>
      <c r="V11" s="6">
        <f t="shared" si="0"/>
        <v>3.448275862068968</v>
      </c>
      <c r="W11" s="6">
        <f t="shared" si="0"/>
        <v>5.416666666666671</v>
      </c>
      <c r="X11" s="6">
        <f t="shared" si="0"/>
        <v>-0.7905138339920939</v>
      </c>
      <c r="Y11" s="6">
        <f t="shared" si="0"/>
        <v>-5.577689243027891</v>
      </c>
      <c r="Z11" s="6">
        <f t="shared" si="0"/>
        <v>-1.2658227848101262</v>
      </c>
      <c r="AA11" s="6">
        <f t="shared" si="0"/>
        <v>7.264957264957275</v>
      </c>
      <c r="AB11" s="6">
        <f t="shared" si="1"/>
        <v>7.264957264957275</v>
      </c>
      <c r="AC11" s="6">
        <f t="shared" si="1"/>
        <v>1.5936254980079667</v>
      </c>
      <c r="AD11" s="6">
        <f t="shared" si="4"/>
        <v>-3.265306122448976</v>
      </c>
      <c r="AE11" s="6">
        <f t="shared" si="4"/>
        <v>-5.063291139240505</v>
      </c>
      <c r="AF11" s="6">
        <f t="shared" si="2"/>
        <v>-8.163265306122454</v>
      </c>
      <c r="AH11" t="s">
        <v>3</v>
      </c>
      <c r="AI11" s="6">
        <f t="shared" si="3"/>
        <v>23.799126637554586</v>
      </c>
      <c r="AJ11" s="6">
        <f t="shared" si="3"/>
        <v>23.456790123456788</v>
      </c>
      <c r="AK11" s="6">
        <f t="shared" si="3"/>
        <v>23.225152129817445</v>
      </c>
      <c r="AL11" s="6">
        <f t="shared" si="3"/>
        <v>23.061630218687874</v>
      </c>
      <c r="AM11" s="6">
        <f t="shared" si="3"/>
        <v>22.857142857142858</v>
      </c>
      <c r="AN11" s="6">
        <f t="shared" si="3"/>
        <v>22.75179856115108</v>
      </c>
      <c r="AO11" s="6">
        <f t="shared" si="3"/>
        <v>22.370766488413548</v>
      </c>
      <c r="AP11" s="6">
        <f t="shared" si="3"/>
        <v>21.6636197440585</v>
      </c>
      <c r="AQ11" s="6">
        <f t="shared" si="3"/>
        <v>21.50735294117647</v>
      </c>
      <c r="AR11" s="6">
        <f t="shared" si="3"/>
        <v>22.694394213381557</v>
      </c>
      <c r="AS11" s="6">
        <f t="shared" si="3"/>
        <v>22.8494623655914</v>
      </c>
      <c r="AT11" s="6">
        <f t="shared" si="3"/>
        <v>21.933751119068933</v>
      </c>
      <c r="AU11" s="6">
        <f t="shared" si="3"/>
        <v>21.683440073193047</v>
      </c>
      <c r="AV11" s="6">
        <f t="shared" si="3"/>
        <v>20.27027027027027</v>
      </c>
      <c r="AW11" s="6" t="e">
        <f t="shared" si="3"/>
        <v>#DIV/0!</v>
      </c>
    </row>
    <row r="12" spans="1:49" ht="12">
      <c r="A12" t="s">
        <v>46</v>
      </c>
      <c r="B12" s="7">
        <v>16.5</v>
      </c>
      <c r="C12" s="7">
        <v>17.5</v>
      </c>
      <c r="D12" s="7">
        <v>17.7</v>
      </c>
      <c r="E12" s="7">
        <v>17.5</v>
      </c>
      <c r="F12" s="7">
        <v>17.8</v>
      </c>
      <c r="G12" s="7">
        <v>18.9</v>
      </c>
      <c r="H12" s="7">
        <v>18.7</v>
      </c>
      <c r="I12" s="7">
        <v>17</v>
      </c>
      <c r="J12" s="7">
        <v>16.7</v>
      </c>
      <c r="K12" s="7">
        <v>18.2</v>
      </c>
      <c r="L12" s="7">
        <v>19.1</v>
      </c>
      <c r="M12" s="7">
        <v>18.5</v>
      </c>
      <c r="N12" s="7">
        <v>18.2</v>
      </c>
      <c r="O12" s="7">
        <v>17.8</v>
      </c>
      <c r="P12" s="7"/>
      <c r="R12" t="s">
        <v>46</v>
      </c>
      <c r="S12" s="6">
        <f t="shared" si="0"/>
        <v>6.060606060606062</v>
      </c>
      <c r="T12" s="6">
        <f t="shared" si="0"/>
        <v>1.1428571428571388</v>
      </c>
      <c r="U12" s="6">
        <f t="shared" si="0"/>
        <v>-1.1299435028248581</v>
      </c>
      <c r="V12" s="6">
        <f t="shared" si="0"/>
        <v>1.7142857142857082</v>
      </c>
      <c r="W12" s="6">
        <f t="shared" si="0"/>
        <v>6.179775280898866</v>
      </c>
      <c r="X12" s="6">
        <f t="shared" si="0"/>
        <v>-1.0582010582010497</v>
      </c>
      <c r="Y12" s="6">
        <f t="shared" si="0"/>
        <v>-9.090909090909093</v>
      </c>
      <c r="Z12" s="6">
        <f t="shared" si="0"/>
        <v>-1.764705882352942</v>
      </c>
      <c r="AA12" s="6">
        <f t="shared" si="0"/>
        <v>8.982035928143716</v>
      </c>
      <c r="AB12" s="6">
        <f t="shared" si="1"/>
        <v>8.982035928143716</v>
      </c>
      <c r="AC12" s="6">
        <f t="shared" si="1"/>
        <v>4.945054945054963</v>
      </c>
      <c r="AD12" s="6">
        <f t="shared" si="4"/>
        <v>-1.6216216216216282</v>
      </c>
      <c r="AE12" s="6">
        <f t="shared" si="4"/>
        <v>-2.19780219780219</v>
      </c>
      <c r="AF12" s="6">
        <f t="shared" si="2"/>
        <v>-3.7837837837837895</v>
      </c>
      <c r="AH12" t="s">
        <v>46</v>
      </c>
      <c r="AI12" s="6">
        <f t="shared" si="3"/>
        <v>18.013100436681224</v>
      </c>
      <c r="AJ12" s="6">
        <f t="shared" si="3"/>
        <v>18.004115226337447</v>
      </c>
      <c r="AK12" s="6">
        <f t="shared" si="3"/>
        <v>17.951318458417852</v>
      </c>
      <c r="AL12" s="6">
        <f t="shared" si="3"/>
        <v>17.395626242544733</v>
      </c>
      <c r="AM12" s="6">
        <f t="shared" si="3"/>
        <v>16.952380952380953</v>
      </c>
      <c r="AN12" s="6">
        <f t="shared" si="3"/>
        <v>16.99640287769784</v>
      </c>
      <c r="AO12" s="6">
        <f t="shared" si="3"/>
        <v>16.666666666666668</v>
      </c>
      <c r="AP12" s="6">
        <f t="shared" si="3"/>
        <v>15.539305301645337</v>
      </c>
      <c r="AQ12" s="6">
        <f t="shared" si="3"/>
        <v>15.349264705882353</v>
      </c>
      <c r="AR12" s="6">
        <f t="shared" si="3"/>
        <v>16.455696202531648</v>
      </c>
      <c r="AS12" s="6">
        <f t="shared" si="3"/>
        <v>17.114695340501797</v>
      </c>
      <c r="AT12" s="6">
        <f t="shared" si="3"/>
        <v>16.56222023276634</v>
      </c>
      <c r="AU12" s="6">
        <f t="shared" si="3"/>
        <v>16.65141811527905</v>
      </c>
      <c r="AV12" s="6">
        <f t="shared" si="3"/>
        <v>16.036036036036037</v>
      </c>
      <c r="AW12" s="6" t="e">
        <f t="shared" si="3"/>
        <v>#DIV/0!</v>
      </c>
    </row>
    <row r="13" spans="1:49" ht="12">
      <c r="A13" t="s">
        <v>4</v>
      </c>
      <c r="B13" s="7">
        <v>15.6</v>
      </c>
      <c r="C13" s="7">
        <v>16.6</v>
      </c>
      <c r="D13" s="7">
        <v>16.8</v>
      </c>
      <c r="E13" s="7">
        <v>16.7</v>
      </c>
      <c r="F13" s="7">
        <v>16.9</v>
      </c>
      <c r="G13" s="7">
        <v>17.8</v>
      </c>
      <c r="H13" s="7">
        <v>17.6</v>
      </c>
      <c r="I13" s="7">
        <v>15.9</v>
      </c>
      <c r="J13" s="7">
        <v>15.6</v>
      </c>
      <c r="K13" s="7">
        <v>17</v>
      </c>
      <c r="L13" s="7">
        <v>17.9</v>
      </c>
      <c r="M13" s="7">
        <v>17.1</v>
      </c>
      <c r="N13" s="7">
        <v>16.7</v>
      </c>
      <c r="O13" s="7">
        <v>16.2</v>
      </c>
      <c r="P13" s="7"/>
      <c r="R13" t="s">
        <v>4</v>
      </c>
      <c r="S13" s="6">
        <f t="shared" si="0"/>
        <v>6.410256410256423</v>
      </c>
      <c r="T13" s="6">
        <f t="shared" si="0"/>
        <v>1.2048192771084274</v>
      </c>
      <c r="U13" s="6">
        <f t="shared" si="0"/>
        <v>-0.595238095238102</v>
      </c>
      <c r="V13" s="6">
        <f t="shared" si="0"/>
        <v>1.197604790419149</v>
      </c>
      <c r="W13" s="6">
        <f t="shared" si="0"/>
        <v>5.325443786982262</v>
      </c>
      <c r="X13" s="6">
        <f t="shared" si="0"/>
        <v>-1.1235955056179705</v>
      </c>
      <c r="Y13" s="6">
        <f t="shared" si="0"/>
        <v>-9.65909090909092</v>
      </c>
      <c r="Z13" s="6">
        <f t="shared" si="0"/>
        <v>-1.8867924528301927</v>
      </c>
      <c r="AA13" s="6">
        <f t="shared" si="0"/>
        <v>8.974358974358978</v>
      </c>
      <c r="AB13" s="6">
        <f t="shared" si="1"/>
        <v>8.974358974358978</v>
      </c>
      <c r="AC13" s="6">
        <f t="shared" si="1"/>
        <v>5.294117647058812</v>
      </c>
      <c r="AD13" s="6">
        <f t="shared" si="4"/>
        <v>-2.3391812865497172</v>
      </c>
      <c r="AE13" s="6">
        <f t="shared" si="4"/>
        <v>-2.9940119760479007</v>
      </c>
      <c r="AF13" s="6">
        <f t="shared" si="2"/>
        <v>-5.26315789473685</v>
      </c>
      <c r="AH13" t="s">
        <v>4</v>
      </c>
      <c r="AI13" s="6">
        <f t="shared" si="3"/>
        <v>17.03056768558952</v>
      </c>
      <c r="AJ13" s="6">
        <f t="shared" si="3"/>
        <v>17.078189300411523</v>
      </c>
      <c r="AK13" s="6">
        <f t="shared" si="3"/>
        <v>17.038539553752535</v>
      </c>
      <c r="AL13" s="6">
        <f t="shared" si="3"/>
        <v>16.600397614314115</v>
      </c>
      <c r="AM13" s="6">
        <f t="shared" si="3"/>
        <v>16.09523809523809</v>
      </c>
      <c r="AN13" s="6">
        <f t="shared" si="3"/>
        <v>16.007194244604317</v>
      </c>
      <c r="AO13" s="6">
        <f t="shared" si="3"/>
        <v>15.686274509803923</v>
      </c>
      <c r="AP13" s="6">
        <f t="shared" si="3"/>
        <v>14.53382084095064</v>
      </c>
      <c r="AQ13" s="6">
        <f t="shared" si="3"/>
        <v>14.338235294117647</v>
      </c>
      <c r="AR13" s="6">
        <f t="shared" si="3"/>
        <v>15.370705244122966</v>
      </c>
      <c r="AS13" s="6">
        <f t="shared" si="3"/>
        <v>16.03942652329749</v>
      </c>
      <c r="AT13" s="6">
        <f t="shared" si="3"/>
        <v>15.3088630259624</v>
      </c>
      <c r="AU13" s="6">
        <f t="shared" si="3"/>
        <v>15.279048490393413</v>
      </c>
      <c r="AV13" s="6">
        <f t="shared" si="3"/>
        <v>14.594594594594595</v>
      </c>
      <c r="AW13" s="6" t="e">
        <f t="shared" si="3"/>
        <v>#DIV/0!</v>
      </c>
    </row>
    <row r="14" spans="1:49" ht="12">
      <c r="A14" t="s">
        <v>5</v>
      </c>
      <c r="B14" s="7">
        <v>5.3</v>
      </c>
      <c r="C14" s="7">
        <v>5.3</v>
      </c>
      <c r="D14" s="7">
        <v>5.2</v>
      </c>
      <c r="E14" s="7">
        <v>5.7</v>
      </c>
      <c r="F14" s="7">
        <v>6.2</v>
      </c>
      <c r="G14" s="7">
        <v>6.4</v>
      </c>
      <c r="H14" s="7">
        <v>6.4</v>
      </c>
      <c r="I14" s="7">
        <v>6.7</v>
      </c>
      <c r="J14" s="7">
        <v>6.7</v>
      </c>
      <c r="K14" s="7">
        <v>6.9</v>
      </c>
      <c r="L14" s="7">
        <v>6.4</v>
      </c>
      <c r="M14" s="7">
        <v>6</v>
      </c>
      <c r="N14" s="7">
        <v>5.5</v>
      </c>
      <c r="O14" s="7">
        <v>4.7</v>
      </c>
      <c r="P14" s="7"/>
      <c r="R14" t="s">
        <v>5</v>
      </c>
      <c r="S14" s="6">
        <f t="shared" si="0"/>
        <v>0</v>
      </c>
      <c r="T14" s="6">
        <f t="shared" si="0"/>
        <v>-1.8867924528301785</v>
      </c>
      <c r="U14" s="6">
        <f t="shared" si="0"/>
        <v>9.615384615384613</v>
      </c>
      <c r="V14" s="6">
        <f t="shared" si="0"/>
        <v>8.771929824561397</v>
      </c>
      <c r="W14" s="6">
        <f t="shared" si="0"/>
        <v>3.225806451612897</v>
      </c>
      <c r="X14" s="6">
        <f t="shared" si="0"/>
        <v>0</v>
      </c>
      <c r="Y14" s="6">
        <f t="shared" si="0"/>
        <v>4.6875</v>
      </c>
      <c r="Z14" s="6">
        <f t="shared" si="0"/>
        <v>0</v>
      </c>
      <c r="AA14" s="6">
        <f t="shared" si="0"/>
        <v>2.985074626865668</v>
      </c>
      <c r="AB14" s="6">
        <f t="shared" si="1"/>
        <v>2.985074626865668</v>
      </c>
      <c r="AC14" s="6">
        <f t="shared" si="1"/>
        <v>-7.246376811594203</v>
      </c>
      <c r="AD14" s="6">
        <f t="shared" si="4"/>
        <v>-8.333333333333329</v>
      </c>
      <c r="AE14" s="6">
        <f t="shared" si="4"/>
        <v>-14.545454545454547</v>
      </c>
      <c r="AF14" s="6">
        <f t="shared" si="2"/>
        <v>-21.66666666666667</v>
      </c>
      <c r="AH14" t="s">
        <v>5</v>
      </c>
      <c r="AI14" s="6">
        <f t="shared" si="3"/>
        <v>5.786026200873363</v>
      </c>
      <c r="AJ14" s="6">
        <f t="shared" si="3"/>
        <v>5.4526748971193415</v>
      </c>
      <c r="AK14" s="6">
        <f t="shared" si="3"/>
        <v>5.273833671399594</v>
      </c>
      <c r="AL14" s="6">
        <f t="shared" si="3"/>
        <v>5.666003976143141</v>
      </c>
      <c r="AM14" s="6">
        <f t="shared" si="3"/>
        <v>5.904761904761905</v>
      </c>
      <c r="AN14" s="6">
        <f t="shared" si="3"/>
        <v>5.755395683453237</v>
      </c>
      <c r="AO14" s="6">
        <f t="shared" si="3"/>
        <v>5.704099821746881</v>
      </c>
      <c r="AP14" s="6">
        <f t="shared" si="3"/>
        <v>6.124314442413162</v>
      </c>
      <c r="AQ14" s="6">
        <f t="shared" si="3"/>
        <v>6.158088235294118</v>
      </c>
      <c r="AR14" s="6">
        <f t="shared" si="3"/>
        <v>6.23869801084991</v>
      </c>
      <c r="AS14" s="6">
        <f t="shared" si="3"/>
        <v>5.734767025089606</v>
      </c>
      <c r="AT14" s="6">
        <f t="shared" si="3"/>
        <v>5.371530886302596</v>
      </c>
      <c r="AU14" s="6">
        <f t="shared" si="3"/>
        <v>5.032021957913998</v>
      </c>
      <c r="AV14" s="6">
        <f t="shared" si="3"/>
        <v>4.2342342342342345</v>
      </c>
      <c r="AW14" s="6" t="e">
        <f t="shared" si="3"/>
        <v>#DIV/0!</v>
      </c>
    </row>
    <row r="15" spans="1:49" ht="12">
      <c r="A15" t="s">
        <v>6</v>
      </c>
      <c r="B15" s="7">
        <v>68.4</v>
      </c>
      <c r="C15" s="7">
        <v>73.1</v>
      </c>
      <c r="D15" s="7">
        <v>74.6</v>
      </c>
      <c r="E15" s="7">
        <v>76.3</v>
      </c>
      <c r="F15" s="7">
        <v>79.9</v>
      </c>
      <c r="G15" s="7">
        <v>84.7</v>
      </c>
      <c r="H15" s="7">
        <v>85.9</v>
      </c>
      <c r="I15" s="7">
        <v>84.4</v>
      </c>
      <c r="J15" s="7">
        <v>84.3</v>
      </c>
      <c r="K15" s="7">
        <v>84.3</v>
      </c>
      <c r="L15" s="7">
        <v>84.9</v>
      </c>
      <c r="M15" s="7">
        <v>86</v>
      </c>
      <c r="N15" s="7">
        <v>84.5</v>
      </c>
      <c r="O15" s="7">
        <v>87.2</v>
      </c>
      <c r="P15" s="7"/>
      <c r="R15" t="s">
        <v>6</v>
      </c>
      <c r="S15" s="6">
        <f t="shared" si="0"/>
        <v>6.871345029239748</v>
      </c>
      <c r="T15" s="6">
        <f t="shared" si="0"/>
        <v>2.051983584131321</v>
      </c>
      <c r="U15" s="6">
        <f t="shared" si="0"/>
        <v>2.2788203753351297</v>
      </c>
      <c r="V15" s="6">
        <f t="shared" si="0"/>
        <v>4.7182175622542815</v>
      </c>
      <c r="W15" s="6">
        <f t="shared" si="0"/>
        <v>6.007509386733403</v>
      </c>
      <c r="X15" s="6">
        <f t="shared" si="0"/>
        <v>1.4167650531286853</v>
      </c>
      <c r="Y15" s="6">
        <f t="shared" si="0"/>
        <v>-1.7462165308498356</v>
      </c>
      <c r="Z15" s="6">
        <f t="shared" si="0"/>
        <v>-0.1184834123222771</v>
      </c>
      <c r="AA15" s="6">
        <f t="shared" si="0"/>
        <v>0</v>
      </c>
      <c r="AB15" s="6">
        <f t="shared" si="1"/>
        <v>0</v>
      </c>
      <c r="AC15" s="6">
        <f t="shared" si="1"/>
        <v>0.7117437722420021</v>
      </c>
      <c r="AD15" s="6">
        <f t="shared" si="4"/>
        <v>-1.7441860465116292</v>
      </c>
      <c r="AE15" s="6">
        <f t="shared" si="4"/>
        <v>3.1952662721893432</v>
      </c>
      <c r="AF15" s="6">
        <f t="shared" si="2"/>
        <v>1.3953488372092977</v>
      </c>
      <c r="AH15" t="s">
        <v>6</v>
      </c>
      <c r="AI15" s="6">
        <f t="shared" si="3"/>
        <v>74.67248908296945</v>
      </c>
      <c r="AJ15" s="6">
        <f t="shared" si="3"/>
        <v>75.20576131687241</v>
      </c>
      <c r="AK15" s="6">
        <f t="shared" si="3"/>
        <v>75.65922920892494</v>
      </c>
      <c r="AL15" s="6">
        <f t="shared" si="3"/>
        <v>75.84493041749504</v>
      </c>
      <c r="AM15" s="6">
        <f t="shared" si="3"/>
        <v>76.0952380952381</v>
      </c>
      <c r="AN15" s="6">
        <f t="shared" si="3"/>
        <v>76.16906474820144</v>
      </c>
      <c r="AO15" s="6">
        <f t="shared" si="3"/>
        <v>76.55971479500892</v>
      </c>
      <c r="AP15" s="6">
        <f t="shared" si="3"/>
        <v>77.14808043875685</v>
      </c>
      <c r="AQ15" s="6">
        <f t="shared" si="3"/>
        <v>77.48161764705883</v>
      </c>
      <c r="AR15" s="6">
        <f t="shared" si="3"/>
        <v>76.22061482820978</v>
      </c>
      <c r="AS15" s="6">
        <f t="shared" si="3"/>
        <v>76.0752688172043</v>
      </c>
      <c r="AT15" s="6">
        <f t="shared" si="3"/>
        <v>76.99194270367055</v>
      </c>
      <c r="AU15" s="6">
        <f t="shared" si="3"/>
        <v>77.31015553522415</v>
      </c>
      <c r="AV15" s="6">
        <f t="shared" si="3"/>
        <v>78.55855855855856</v>
      </c>
      <c r="AW15" s="6" t="e">
        <f t="shared" si="3"/>
        <v>#DIV/0!</v>
      </c>
    </row>
    <row r="16" spans="1:49" ht="12">
      <c r="A16" t="s">
        <v>16</v>
      </c>
      <c r="B16" s="7">
        <v>31.5</v>
      </c>
      <c r="C16" s="7">
        <v>32.4</v>
      </c>
      <c r="D16" s="7">
        <v>33.1</v>
      </c>
      <c r="E16" s="7">
        <v>35.2</v>
      </c>
      <c r="F16" s="7">
        <v>37.5</v>
      </c>
      <c r="G16" s="7">
        <v>40.2</v>
      </c>
      <c r="H16" s="7">
        <v>40.5</v>
      </c>
      <c r="I16" s="7">
        <v>39</v>
      </c>
      <c r="J16" s="7">
        <v>38.4</v>
      </c>
      <c r="K16" s="7">
        <v>38.4</v>
      </c>
      <c r="L16" s="7">
        <v>39.2</v>
      </c>
      <c r="M16" s="7">
        <v>40</v>
      </c>
      <c r="N16" s="7">
        <v>38</v>
      </c>
      <c r="O16" s="7">
        <v>40.5</v>
      </c>
      <c r="P16" s="7"/>
      <c r="R16" t="s">
        <v>16</v>
      </c>
      <c r="S16" s="6">
        <f t="shared" si="0"/>
        <v>2.857142857142861</v>
      </c>
      <c r="T16" s="6">
        <f t="shared" si="0"/>
        <v>2.1604938271604937</v>
      </c>
      <c r="U16" s="6">
        <f t="shared" si="0"/>
        <v>6.34441087613294</v>
      </c>
      <c r="V16" s="6">
        <f t="shared" si="0"/>
        <v>6.5340909090909065</v>
      </c>
      <c r="W16" s="6">
        <f t="shared" si="0"/>
        <v>7.200000000000017</v>
      </c>
      <c r="X16" s="6">
        <f t="shared" si="0"/>
        <v>0.7462686567164099</v>
      </c>
      <c r="Y16" s="6">
        <f t="shared" si="0"/>
        <v>-3.7037037037037095</v>
      </c>
      <c r="Z16" s="6">
        <f t="shared" si="0"/>
        <v>-1.538461538461533</v>
      </c>
      <c r="AA16" s="6">
        <f t="shared" si="0"/>
        <v>0</v>
      </c>
      <c r="AB16" s="6">
        <f t="shared" si="1"/>
        <v>0</v>
      </c>
      <c r="AC16" s="6">
        <f t="shared" si="1"/>
        <v>2.083333333333343</v>
      </c>
      <c r="AD16" s="6">
        <f t="shared" si="4"/>
        <v>-5</v>
      </c>
      <c r="AE16" s="6">
        <f t="shared" si="4"/>
        <v>6.578947368421055</v>
      </c>
      <c r="AF16" s="6">
        <f t="shared" si="2"/>
        <v>1.25</v>
      </c>
      <c r="AH16" t="s">
        <v>16</v>
      </c>
      <c r="AI16" s="6">
        <f t="shared" si="3"/>
        <v>34.38864628820961</v>
      </c>
      <c r="AJ16" s="6">
        <f t="shared" si="3"/>
        <v>33.333333333333336</v>
      </c>
      <c r="AK16" s="6">
        <f t="shared" si="3"/>
        <v>33.56997971602434</v>
      </c>
      <c r="AL16" s="6">
        <f t="shared" si="3"/>
        <v>34.99005964214712</v>
      </c>
      <c r="AM16" s="6">
        <f t="shared" si="3"/>
        <v>35.714285714285715</v>
      </c>
      <c r="AN16" s="6">
        <f t="shared" si="3"/>
        <v>36.15107913669065</v>
      </c>
      <c r="AO16" s="6">
        <f t="shared" si="3"/>
        <v>36.096256684491976</v>
      </c>
      <c r="AP16" s="6">
        <f t="shared" si="3"/>
        <v>35.6489945155393</v>
      </c>
      <c r="AQ16" s="6">
        <f t="shared" si="3"/>
        <v>35.294117647058826</v>
      </c>
      <c r="AR16" s="6">
        <f t="shared" si="3"/>
        <v>34.719710669077756</v>
      </c>
      <c r="AS16" s="6">
        <f t="shared" si="3"/>
        <v>35.125448028673844</v>
      </c>
      <c r="AT16" s="6">
        <f t="shared" si="3"/>
        <v>35.810205908683976</v>
      </c>
      <c r="AU16" s="6">
        <f t="shared" si="3"/>
        <v>34.76669716376944</v>
      </c>
      <c r="AV16" s="6">
        <f t="shared" si="3"/>
        <v>36.486486486486484</v>
      </c>
      <c r="AW16" s="6" t="e">
        <f t="shared" si="3"/>
        <v>#DIV/0!</v>
      </c>
    </row>
    <row r="17" spans="1:49" ht="12">
      <c r="A17" t="s">
        <v>7</v>
      </c>
      <c r="B17" s="7">
        <v>1.6</v>
      </c>
      <c r="C17" s="7">
        <v>1.7</v>
      </c>
      <c r="D17" s="7">
        <v>1.6</v>
      </c>
      <c r="E17" s="7">
        <v>1.7</v>
      </c>
      <c r="F17" s="7">
        <v>1.7</v>
      </c>
      <c r="G17" s="7">
        <v>1.9</v>
      </c>
      <c r="H17" s="7">
        <v>1.8</v>
      </c>
      <c r="I17" s="7">
        <v>1.9</v>
      </c>
      <c r="J17" s="7">
        <v>2</v>
      </c>
      <c r="K17" s="7">
        <v>2</v>
      </c>
      <c r="L17" s="7">
        <v>2.1</v>
      </c>
      <c r="M17" s="7">
        <v>2.1</v>
      </c>
      <c r="N17" s="7">
        <v>2.3</v>
      </c>
      <c r="O17" s="7">
        <v>2.4</v>
      </c>
      <c r="P17" s="7"/>
      <c r="R17" t="s">
        <v>7</v>
      </c>
      <c r="S17" s="6">
        <f t="shared" si="0"/>
        <v>6.25</v>
      </c>
      <c r="T17" s="6">
        <f t="shared" si="0"/>
        <v>-5.882352941176464</v>
      </c>
      <c r="U17" s="6">
        <f t="shared" si="0"/>
        <v>6.25</v>
      </c>
      <c r="V17" s="6">
        <f t="shared" si="0"/>
        <v>0</v>
      </c>
      <c r="W17" s="6">
        <f t="shared" si="0"/>
        <v>11.764705882352942</v>
      </c>
      <c r="X17" s="6">
        <f t="shared" si="0"/>
        <v>-5.263157894736835</v>
      </c>
      <c r="Y17" s="6">
        <f t="shared" si="0"/>
        <v>5.555555555555557</v>
      </c>
      <c r="Z17" s="6">
        <f t="shared" si="0"/>
        <v>5.26315789473685</v>
      </c>
      <c r="AA17" s="6">
        <f t="shared" si="0"/>
        <v>0</v>
      </c>
      <c r="AB17" s="6">
        <f t="shared" si="1"/>
        <v>0</v>
      </c>
      <c r="AC17" s="6">
        <f t="shared" si="1"/>
        <v>5</v>
      </c>
      <c r="AD17" s="6">
        <f t="shared" si="4"/>
        <v>9.523809523809504</v>
      </c>
      <c r="AE17" s="6">
        <f t="shared" si="4"/>
        <v>4.34782608695653</v>
      </c>
      <c r="AF17" s="6">
        <f t="shared" si="2"/>
        <v>14.285714285714278</v>
      </c>
      <c r="AH17" t="s">
        <v>7</v>
      </c>
      <c r="AI17" s="6">
        <f t="shared" si="3"/>
        <v>1.7467248908296944</v>
      </c>
      <c r="AJ17" s="6">
        <f t="shared" si="3"/>
        <v>1.7489711934156378</v>
      </c>
      <c r="AK17" s="6">
        <f t="shared" si="3"/>
        <v>1.622718052738337</v>
      </c>
      <c r="AL17" s="6">
        <f t="shared" si="3"/>
        <v>1.6898608349900597</v>
      </c>
      <c r="AM17" s="6">
        <f t="shared" si="3"/>
        <v>1.619047619047619</v>
      </c>
      <c r="AN17" s="6">
        <f t="shared" si="3"/>
        <v>1.70863309352518</v>
      </c>
      <c r="AO17" s="6">
        <f t="shared" si="3"/>
        <v>1.6042780748663101</v>
      </c>
      <c r="AP17" s="6">
        <f t="shared" si="3"/>
        <v>1.736745886654479</v>
      </c>
      <c r="AQ17" s="6">
        <f t="shared" si="3"/>
        <v>1.8382352941176472</v>
      </c>
      <c r="AR17" s="6">
        <f t="shared" si="3"/>
        <v>1.8083182640144666</v>
      </c>
      <c r="AS17" s="6">
        <f t="shared" si="3"/>
        <v>1.881720430107527</v>
      </c>
      <c r="AT17" s="6">
        <f t="shared" si="3"/>
        <v>1.8800358102059087</v>
      </c>
      <c r="AU17" s="6">
        <f t="shared" si="3"/>
        <v>2.104300091491308</v>
      </c>
      <c r="AV17" s="6">
        <f t="shared" si="3"/>
        <v>2.1621621621621623</v>
      </c>
      <c r="AW17" s="6" t="e">
        <f t="shared" si="3"/>
        <v>#DIV/0!</v>
      </c>
    </row>
    <row r="18" spans="1:49" ht="12">
      <c r="A18" t="s">
        <v>8</v>
      </c>
      <c r="B18" s="7">
        <v>3.4</v>
      </c>
      <c r="C18" s="7">
        <v>3.7</v>
      </c>
      <c r="D18" s="7">
        <v>3.7</v>
      </c>
      <c r="E18" s="7">
        <v>4</v>
      </c>
      <c r="F18" s="7">
        <v>4.1</v>
      </c>
      <c r="G18" s="7">
        <v>4.3</v>
      </c>
      <c r="H18" s="7">
        <v>4.2</v>
      </c>
      <c r="I18" s="7">
        <v>3.7</v>
      </c>
      <c r="J18" s="7">
        <v>3.5</v>
      </c>
      <c r="K18" s="7">
        <v>3.3</v>
      </c>
      <c r="L18" s="7">
        <v>3.2</v>
      </c>
      <c r="M18" s="7">
        <v>3.1</v>
      </c>
      <c r="N18" s="7">
        <v>3</v>
      </c>
      <c r="O18" s="7">
        <v>3</v>
      </c>
      <c r="P18" s="7"/>
      <c r="R18" t="s">
        <v>8</v>
      </c>
      <c r="S18" s="6">
        <f t="shared" si="0"/>
        <v>8.82352941176471</v>
      </c>
      <c r="T18" s="6">
        <f t="shared" si="0"/>
        <v>0</v>
      </c>
      <c r="U18" s="6">
        <f t="shared" si="0"/>
        <v>8.108108108108098</v>
      </c>
      <c r="V18" s="6">
        <f t="shared" si="0"/>
        <v>2.499999999999986</v>
      </c>
      <c r="W18" s="6">
        <f t="shared" si="0"/>
        <v>4.878048780487816</v>
      </c>
      <c r="X18" s="6">
        <f t="shared" si="0"/>
        <v>-2.3255813953488342</v>
      </c>
      <c r="Y18" s="6">
        <f t="shared" si="0"/>
        <v>-11.904761904761912</v>
      </c>
      <c r="Z18" s="6">
        <f t="shared" si="0"/>
        <v>-5.4054054054054035</v>
      </c>
      <c r="AA18" s="6">
        <f t="shared" si="0"/>
        <v>-5.714285714285708</v>
      </c>
      <c r="AB18" s="6">
        <f t="shared" si="1"/>
        <v>-5.714285714285708</v>
      </c>
      <c r="AC18" s="6">
        <f t="shared" si="1"/>
        <v>-3.030303030303031</v>
      </c>
      <c r="AD18" s="6">
        <f t="shared" si="4"/>
        <v>-3.225806451612911</v>
      </c>
      <c r="AE18" s="6">
        <f t="shared" si="4"/>
        <v>0</v>
      </c>
      <c r="AF18" s="6">
        <f t="shared" si="2"/>
        <v>-3.225806451612911</v>
      </c>
      <c r="AH18" t="s">
        <v>8</v>
      </c>
      <c r="AI18" s="6">
        <f t="shared" si="3"/>
        <v>3.711790393013101</v>
      </c>
      <c r="AJ18" s="6">
        <f t="shared" si="3"/>
        <v>3.8065843621399176</v>
      </c>
      <c r="AK18" s="6">
        <f t="shared" si="3"/>
        <v>3.752535496957404</v>
      </c>
      <c r="AL18" s="6">
        <f t="shared" si="3"/>
        <v>3.9761431411530817</v>
      </c>
      <c r="AM18" s="6">
        <f t="shared" si="3"/>
        <v>3.904761904761904</v>
      </c>
      <c r="AN18" s="6">
        <f t="shared" si="3"/>
        <v>3.866906474820144</v>
      </c>
      <c r="AO18" s="6">
        <f t="shared" si="3"/>
        <v>3.7433155080213902</v>
      </c>
      <c r="AP18" s="6">
        <f t="shared" si="3"/>
        <v>3.382084095063985</v>
      </c>
      <c r="AQ18" s="6">
        <f t="shared" si="3"/>
        <v>3.2169117647058822</v>
      </c>
      <c r="AR18" s="6">
        <f t="shared" si="3"/>
        <v>2.98372513562387</v>
      </c>
      <c r="AS18" s="6">
        <f t="shared" si="3"/>
        <v>2.867383512544803</v>
      </c>
      <c r="AT18" s="6">
        <f t="shared" si="3"/>
        <v>2.775290957923008</v>
      </c>
      <c r="AU18" s="6">
        <f t="shared" si="3"/>
        <v>2.7447392497712717</v>
      </c>
      <c r="AV18" s="6">
        <f t="shared" si="3"/>
        <v>2.7027027027027026</v>
      </c>
      <c r="AW18" s="6" t="e">
        <f t="shared" si="3"/>
        <v>#DIV/0!</v>
      </c>
    </row>
    <row r="19" spans="1:49" ht="12">
      <c r="A19" t="s">
        <v>9</v>
      </c>
      <c r="B19" s="7">
        <v>0.3</v>
      </c>
      <c r="C19" s="7">
        <v>0.3</v>
      </c>
      <c r="D19" s="7">
        <v>0.3</v>
      </c>
      <c r="E19" s="7">
        <v>0.3</v>
      </c>
      <c r="F19" s="7">
        <v>0.3</v>
      </c>
      <c r="G19" s="7">
        <v>0.4</v>
      </c>
      <c r="H19" s="7">
        <v>0.4</v>
      </c>
      <c r="I19" s="7">
        <v>0.4</v>
      </c>
      <c r="J19" s="7">
        <v>0.4</v>
      </c>
      <c r="K19" s="7">
        <v>0.4</v>
      </c>
      <c r="L19" s="7">
        <v>0.4</v>
      </c>
      <c r="M19" s="7">
        <v>0.6</v>
      </c>
      <c r="N19" s="7">
        <v>0.5</v>
      </c>
      <c r="O19" s="7">
        <v>0.3</v>
      </c>
      <c r="P19" s="7"/>
      <c r="R19" t="s">
        <v>9</v>
      </c>
      <c r="S19" s="6">
        <f t="shared" si="0"/>
        <v>0</v>
      </c>
      <c r="T19" s="6">
        <f t="shared" si="0"/>
        <v>0</v>
      </c>
      <c r="U19" s="6">
        <f t="shared" si="0"/>
        <v>0</v>
      </c>
      <c r="V19" s="6">
        <f t="shared" si="0"/>
        <v>0</v>
      </c>
      <c r="W19" s="6">
        <f t="shared" si="0"/>
        <v>33.33333333333334</v>
      </c>
      <c r="X19" s="6">
        <f t="shared" si="0"/>
        <v>0</v>
      </c>
      <c r="Y19" s="6">
        <f t="shared" si="0"/>
        <v>0</v>
      </c>
      <c r="Z19" s="6">
        <f t="shared" si="0"/>
        <v>0</v>
      </c>
      <c r="AA19" s="6">
        <f t="shared" si="0"/>
        <v>0</v>
      </c>
      <c r="AB19" s="6">
        <f t="shared" si="1"/>
        <v>0</v>
      </c>
      <c r="AC19" s="6">
        <f t="shared" si="1"/>
        <v>0</v>
      </c>
      <c r="AD19" s="6">
        <f t="shared" si="4"/>
        <v>-16.666666666666657</v>
      </c>
      <c r="AE19" s="6">
        <f t="shared" si="4"/>
        <v>-40</v>
      </c>
      <c r="AF19" s="6">
        <f t="shared" si="2"/>
        <v>-50</v>
      </c>
      <c r="AH19" t="s">
        <v>9</v>
      </c>
      <c r="AI19" s="6">
        <f t="shared" si="3"/>
        <v>0.3275109170305677</v>
      </c>
      <c r="AJ19" s="6">
        <f t="shared" si="3"/>
        <v>0.30864197530864196</v>
      </c>
      <c r="AK19" s="6">
        <f t="shared" si="3"/>
        <v>0.30425963488843816</v>
      </c>
      <c r="AL19" s="6">
        <f t="shared" si="3"/>
        <v>0.29821073558648115</v>
      </c>
      <c r="AM19" s="6">
        <f t="shared" si="3"/>
        <v>0.2857142857142857</v>
      </c>
      <c r="AN19" s="6">
        <f t="shared" si="3"/>
        <v>0.3597122302158273</v>
      </c>
      <c r="AO19" s="6">
        <f t="shared" si="3"/>
        <v>0.35650623885918004</v>
      </c>
      <c r="AP19" s="6">
        <f t="shared" si="3"/>
        <v>0.3656307129798903</v>
      </c>
      <c r="AQ19" s="6">
        <f t="shared" si="3"/>
        <v>0.36764705882352944</v>
      </c>
      <c r="AR19" s="6">
        <f t="shared" si="3"/>
        <v>0.3616636528028933</v>
      </c>
      <c r="AS19" s="6">
        <f t="shared" si="3"/>
        <v>0.35842293906810035</v>
      </c>
      <c r="AT19" s="6">
        <f t="shared" si="3"/>
        <v>0.5371530886302596</v>
      </c>
      <c r="AU19" s="6">
        <f t="shared" si="3"/>
        <v>0.4574565416285453</v>
      </c>
      <c r="AV19" s="6">
        <f t="shared" si="3"/>
        <v>0.2702702702702703</v>
      </c>
      <c r="AW19" s="6" t="e">
        <f t="shared" si="3"/>
        <v>#DIV/0!</v>
      </c>
    </row>
    <row r="20" spans="1:49" ht="12">
      <c r="A20" t="s">
        <v>12</v>
      </c>
      <c r="B20" s="7">
        <v>4.7</v>
      </c>
      <c r="C20" s="7">
        <v>5.1</v>
      </c>
      <c r="D20" s="7">
        <v>5.3</v>
      </c>
      <c r="E20" s="7">
        <v>5.6</v>
      </c>
      <c r="F20" s="7">
        <v>6.2</v>
      </c>
      <c r="G20" s="7">
        <v>6.8</v>
      </c>
      <c r="H20" s="7">
        <v>7.2</v>
      </c>
      <c r="I20" s="7">
        <v>7.7</v>
      </c>
      <c r="J20" s="7">
        <v>8</v>
      </c>
      <c r="K20" s="7">
        <v>8</v>
      </c>
      <c r="L20" s="7">
        <v>8</v>
      </c>
      <c r="M20" s="7">
        <v>8.1</v>
      </c>
      <c r="N20" s="7">
        <v>8.3</v>
      </c>
      <c r="O20" s="7">
        <v>7.7</v>
      </c>
      <c r="P20" s="7"/>
      <c r="R20" t="s">
        <v>12</v>
      </c>
      <c r="S20" s="6">
        <f t="shared" si="0"/>
        <v>8.510638297872319</v>
      </c>
      <c r="T20" s="6">
        <f t="shared" si="0"/>
        <v>3.9215686274509807</v>
      </c>
      <c r="U20" s="6">
        <f t="shared" si="0"/>
        <v>5.660377358490564</v>
      </c>
      <c r="V20" s="6">
        <f t="shared" si="0"/>
        <v>10.714285714285722</v>
      </c>
      <c r="W20" s="6">
        <f t="shared" si="0"/>
        <v>9.677419354838705</v>
      </c>
      <c r="X20" s="6">
        <f t="shared" si="0"/>
        <v>5.882352941176478</v>
      </c>
      <c r="Y20" s="6">
        <f t="shared" si="0"/>
        <v>6.944444444444443</v>
      </c>
      <c r="Z20" s="6">
        <f t="shared" si="0"/>
        <v>3.896103896103895</v>
      </c>
      <c r="AA20" s="6">
        <f t="shared" si="0"/>
        <v>0</v>
      </c>
      <c r="AB20" s="6">
        <f t="shared" si="1"/>
        <v>0</v>
      </c>
      <c r="AC20" s="6">
        <f t="shared" si="1"/>
        <v>0</v>
      </c>
      <c r="AD20" s="6">
        <f t="shared" si="4"/>
        <v>2.469135802469154</v>
      </c>
      <c r="AE20" s="6">
        <f t="shared" si="4"/>
        <v>-7.228915662650607</v>
      </c>
      <c r="AF20" s="6">
        <f t="shared" si="2"/>
        <v>-4.938271604938265</v>
      </c>
      <c r="AH20" t="s">
        <v>12</v>
      </c>
      <c r="AI20" s="6">
        <f t="shared" si="3"/>
        <v>5.131004366812228</v>
      </c>
      <c r="AJ20" s="6">
        <f t="shared" si="3"/>
        <v>5.246913580246913</v>
      </c>
      <c r="AK20" s="6">
        <f t="shared" si="3"/>
        <v>5.37525354969574</v>
      </c>
      <c r="AL20" s="6">
        <f t="shared" si="3"/>
        <v>5.566600397614314</v>
      </c>
      <c r="AM20" s="6">
        <f t="shared" si="3"/>
        <v>5.904761904761905</v>
      </c>
      <c r="AN20" s="6">
        <f t="shared" si="3"/>
        <v>6.115107913669065</v>
      </c>
      <c r="AO20" s="6">
        <f t="shared" si="3"/>
        <v>6.4171122994652405</v>
      </c>
      <c r="AP20" s="6">
        <f t="shared" si="3"/>
        <v>7.038391224862888</v>
      </c>
      <c r="AQ20" s="6">
        <f t="shared" si="3"/>
        <v>7.352941176470589</v>
      </c>
      <c r="AR20" s="6">
        <f t="shared" si="3"/>
        <v>7.233273056057866</v>
      </c>
      <c r="AS20" s="6">
        <f t="shared" si="3"/>
        <v>7.168458781362007</v>
      </c>
      <c r="AT20" s="6">
        <f t="shared" si="3"/>
        <v>7.251566696508505</v>
      </c>
      <c r="AU20" s="6">
        <f t="shared" si="3"/>
        <v>7.593778591033853</v>
      </c>
      <c r="AV20" s="6">
        <f t="shared" si="3"/>
        <v>6.936936936936937</v>
      </c>
      <c r="AW20" s="6" t="e">
        <f t="shared" si="3"/>
        <v>#DIV/0!</v>
      </c>
    </row>
    <row r="21" spans="1:49" ht="12">
      <c r="A21" t="s">
        <v>14</v>
      </c>
      <c r="B21" s="7">
        <v>16.9</v>
      </c>
      <c r="C21" s="7">
        <v>18.6</v>
      </c>
      <c r="D21" s="7">
        <v>18.6</v>
      </c>
      <c r="E21" s="7">
        <v>19</v>
      </c>
      <c r="F21" s="7">
        <v>19.5</v>
      </c>
      <c r="G21" s="7">
        <v>20.2</v>
      </c>
      <c r="H21" s="7">
        <v>20.7</v>
      </c>
      <c r="I21" s="7">
        <v>20.2</v>
      </c>
      <c r="J21" s="7">
        <v>20.2</v>
      </c>
      <c r="K21" s="7">
        <v>20.4</v>
      </c>
      <c r="L21" s="7">
        <v>20.6</v>
      </c>
      <c r="M21" s="7">
        <v>21.1</v>
      </c>
      <c r="N21" s="7">
        <v>21.4</v>
      </c>
      <c r="O21" s="7">
        <v>22.1</v>
      </c>
      <c r="P21" s="7"/>
      <c r="R21" t="s">
        <v>14</v>
      </c>
      <c r="S21" s="6">
        <f t="shared" si="0"/>
        <v>10.059171597633153</v>
      </c>
      <c r="T21" s="6">
        <f t="shared" si="0"/>
        <v>0</v>
      </c>
      <c r="U21" s="6">
        <f t="shared" si="0"/>
        <v>2.150537634408593</v>
      </c>
      <c r="V21" s="6">
        <f t="shared" si="0"/>
        <v>2.631578947368425</v>
      </c>
      <c r="W21" s="6">
        <f t="shared" si="0"/>
        <v>3.589743589743591</v>
      </c>
      <c r="X21" s="6">
        <f t="shared" si="0"/>
        <v>2.4752475247524757</v>
      </c>
      <c r="Y21" s="6">
        <f t="shared" si="0"/>
        <v>-2.4154589371980677</v>
      </c>
      <c r="Z21" s="6">
        <f t="shared" si="0"/>
        <v>0</v>
      </c>
      <c r="AA21" s="6">
        <f t="shared" si="0"/>
        <v>0.9900990099009874</v>
      </c>
      <c r="AB21" s="6">
        <f t="shared" si="1"/>
        <v>0.9900990099009874</v>
      </c>
      <c r="AC21" s="6">
        <f t="shared" si="1"/>
        <v>0.9803921568627487</v>
      </c>
      <c r="AD21" s="6">
        <f t="shared" si="4"/>
        <v>1.4218009478672968</v>
      </c>
      <c r="AE21" s="6">
        <f t="shared" si="4"/>
        <v>3.2710280373831893</v>
      </c>
      <c r="AF21" s="6">
        <f t="shared" si="2"/>
        <v>4.739336492890985</v>
      </c>
      <c r="AH21" t="s">
        <v>14</v>
      </c>
      <c r="AI21" s="6">
        <f t="shared" si="3"/>
        <v>18.449781659388645</v>
      </c>
      <c r="AJ21" s="6">
        <f t="shared" si="3"/>
        <v>19.135802469135804</v>
      </c>
      <c r="AK21" s="6">
        <f t="shared" si="3"/>
        <v>18.864097363083168</v>
      </c>
      <c r="AL21" s="6">
        <f t="shared" si="3"/>
        <v>18.88667992047714</v>
      </c>
      <c r="AM21" s="6">
        <f t="shared" si="3"/>
        <v>18.571428571428573</v>
      </c>
      <c r="AN21" s="6">
        <f t="shared" si="3"/>
        <v>18.16546762589928</v>
      </c>
      <c r="AO21" s="6">
        <f t="shared" si="3"/>
        <v>18.449197860962567</v>
      </c>
      <c r="AP21" s="6">
        <f t="shared" si="3"/>
        <v>18.46435100548446</v>
      </c>
      <c r="AQ21" s="6">
        <f t="shared" si="3"/>
        <v>18.566176470588236</v>
      </c>
      <c r="AR21" s="6">
        <f t="shared" si="3"/>
        <v>18.444846292947556</v>
      </c>
      <c r="AS21" s="6">
        <f t="shared" si="3"/>
        <v>18.45878136200717</v>
      </c>
      <c r="AT21" s="6">
        <f t="shared" si="3"/>
        <v>18.889883616830797</v>
      </c>
      <c r="AU21" s="6">
        <f t="shared" si="3"/>
        <v>19.57913998170174</v>
      </c>
      <c r="AV21" s="6">
        <f t="shared" si="3"/>
        <v>19.90990990990991</v>
      </c>
      <c r="AW21" s="6" t="e">
        <f t="shared" si="3"/>
        <v>#DIV/0!</v>
      </c>
    </row>
    <row r="22" spans="1:49" ht="12">
      <c r="A22" t="s">
        <v>13</v>
      </c>
      <c r="B22" s="7">
        <v>10</v>
      </c>
      <c r="C22" s="7">
        <v>11.3</v>
      </c>
      <c r="D22" s="7">
        <v>12</v>
      </c>
      <c r="E22" s="7">
        <v>10.5</v>
      </c>
      <c r="F22" s="7">
        <v>10.6</v>
      </c>
      <c r="G22" s="7">
        <v>10.9</v>
      </c>
      <c r="H22" s="7">
        <v>11.1</v>
      </c>
      <c r="I22" s="7">
        <v>11.5</v>
      </c>
      <c r="J22" s="7">
        <v>11.8</v>
      </c>
      <c r="K22" s="7">
        <v>11.8</v>
      </c>
      <c r="L22" s="7">
        <v>11.4</v>
      </c>
      <c r="M22" s="7">
        <v>11</v>
      </c>
      <c r="N22" s="7">
        <v>11</v>
      </c>
      <c r="O22" s="7">
        <v>11.2</v>
      </c>
      <c r="P22" s="7"/>
      <c r="R22" t="s">
        <v>13</v>
      </c>
      <c r="S22" s="6">
        <f t="shared" si="0"/>
        <v>13</v>
      </c>
      <c r="T22" s="6">
        <f t="shared" si="0"/>
        <v>6.194690265486713</v>
      </c>
      <c r="U22" s="6">
        <f t="shared" si="0"/>
        <v>-12.5</v>
      </c>
      <c r="V22" s="6">
        <f t="shared" si="0"/>
        <v>0.952380952380949</v>
      </c>
      <c r="W22" s="6">
        <f t="shared" si="0"/>
        <v>2.830188679245282</v>
      </c>
      <c r="X22" s="6">
        <f t="shared" si="0"/>
        <v>1.8348623853211024</v>
      </c>
      <c r="Y22" s="6">
        <f t="shared" si="0"/>
        <v>3.6036036036036023</v>
      </c>
      <c r="Z22" s="6">
        <f t="shared" si="0"/>
        <v>2.608695652173907</v>
      </c>
      <c r="AA22" s="6">
        <f t="shared" si="0"/>
        <v>0</v>
      </c>
      <c r="AB22" s="6">
        <f t="shared" si="1"/>
        <v>0</v>
      </c>
      <c r="AC22" s="6">
        <f t="shared" si="1"/>
        <v>-3.3898305084745886</v>
      </c>
      <c r="AD22" s="6">
        <f t="shared" si="4"/>
        <v>0</v>
      </c>
      <c r="AE22" s="6">
        <f>O22*100/N22-100</f>
        <v>1.818181818181813</v>
      </c>
      <c r="AF22" s="6">
        <f t="shared" si="2"/>
        <v>1.818181818181813</v>
      </c>
      <c r="AH22" t="s">
        <v>13</v>
      </c>
      <c r="AI22" s="6">
        <f t="shared" si="3"/>
        <v>10.91703056768559</v>
      </c>
      <c r="AJ22" s="6">
        <f t="shared" si="3"/>
        <v>11.62551440329218</v>
      </c>
      <c r="AK22" s="6">
        <f t="shared" si="3"/>
        <v>12.170385395537526</v>
      </c>
      <c r="AL22" s="6">
        <f t="shared" si="3"/>
        <v>10.43737574552684</v>
      </c>
      <c r="AM22" s="6">
        <f t="shared" si="3"/>
        <v>10.095238095238095</v>
      </c>
      <c r="AN22" s="6">
        <f t="shared" si="3"/>
        <v>9.802158273381295</v>
      </c>
      <c r="AO22" s="6">
        <f t="shared" si="3"/>
        <v>9.893048128342246</v>
      </c>
      <c r="AP22" s="6">
        <f t="shared" si="3"/>
        <v>10.511882998171846</v>
      </c>
      <c r="AQ22" s="6">
        <f t="shared" si="3"/>
        <v>10.845588235294118</v>
      </c>
      <c r="AR22" s="6">
        <f t="shared" si="3"/>
        <v>10.669077757685352</v>
      </c>
      <c r="AS22" s="6">
        <f t="shared" si="3"/>
        <v>10.21505376344086</v>
      </c>
      <c r="AT22" s="6">
        <f t="shared" si="3"/>
        <v>9.847806624888094</v>
      </c>
      <c r="AU22" s="6">
        <f t="shared" si="3"/>
        <v>10.064043915827996</v>
      </c>
      <c r="AV22" s="6">
        <f t="shared" si="3"/>
        <v>10.09009009009009</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indipendenti (a).</v>
      </c>
      <c r="AH1" t="str">
        <f>A1</f>
        <v>Posizioni lavorative indipendenti (a).</v>
      </c>
    </row>
    <row r="2" spans="1:34" ht="12">
      <c r="A2" t="s">
        <v>17</v>
      </c>
      <c r="R2" t="s">
        <v>19</v>
      </c>
      <c r="AH2" t="s">
        <v>20</v>
      </c>
    </row>
    <row r="3" spans="1:34" ht="12">
      <c r="A3" t="s">
        <v>39</v>
      </c>
      <c r="R3" s="10" t="str">
        <f>A3</f>
        <v>Provincia di: RIMINI.</v>
      </c>
      <c r="AH3" s="10" t="str">
        <f>A3</f>
        <v>Provincia di: RIMINI.</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59.6</v>
      </c>
      <c r="C9" s="5">
        <v>60.9</v>
      </c>
      <c r="D9" s="5">
        <v>65.1</v>
      </c>
      <c r="E9" s="5">
        <v>64.4</v>
      </c>
      <c r="F9" s="5">
        <v>62.6</v>
      </c>
      <c r="G9" s="5">
        <v>61.3</v>
      </c>
      <c r="H9" s="5">
        <v>64.4</v>
      </c>
      <c r="I9" s="5">
        <v>69.6</v>
      </c>
      <c r="J9" s="5">
        <v>65.6</v>
      </c>
      <c r="K9" s="5">
        <v>59.6</v>
      </c>
      <c r="L9" s="5">
        <v>67.8</v>
      </c>
      <c r="M9" s="5">
        <v>67.8</v>
      </c>
      <c r="N9" s="5">
        <v>66.6</v>
      </c>
      <c r="O9" s="5">
        <v>66.2</v>
      </c>
      <c r="P9" s="5"/>
      <c r="R9" s="4" t="s">
        <v>1</v>
      </c>
      <c r="S9" s="6">
        <f aca="true" t="shared" si="0" ref="S9:AA22">C9*100/B9-100</f>
        <v>2.181208053691279</v>
      </c>
      <c r="T9" s="6">
        <f t="shared" si="0"/>
        <v>6.896551724137922</v>
      </c>
      <c r="U9" s="6">
        <f t="shared" si="0"/>
        <v>-1.0752688172042753</v>
      </c>
      <c r="V9" s="6">
        <f t="shared" si="0"/>
        <v>-2.7950310559006226</v>
      </c>
      <c r="W9" s="6">
        <f t="shared" si="0"/>
        <v>-2.0766773162939387</v>
      </c>
      <c r="X9" s="6">
        <f t="shared" si="0"/>
        <v>5.057096247960871</v>
      </c>
      <c r="Y9" s="6">
        <f t="shared" si="0"/>
        <v>8.07453416149066</v>
      </c>
      <c r="Z9" s="6">
        <f t="shared" si="0"/>
        <v>-5.747126436781613</v>
      </c>
      <c r="AA9" s="6">
        <f t="shared" si="0"/>
        <v>-9.146341463414629</v>
      </c>
      <c r="AB9" s="6">
        <f aca="true" t="shared" si="1" ref="AB9:AC22">K9*100/J9-100</f>
        <v>-9.146341463414629</v>
      </c>
      <c r="AC9" s="6">
        <f t="shared" si="1"/>
        <v>13.758389261744966</v>
      </c>
      <c r="AD9" s="6">
        <f>N9*100/M9-100</f>
        <v>-1.7699115044247833</v>
      </c>
      <c r="AE9" s="6">
        <f>O9*100/N9-100</f>
        <v>-0.6006006006005862</v>
      </c>
      <c r="AF9" s="6">
        <f aca="true" t="shared" si="2" ref="AF9:AF22">O9*100/M9-100</f>
        <v>-2.3598820058997063</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4.2</v>
      </c>
      <c r="C10" s="7">
        <v>4</v>
      </c>
      <c r="D10" s="7">
        <v>4</v>
      </c>
      <c r="E10" s="7">
        <v>4</v>
      </c>
      <c r="F10" s="7">
        <v>3.6</v>
      </c>
      <c r="G10" s="7">
        <v>3.6</v>
      </c>
      <c r="H10" s="7">
        <v>3.3</v>
      </c>
      <c r="I10" s="7">
        <v>3.2</v>
      </c>
      <c r="J10" s="7">
        <v>3.5</v>
      </c>
      <c r="K10" s="7">
        <v>3.7</v>
      </c>
      <c r="L10" s="7">
        <v>4.2</v>
      </c>
      <c r="M10" s="7">
        <v>4.1</v>
      </c>
      <c r="N10" s="7">
        <v>3.9</v>
      </c>
      <c r="O10" s="7">
        <v>3.8</v>
      </c>
      <c r="P10" s="7"/>
      <c r="R10" t="s">
        <v>2</v>
      </c>
      <c r="S10" s="6">
        <f t="shared" si="0"/>
        <v>-4.761904761904759</v>
      </c>
      <c r="T10" s="6">
        <f t="shared" si="0"/>
        <v>0</v>
      </c>
      <c r="U10" s="6">
        <f t="shared" si="0"/>
        <v>0</v>
      </c>
      <c r="V10" s="6">
        <f t="shared" si="0"/>
        <v>-10</v>
      </c>
      <c r="W10" s="6">
        <f t="shared" si="0"/>
        <v>0</v>
      </c>
      <c r="X10" s="6">
        <f t="shared" si="0"/>
        <v>-8.333333333333329</v>
      </c>
      <c r="Y10" s="6">
        <f t="shared" si="0"/>
        <v>-3.030303030303031</v>
      </c>
      <c r="Z10" s="6">
        <f t="shared" si="0"/>
        <v>9.375</v>
      </c>
      <c r="AA10" s="6">
        <f t="shared" si="0"/>
        <v>5.714285714285708</v>
      </c>
      <c r="AB10" s="6">
        <f t="shared" si="1"/>
        <v>5.714285714285708</v>
      </c>
      <c r="AC10" s="6">
        <f t="shared" si="1"/>
        <v>13.513513513513502</v>
      </c>
      <c r="AD10" s="6">
        <f aca="true" t="shared" si="4" ref="AD10:AE22">N10*100/M10-100</f>
        <v>-4.878048780487802</v>
      </c>
      <c r="AE10" s="6">
        <f t="shared" si="4"/>
        <v>-2.564102564102555</v>
      </c>
      <c r="AF10" s="6">
        <f t="shared" si="2"/>
        <v>-7.317073170731703</v>
      </c>
      <c r="AH10" t="s">
        <v>2</v>
      </c>
      <c r="AI10" s="6">
        <f t="shared" si="3"/>
        <v>7.046979865771812</v>
      </c>
      <c r="AJ10" s="6">
        <f t="shared" si="3"/>
        <v>6.568144499178982</v>
      </c>
      <c r="AK10" s="6">
        <f t="shared" si="3"/>
        <v>6.144393241167435</v>
      </c>
      <c r="AL10" s="6">
        <f t="shared" si="3"/>
        <v>6.211180124223602</v>
      </c>
      <c r="AM10" s="6">
        <f t="shared" si="3"/>
        <v>5.7507987220447285</v>
      </c>
      <c r="AN10" s="6">
        <f t="shared" si="3"/>
        <v>5.8727569331158245</v>
      </c>
      <c r="AO10" s="6">
        <f t="shared" si="3"/>
        <v>5.124223602484472</v>
      </c>
      <c r="AP10" s="6">
        <f t="shared" si="3"/>
        <v>4.597701149425288</v>
      </c>
      <c r="AQ10" s="6">
        <f t="shared" si="3"/>
        <v>5.335365853658537</v>
      </c>
      <c r="AR10" s="6">
        <f t="shared" si="3"/>
        <v>6.208053691275167</v>
      </c>
      <c r="AS10" s="6">
        <f t="shared" si="3"/>
        <v>6.1946902654867255</v>
      </c>
      <c r="AT10" s="6">
        <f t="shared" si="3"/>
        <v>6.047197640117994</v>
      </c>
      <c r="AU10" s="6">
        <f t="shared" si="3"/>
        <v>5.855855855855856</v>
      </c>
      <c r="AV10" s="6">
        <f t="shared" si="3"/>
        <v>5.740181268882175</v>
      </c>
      <c r="AW10" s="6" t="e">
        <f t="shared" si="3"/>
        <v>#DIV/0!</v>
      </c>
    </row>
    <row r="11" spans="1:49" ht="12">
      <c r="A11" t="s">
        <v>3</v>
      </c>
      <c r="B11" s="7">
        <v>9.4</v>
      </c>
      <c r="C11" s="7">
        <v>9.4</v>
      </c>
      <c r="D11" s="7">
        <v>10.1</v>
      </c>
      <c r="E11" s="7">
        <v>10.3</v>
      </c>
      <c r="F11" s="7">
        <v>10.6</v>
      </c>
      <c r="G11" s="7">
        <v>10.8</v>
      </c>
      <c r="H11" s="7">
        <v>11.4</v>
      </c>
      <c r="I11" s="7">
        <v>12.2</v>
      </c>
      <c r="J11" s="7">
        <v>11.8</v>
      </c>
      <c r="K11" s="7">
        <v>10.1</v>
      </c>
      <c r="L11" s="7">
        <v>11</v>
      </c>
      <c r="M11" s="7">
        <v>10.7</v>
      </c>
      <c r="N11" s="7">
        <v>10.1</v>
      </c>
      <c r="O11" s="7">
        <v>9.8</v>
      </c>
      <c r="P11" s="7"/>
      <c r="R11" t="s">
        <v>3</v>
      </c>
      <c r="S11" s="6">
        <f t="shared" si="0"/>
        <v>0</v>
      </c>
      <c r="T11" s="6">
        <f t="shared" si="0"/>
        <v>7.4468085106382915</v>
      </c>
      <c r="U11" s="6">
        <f t="shared" si="0"/>
        <v>1.980198019801989</v>
      </c>
      <c r="V11" s="6">
        <f t="shared" si="0"/>
        <v>2.9126213592232943</v>
      </c>
      <c r="W11" s="6">
        <f t="shared" si="0"/>
        <v>1.8867924528301927</v>
      </c>
      <c r="X11" s="6">
        <f t="shared" si="0"/>
        <v>5.555555555555543</v>
      </c>
      <c r="Y11" s="6">
        <f t="shared" si="0"/>
        <v>7.017543859649123</v>
      </c>
      <c r="Z11" s="6">
        <f t="shared" si="0"/>
        <v>-3.2786885245901516</v>
      </c>
      <c r="AA11" s="6">
        <f t="shared" si="0"/>
        <v>-14.406779661016955</v>
      </c>
      <c r="AB11" s="6">
        <f t="shared" si="1"/>
        <v>-14.406779661016955</v>
      </c>
      <c r="AC11" s="6">
        <f t="shared" si="1"/>
        <v>8.910891089108915</v>
      </c>
      <c r="AD11" s="6">
        <f t="shared" si="4"/>
        <v>-5.607476635514018</v>
      </c>
      <c r="AE11" s="6">
        <f t="shared" si="4"/>
        <v>-2.9702970297029623</v>
      </c>
      <c r="AF11" s="6">
        <f t="shared" si="2"/>
        <v>-8.411214953271013</v>
      </c>
      <c r="AH11" t="s">
        <v>3</v>
      </c>
      <c r="AI11" s="6">
        <f t="shared" si="3"/>
        <v>15.771812080536913</v>
      </c>
      <c r="AJ11" s="6">
        <f t="shared" si="3"/>
        <v>15.435139573070607</v>
      </c>
      <c r="AK11" s="6">
        <f t="shared" si="3"/>
        <v>15.514592933947775</v>
      </c>
      <c r="AL11" s="6">
        <f t="shared" si="3"/>
        <v>15.993788819875775</v>
      </c>
      <c r="AM11" s="6">
        <f t="shared" si="3"/>
        <v>16.93290734824281</v>
      </c>
      <c r="AN11" s="6">
        <f t="shared" si="3"/>
        <v>17.61827079934747</v>
      </c>
      <c r="AO11" s="6">
        <f t="shared" si="3"/>
        <v>17.701863354037265</v>
      </c>
      <c r="AP11" s="6">
        <f t="shared" si="3"/>
        <v>17.52873563218391</v>
      </c>
      <c r="AQ11" s="6">
        <f t="shared" si="3"/>
        <v>17.98780487804878</v>
      </c>
      <c r="AR11" s="6">
        <f t="shared" si="3"/>
        <v>16.946308724832214</v>
      </c>
      <c r="AS11" s="6">
        <f t="shared" si="3"/>
        <v>16.224188790560472</v>
      </c>
      <c r="AT11" s="6">
        <f t="shared" si="3"/>
        <v>15.781710914454278</v>
      </c>
      <c r="AU11" s="6">
        <f t="shared" si="3"/>
        <v>15.165165165165167</v>
      </c>
      <c r="AV11" s="6">
        <f t="shared" si="3"/>
        <v>14.803625377643506</v>
      </c>
      <c r="AW11" s="6" t="e">
        <f t="shared" si="3"/>
        <v>#DIV/0!</v>
      </c>
    </row>
    <row r="12" spans="1:49" ht="12">
      <c r="A12" t="s">
        <v>46</v>
      </c>
      <c r="B12" s="7">
        <v>4.2</v>
      </c>
      <c r="C12" s="7">
        <v>4.3</v>
      </c>
      <c r="D12" s="7">
        <v>4.7</v>
      </c>
      <c r="E12" s="7">
        <v>4.6</v>
      </c>
      <c r="F12" s="7">
        <v>4.7</v>
      </c>
      <c r="G12" s="7">
        <v>4.6</v>
      </c>
      <c r="H12" s="7">
        <v>4.7</v>
      </c>
      <c r="I12" s="7">
        <v>4.7</v>
      </c>
      <c r="J12" s="7">
        <v>4.2</v>
      </c>
      <c r="K12" s="7">
        <v>3.7</v>
      </c>
      <c r="L12" s="7">
        <v>4.3</v>
      </c>
      <c r="M12" s="7">
        <v>4.1</v>
      </c>
      <c r="N12" s="7">
        <v>3.9</v>
      </c>
      <c r="O12" s="7">
        <v>3.9</v>
      </c>
      <c r="P12" s="7"/>
      <c r="R12" t="s">
        <v>46</v>
      </c>
      <c r="S12" s="6">
        <f t="shared" si="0"/>
        <v>2.3809523809523796</v>
      </c>
      <c r="T12" s="6">
        <f t="shared" si="0"/>
        <v>9.302325581395351</v>
      </c>
      <c r="U12" s="6">
        <f t="shared" si="0"/>
        <v>-2.1276595744680975</v>
      </c>
      <c r="V12" s="6">
        <f t="shared" si="0"/>
        <v>2.173913043478265</v>
      </c>
      <c r="W12" s="6">
        <f t="shared" si="0"/>
        <v>-2.1276595744680975</v>
      </c>
      <c r="X12" s="6">
        <f t="shared" si="0"/>
        <v>2.173913043478265</v>
      </c>
      <c r="Y12" s="6">
        <f t="shared" si="0"/>
        <v>0</v>
      </c>
      <c r="Z12" s="6">
        <f t="shared" si="0"/>
        <v>-10.63829787234043</v>
      </c>
      <c r="AA12" s="6">
        <f t="shared" si="0"/>
        <v>-11.904761904761912</v>
      </c>
      <c r="AB12" s="6">
        <f t="shared" si="1"/>
        <v>-11.904761904761912</v>
      </c>
      <c r="AC12" s="6">
        <f t="shared" si="1"/>
        <v>16.21621621621621</v>
      </c>
      <c r="AD12" s="6">
        <f t="shared" si="4"/>
        <v>-4.878048780487802</v>
      </c>
      <c r="AE12" s="6">
        <f t="shared" si="4"/>
        <v>0</v>
      </c>
      <c r="AF12" s="6">
        <f t="shared" si="2"/>
        <v>-4.878048780487802</v>
      </c>
      <c r="AH12" t="s">
        <v>46</v>
      </c>
      <c r="AI12" s="6">
        <f t="shared" si="3"/>
        <v>7.046979865771812</v>
      </c>
      <c r="AJ12" s="6">
        <f t="shared" si="3"/>
        <v>7.060755336617405</v>
      </c>
      <c r="AK12" s="6">
        <f t="shared" si="3"/>
        <v>7.219662058371736</v>
      </c>
      <c r="AL12" s="6">
        <f t="shared" si="3"/>
        <v>7.1428571428571415</v>
      </c>
      <c r="AM12" s="6">
        <f t="shared" si="3"/>
        <v>7.507987220447284</v>
      </c>
      <c r="AN12" s="6">
        <f t="shared" si="3"/>
        <v>7.504078303425774</v>
      </c>
      <c r="AO12" s="6">
        <f t="shared" si="3"/>
        <v>7.298136645962733</v>
      </c>
      <c r="AP12" s="6">
        <f t="shared" si="3"/>
        <v>6.752873563218391</v>
      </c>
      <c r="AQ12" s="6">
        <f t="shared" si="3"/>
        <v>6.402439024390245</v>
      </c>
      <c r="AR12" s="6">
        <f t="shared" si="3"/>
        <v>6.208053691275167</v>
      </c>
      <c r="AS12" s="6">
        <f t="shared" si="3"/>
        <v>6.342182890855457</v>
      </c>
      <c r="AT12" s="6">
        <f t="shared" si="3"/>
        <v>6.047197640117994</v>
      </c>
      <c r="AU12" s="6">
        <f t="shared" si="3"/>
        <v>5.855855855855856</v>
      </c>
      <c r="AV12" s="6">
        <f t="shared" si="3"/>
        <v>5.891238670694864</v>
      </c>
      <c r="AW12" s="6" t="e">
        <f t="shared" si="3"/>
        <v>#DIV/0!</v>
      </c>
    </row>
    <row r="13" spans="1:49" ht="12">
      <c r="A13" t="s">
        <v>4</v>
      </c>
      <c r="B13" s="7">
        <v>4</v>
      </c>
      <c r="C13" s="7">
        <v>4.1</v>
      </c>
      <c r="D13" s="7">
        <v>4.5</v>
      </c>
      <c r="E13" s="7">
        <v>4.4</v>
      </c>
      <c r="F13" s="7">
        <v>4.5</v>
      </c>
      <c r="G13" s="7">
        <v>4.5</v>
      </c>
      <c r="H13" s="7">
        <v>4.5</v>
      </c>
      <c r="I13" s="7">
        <v>4.6</v>
      </c>
      <c r="J13" s="7">
        <v>4.1</v>
      </c>
      <c r="K13" s="7">
        <v>3.6</v>
      </c>
      <c r="L13" s="7">
        <v>4.2</v>
      </c>
      <c r="M13" s="7">
        <v>4</v>
      </c>
      <c r="N13" s="7">
        <v>3.9</v>
      </c>
      <c r="O13" s="7">
        <v>3.9</v>
      </c>
      <c r="P13" s="7"/>
      <c r="R13" t="s">
        <v>4</v>
      </c>
      <c r="S13" s="6">
        <f t="shared" si="0"/>
        <v>2.499999999999986</v>
      </c>
      <c r="T13" s="6">
        <f t="shared" si="0"/>
        <v>9.756097560975618</v>
      </c>
      <c r="U13" s="6">
        <f t="shared" si="0"/>
        <v>-2.2222222222222143</v>
      </c>
      <c r="V13" s="6">
        <f t="shared" si="0"/>
        <v>2.2727272727272663</v>
      </c>
      <c r="W13" s="6">
        <f t="shared" si="0"/>
        <v>0</v>
      </c>
      <c r="X13" s="6">
        <f t="shared" si="0"/>
        <v>0</v>
      </c>
      <c r="Y13" s="6">
        <f t="shared" si="0"/>
        <v>2.2222222222222143</v>
      </c>
      <c r="Z13" s="6">
        <f t="shared" si="0"/>
        <v>-10.869565217391312</v>
      </c>
      <c r="AA13" s="6">
        <f t="shared" si="0"/>
        <v>-12.195121951219505</v>
      </c>
      <c r="AB13" s="6">
        <f t="shared" si="1"/>
        <v>-12.195121951219505</v>
      </c>
      <c r="AC13" s="6">
        <f t="shared" si="1"/>
        <v>16.666666666666657</v>
      </c>
      <c r="AD13" s="6">
        <f t="shared" si="4"/>
        <v>-2.5</v>
      </c>
      <c r="AE13" s="6">
        <f t="shared" si="4"/>
        <v>0</v>
      </c>
      <c r="AF13" s="6">
        <f t="shared" si="2"/>
        <v>-2.5</v>
      </c>
      <c r="AH13" t="s">
        <v>4</v>
      </c>
      <c r="AI13" s="6">
        <f t="shared" si="3"/>
        <v>6.7114093959731544</v>
      </c>
      <c r="AJ13" s="6">
        <f t="shared" si="3"/>
        <v>6.732348111658456</v>
      </c>
      <c r="AK13" s="6">
        <f t="shared" si="3"/>
        <v>6.912442396313365</v>
      </c>
      <c r="AL13" s="6">
        <f t="shared" si="3"/>
        <v>6.832298136645963</v>
      </c>
      <c r="AM13" s="6">
        <f t="shared" si="3"/>
        <v>7.18849840255591</v>
      </c>
      <c r="AN13" s="6">
        <f t="shared" si="3"/>
        <v>7.34094616639478</v>
      </c>
      <c r="AO13" s="6">
        <f t="shared" si="3"/>
        <v>6.987577639751552</v>
      </c>
      <c r="AP13" s="6">
        <f t="shared" si="3"/>
        <v>6.60919540229885</v>
      </c>
      <c r="AQ13" s="6">
        <f t="shared" si="3"/>
        <v>6.25</v>
      </c>
      <c r="AR13" s="6">
        <f t="shared" si="3"/>
        <v>6.040268456375839</v>
      </c>
      <c r="AS13" s="6">
        <f t="shared" si="3"/>
        <v>6.1946902654867255</v>
      </c>
      <c r="AT13" s="6">
        <f t="shared" si="3"/>
        <v>5.899705014749263</v>
      </c>
      <c r="AU13" s="6">
        <f t="shared" si="3"/>
        <v>5.855855855855856</v>
      </c>
      <c r="AV13" s="6">
        <f t="shared" si="3"/>
        <v>5.891238670694864</v>
      </c>
      <c r="AW13" s="6" t="e">
        <f t="shared" si="3"/>
        <v>#DIV/0!</v>
      </c>
    </row>
    <row r="14" spans="1:49" ht="12">
      <c r="A14" t="s">
        <v>5</v>
      </c>
      <c r="B14" s="7">
        <v>5.2</v>
      </c>
      <c r="C14" s="7">
        <v>5.1</v>
      </c>
      <c r="D14" s="7">
        <v>5.4</v>
      </c>
      <c r="E14" s="7">
        <v>5.7</v>
      </c>
      <c r="F14" s="7">
        <v>5.9</v>
      </c>
      <c r="G14" s="7">
        <v>6.2</v>
      </c>
      <c r="H14" s="7">
        <v>6.7</v>
      </c>
      <c r="I14" s="7">
        <v>7.5</v>
      </c>
      <c r="J14" s="7">
        <v>7.6</v>
      </c>
      <c r="K14" s="7">
        <v>6.4</v>
      </c>
      <c r="L14" s="7">
        <v>6.7</v>
      </c>
      <c r="M14" s="7">
        <v>6.6</v>
      </c>
      <c r="N14" s="7">
        <v>6.2</v>
      </c>
      <c r="O14" s="7">
        <v>5.9</v>
      </c>
      <c r="P14" s="7"/>
      <c r="R14" t="s">
        <v>5</v>
      </c>
      <c r="S14" s="6">
        <f t="shared" si="0"/>
        <v>-1.923076923076934</v>
      </c>
      <c r="T14" s="6">
        <f t="shared" si="0"/>
        <v>5.882352941176478</v>
      </c>
      <c r="U14" s="6">
        <f t="shared" si="0"/>
        <v>5.555555555555543</v>
      </c>
      <c r="V14" s="6">
        <f t="shared" si="0"/>
        <v>3.5087719298245617</v>
      </c>
      <c r="W14" s="6">
        <f t="shared" si="0"/>
        <v>5.0847457627118615</v>
      </c>
      <c r="X14" s="6">
        <f t="shared" si="0"/>
        <v>8.064516129032256</v>
      </c>
      <c r="Y14" s="6">
        <f t="shared" si="0"/>
        <v>11.940298507462686</v>
      </c>
      <c r="Z14" s="6">
        <f t="shared" si="0"/>
        <v>1.3333333333333286</v>
      </c>
      <c r="AA14" s="6">
        <f t="shared" si="0"/>
        <v>-15.78947368421052</v>
      </c>
      <c r="AB14" s="6">
        <f t="shared" si="1"/>
        <v>-15.78947368421052</v>
      </c>
      <c r="AC14" s="6">
        <f t="shared" si="1"/>
        <v>4.6875</v>
      </c>
      <c r="AD14" s="6">
        <f t="shared" si="4"/>
        <v>-6.060606060606062</v>
      </c>
      <c r="AE14" s="6">
        <f t="shared" si="4"/>
        <v>-4.838709677419359</v>
      </c>
      <c r="AF14" s="6">
        <f t="shared" si="2"/>
        <v>-10.606060606060595</v>
      </c>
      <c r="AH14" t="s">
        <v>5</v>
      </c>
      <c r="AI14" s="6">
        <f t="shared" si="3"/>
        <v>8.724832214765101</v>
      </c>
      <c r="AJ14" s="6">
        <f t="shared" si="3"/>
        <v>8.374384236453201</v>
      </c>
      <c r="AK14" s="6">
        <f t="shared" si="3"/>
        <v>8.294930875576037</v>
      </c>
      <c r="AL14" s="6">
        <f t="shared" si="3"/>
        <v>8.850931677018632</v>
      </c>
      <c r="AM14" s="6">
        <f t="shared" si="3"/>
        <v>9.424920127795527</v>
      </c>
      <c r="AN14" s="6">
        <f t="shared" si="3"/>
        <v>10.114192495921698</v>
      </c>
      <c r="AO14" s="6">
        <f t="shared" si="3"/>
        <v>10.403726708074533</v>
      </c>
      <c r="AP14" s="6">
        <f t="shared" si="3"/>
        <v>10.775862068965518</v>
      </c>
      <c r="AQ14" s="6">
        <f t="shared" si="3"/>
        <v>11.585365853658537</v>
      </c>
      <c r="AR14" s="6">
        <f t="shared" si="3"/>
        <v>10.738255033557047</v>
      </c>
      <c r="AS14" s="6">
        <f t="shared" si="3"/>
        <v>9.882005899705016</v>
      </c>
      <c r="AT14" s="6">
        <f t="shared" si="3"/>
        <v>9.734513274336283</v>
      </c>
      <c r="AU14" s="6">
        <f t="shared" si="3"/>
        <v>9.30930930930931</v>
      </c>
      <c r="AV14" s="6">
        <f t="shared" si="3"/>
        <v>8.91238670694864</v>
      </c>
      <c r="AW14" s="6" t="e">
        <f t="shared" si="3"/>
        <v>#DIV/0!</v>
      </c>
    </row>
    <row r="15" spans="1:49" ht="12">
      <c r="A15" t="s">
        <v>6</v>
      </c>
      <c r="B15" s="7">
        <v>46</v>
      </c>
      <c r="C15" s="7">
        <v>47.5</v>
      </c>
      <c r="D15" s="7">
        <v>51</v>
      </c>
      <c r="E15" s="7">
        <v>50.1</v>
      </c>
      <c r="F15" s="7">
        <v>48.4</v>
      </c>
      <c r="G15" s="7">
        <v>46.9</v>
      </c>
      <c r="H15" s="7">
        <v>49.7</v>
      </c>
      <c r="I15" s="7">
        <v>54.2</v>
      </c>
      <c r="J15" s="7">
        <v>50.3</v>
      </c>
      <c r="K15" s="7">
        <v>45.8</v>
      </c>
      <c r="L15" s="7">
        <v>52.6</v>
      </c>
      <c r="M15" s="7">
        <v>53</v>
      </c>
      <c r="N15" s="7">
        <v>52.6</v>
      </c>
      <c r="O15" s="7">
        <v>52.6</v>
      </c>
      <c r="P15" s="7"/>
      <c r="R15" t="s">
        <v>6</v>
      </c>
      <c r="S15" s="6">
        <f t="shared" si="0"/>
        <v>3.2608695652173907</v>
      </c>
      <c r="T15" s="6">
        <f t="shared" si="0"/>
        <v>7.368421052631575</v>
      </c>
      <c r="U15" s="6">
        <f t="shared" si="0"/>
        <v>-1.764705882352942</v>
      </c>
      <c r="V15" s="6">
        <f t="shared" si="0"/>
        <v>-3.393213572854293</v>
      </c>
      <c r="W15" s="6">
        <f t="shared" si="0"/>
        <v>-3.0991735537190124</v>
      </c>
      <c r="X15" s="6">
        <f t="shared" si="0"/>
        <v>5.97014925373135</v>
      </c>
      <c r="Y15" s="6">
        <f t="shared" si="0"/>
        <v>9.054325955734399</v>
      </c>
      <c r="Z15" s="6">
        <f t="shared" si="0"/>
        <v>-7.195571955719558</v>
      </c>
      <c r="AA15" s="6">
        <f t="shared" si="0"/>
        <v>-8.946322067594423</v>
      </c>
      <c r="AB15" s="6">
        <f t="shared" si="1"/>
        <v>-8.946322067594423</v>
      </c>
      <c r="AC15" s="6">
        <f t="shared" si="1"/>
        <v>14.847161572052414</v>
      </c>
      <c r="AD15" s="6">
        <f t="shared" si="4"/>
        <v>-0.7547169811320771</v>
      </c>
      <c r="AE15" s="6">
        <f t="shared" si="4"/>
        <v>0</v>
      </c>
      <c r="AF15" s="6">
        <f t="shared" si="2"/>
        <v>-0.7547169811320771</v>
      </c>
      <c r="AH15" t="s">
        <v>6</v>
      </c>
      <c r="AI15" s="6">
        <f t="shared" si="3"/>
        <v>77.18120805369128</v>
      </c>
      <c r="AJ15" s="6">
        <f t="shared" si="3"/>
        <v>77.99671592775042</v>
      </c>
      <c r="AK15" s="6">
        <f t="shared" si="3"/>
        <v>78.3410138248848</v>
      </c>
      <c r="AL15" s="6">
        <f t="shared" si="3"/>
        <v>77.79503105590061</v>
      </c>
      <c r="AM15" s="6">
        <f t="shared" si="3"/>
        <v>77.31629392971246</v>
      </c>
      <c r="AN15" s="6">
        <f t="shared" si="3"/>
        <v>76.5089722675367</v>
      </c>
      <c r="AO15" s="6">
        <f t="shared" si="3"/>
        <v>77.17391304347825</v>
      </c>
      <c r="AP15" s="6">
        <f t="shared" si="3"/>
        <v>77.87356321839081</v>
      </c>
      <c r="AQ15" s="6">
        <f t="shared" si="3"/>
        <v>76.67682926829269</v>
      </c>
      <c r="AR15" s="6">
        <f t="shared" si="3"/>
        <v>76.84563758389261</v>
      </c>
      <c r="AS15" s="6">
        <f t="shared" si="3"/>
        <v>77.58112094395281</v>
      </c>
      <c r="AT15" s="6">
        <f t="shared" si="3"/>
        <v>78.17109144542773</v>
      </c>
      <c r="AU15" s="6">
        <f t="shared" si="3"/>
        <v>78.97897897897899</v>
      </c>
      <c r="AV15" s="6">
        <f t="shared" si="3"/>
        <v>79.45619335347432</v>
      </c>
      <c r="AW15" s="6" t="e">
        <f t="shared" si="3"/>
        <v>#DIV/0!</v>
      </c>
    </row>
    <row r="16" spans="1:49" ht="12">
      <c r="A16" t="s">
        <v>16</v>
      </c>
      <c r="B16" s="7">
        <v>25.1</v>
      </c>
      <c r="C16" s="7">
        <v>25.3</v>
      </c>
      <c r="D16" s="7">
        <v>26.8</v>
      </c>
      <c r="E16" s="7">
        <v>26.5</v>
      </c>
      <c r="F16" s="7">
        <v>25</v>
      </c>
      <c r="G16" s="7">
        <v>24.2</v>
      </c>
      <c r="H16" s="7">
        <v>25.2</v>
      </c>
      <c r="I16" s="7">
        <v>27.7</v>
      </c>
      <c r="J16" s="7">
        <v>25.6</v>
      </c>
      <c r="K16" s="7">
        <v>24</v>
      </c>
      <c r="L16" s="7">
        <v>26.9</v>
      </c>
      <c r="M16" s="7">
        <v>27</v>
      </c>
      <c r="N16" s="7">
        <v>27.1</v>
      </c>
      <c r="O16" s="7">
        <v>27.3</v>
      </c>
      <c r="P16" s="7"/>
      <c r="R16" t="s">
        <v>16</v>
      </c>
      <c r="S16" s="6">
        <f t="shared" si="0"/>
        <v>0.7968127490039763</v>
      </c>
      <c r="T16" s="6">
        <f t="shared" si="0"/>
        <v>5.928853754940704</v>
      </c>
      <c r="U16" s="6">
        <f t="shared" si="0"/>
        <v>-1.119402985074629</v>
      </c>
      <c r="V16" s="6">
        <f t="shared" si="0"/>
        <v>-5.660377358490564</v>
      </c>
      <c r="W16" s="6">
        <f t="shared" si="0"/>
        <v>-3.200000000000003</v>
      </c>
      <c r="X16" s="6">
        <f t="shared" si="0"/>
        <v>4.132231404958674</v>
      </c>
      <c r="Y16" s="6">
        <f t="shared" si="0"/>
        <v>9.920634920634924</v>
      </c>
      <c r="Z16" s="6">
        <f t="shared" si="0"/>
        <v>-7.581227436823099</v>
      </c>
      <c r="AA16" s="6">
        <f t="shared" si="0"/>
        <v>-6.25</v>
      </c>
      <c r="AB16" s="6">
        <f t="shared" si="1"/>
        <v>-6.25</v>
      </c>
      <c r="AC16" s="6">
        <f t="shared" si="1"/>
        <v>12.083333333333329</v>
      </c>
      <c r="AD16" s="6">
        <f t="shared" si="4"/>
        <v>0.3703703703703667</v>
      </c>
      <c r="AE16" s="6">
        <f t="shared" si="4"/>
        <v>0.7380073800737961</v>
      </c>
      <c r="AF16" s="6">
        <f t="shared" si="2"/>
        <v>1.1111111111111143</v>
      </c>
      <c r="AH16" t="s">
        <v>16</v>
      </c>
      <c r="AI16" s="6">
        <f t="shared" si="3"/>
        <v>42.11409395973154</v>
      </c>
      <c r="AJ16" s="6">
        <f t="shared" si="3"/>
        <v>41.54351395730706</v>
      </c>
      <c r="AK16" s="6">
        <f t="shared" si="3"/>
        <v>41.16743471582182</v>
      </c>
      <c r="AL16" s="6">
        <f t="shared" si="3"/>
        <v>41.149068322981364</v>
      </c>
      <c r="AM16" s="6">
        <f t="shared" si="3"/>
        <v>39.936102236421725</v>
      </c>
      <c r="AN16" s="6">
        <f t="shared" si="3"/>
        <v>39.47797716150082</v>
      </c>
      <c r="AO16" s="6">
        <f t="shared" si="3"/>
        <v>39.130434782608695</v>
      </c>
      <c r="AP16" s="6">
        <f t="shared" si="3"/>
        <v>39.798850574712645</v>
      </c>
      <c r="AQ16" s="6">
        <f t="shared" si="3"/>
        <v>39.024390243902445</v>
      </c>
      <c r="AR16" s="6">
        <f t="shared" si="3"/>
        <v>40.26845637583892</v>
      </c>
      <c r="AS16" s="6">
        <f t="shared" si="3"/>
        <v>39.67551622418879</v>
      </c>
      <c r="AT16" s="6">
        <f t="shared" si="3"/>
        <v>39.823008849557525</v>
      </c>
      <c r="AU16" s="6">
        <f t="shared" si="3"/>
        <v>40.690690690690694</v>
      </c>
      <c r="AV16" s="6">
        <f t="shared" si="3"/>
        <v>41.23867069486405</v>
      </c>
      <c r="AW16" s="6" t="e">
        <f t="shared" si="3"/>
        <v>#DIV/0!</v>
      </c>
    </row>
    <row r="17" spans="1:49" ht="12">
      <c r="A17" t="s">
        <v>7</v>
      </c>
      <c r="B17" s="7">
        <v>1.2</v>
      </c>
      <c r="C17" s="7">
        <v>1.3</v>
      </c>
      <c r="D17" s="7">
        <v>1.4</v>
      </c>
      <c r="E17" s="7">
        <v>1.3</v>
      </c>
      <c r="F17" s="7">
        <v>1.3</v>
      </c>
      <c r="G17" s="7">
        <v>1.3</v>
      </c>
      <c r="H17" s="7">
        <v>1.2</v>
      </c>
      <c r="I17" s="7">
        <v>1.2</v>
      </c>
      <c r="J17" s="7">
        <v>1</v>
      </c>
      <c r="K17" s="7">
        <v>0.8</v>
      </c>
      <c r="L17" s="7">
        <v>0.9</v>
      </c>
      <c r="M17" s="7">
        <v>0.9</v>
      </c>
      <c r="N17" s="7">
        <v>0.8</v>
      </c>
      <c r="O17" s="7">
        <v>0.8</v>
      </c>
      <c r="P17" s="7"/>
      <c r="R17" t="s">
        <v>7</v>
      </c>
      <c r="S17" s="6">
        <f t="shared" si="0"/>
        <v>8.333333333333343</v>
      </c>
      <c r="T17" s="6">
        <f t="shared" si="0"/>
        <v>7.692307692307693</v>
      </c>
      <c r="U17" s="6">
        <f t="shared" si="0"/>
        <v>-7.142857142857139</v>
      </c>
      <c r="V17" s="6">
        <f t="shared" si="0"/>
        <v>0</v>
      </c>
      <c r="W17" s="6">
        <f t="shared" si="0"/>
        <v>0</v>
      </c>
      <c r="X17" s="6">
        <f t="shared" si="0"/>
        <v>-7.692307692307693</v>
      </c>
      <c r="Y17" s="6">
        <f t="shared" si="0"/>
        <v>0</v>
      </c>
      <c r="Z17" s="6">
        <f t="shared" si="0"/>
        <v>-16.666666666666657</v>
      </c>
      <c r="AA17" s="6">
        <f t="shared" si="0"/>
        <v>-20</v>
      </c>
      <c r="AB17" s="6">
        <f t="shared" si="1"/>
        <v>-20</v>
      </c>
      <c r="AC17" s="6">
        <f t="shared" si="1"/>
        <v>12.5</v>
      </c>
      <c r="AD17" s="6">
        <f t="shared" si="4"/>
        <v>-11.111111111111114</v>
      </c>
      <c r="AE17" s="6">
        <f t="shared" si="4"/>
        <v>0</v>
      </c>
      <c r="AF17" s="6">
        <f t="shared" si="2"/>
        <v>-11.111111111111114</v>
      </c>
      <c r="AH17" t="s">
        <v>7</v>
      </c>
      <c r="AI17" s="6">
        <f t="shared" si="3"/>
        <v>2.013422818791946</v>
      </c>
      <c r="AJ17" s="6">
        <f t="shared" si="3"/>
        <v>2.134646962233169</v>
      </c>
      <c r="AK17" s="6">
        <f t="shared" si="3"/>
        <v>2.1505376344086025</v>
      </c>
      <c r="AL17" s="6">
        <f t="shared" si="3"/>
        <v>2.0186335403726705</v>
      </c>
      <c r="AM17" s="6">
        <f t="shared" si="3"/>
        <v>2.07667731629393</v>
      </c>
      <c r="AN17" s="6">
        <f t="shared" si="3"/>
        <v>2.1207177814029365</v>
      </c>
      <c r="AO17" s="6">
        <f t="shared" si="3"/>
        <v>1.8633540372670805</v>
      </c>
      <c r="AP17" s="6">
        <f t="shared" si="3"/>
        <v>1.7241379310344829</v>
      </c>
      <c r="AQ17" s="6">
        <f t="shared" si="3"/>
        <v>1.524390243902439</v>
      </c>
      <c r="AR17" s="6">
        <f t="shared" si="3"/>
        <v>1.342281879194631</v>
      </c>
      <c r="AS17" s="6">
        <f t="shared" si="3"/>
        <v>1.3274336283185841</v>
      </c>
      <c r="AT17" s="6">
        <f t="shared" si="3"/>
        <v>1.3274336283185841</v>
      </c>
      <c r="AU17" s="6">
        <f t="shared" si="3"/>
        <v>1.2012012012012012</v>
      </c>
      <c r="AV17" s="6">
        <f t="shared" si="3"/>
        <v>1.2084592145015105</v>
      </c>
      <c r="AW17" s="6" t="e">
        <f t="shared" si="3"/>
        <v>#DIV/0!</v>
      </c>
    </row>
    <row r="18" spans="1:49" ht="12">
      <c r="A18" t="s">
        <v>8</v>
      </c>
      <c r="B18" s="7">
        <v>0.8</v>
      </c>
      <c r="C18" s="7">
        <v>0.7</v>
      </c>
      <c r="D18" s="7">
        <v>0.7</v>
      </c>
      <c r="E18" s="7">
        <v>0.7</v>
      </c>
      <c r="F18" s="7">
        <v>0.6</v>
      </c>
      <c r="G18" s="7">
        <v>0.7</v>
      </c>
      <c r="H18" s="7">
        <v>0.8</v>
      </c>
      <c r="I18" s="7">
        <v>0.9</v>
      </c>
      <c r="J18" s="7">
        <v>0.8</v>
      </c>
      <c r="K18" s="7">
        <v>0.7</v>
      </c>
      <c r="L18" s="7">
        <v>0.8</v>
      </c>
      <c r="M18" s="7">
        <v>0.8</v>
      </c>
      <c r="N18" s="7">
        <v>0.7</v>
      </c>
      <c r="O18" s="7">
        <v>0.8</v>
      </c>
      <c r="P18" s="7"/>
      <c r="R18" t="s">
        <v>8</v>
      </c>
      <c r="S18" s="6">
        <f t="shared" si="0"/>
        <v>-12.5</v>
      </c>
      <c r="T18" s="6">
        <f t="shared" si="0"/>
        <v>0</v>
      </c>
      <c r="U18" s="6">
        <f t="shared" si="0"/>
        <v>0</v>
      </c>
      <c r="V18" s="6">
        <f t="shared" si="0"/>
        <v>-14.285714285714278</v>
      </c>
      <c r="W18" s="6">
        <f t="shared" si="0"/>
        <v>16.66666666666667</v>
      </c>
      <c r="X18" s="6">
        <f t="shared" si="0"/>
        <v>14.285714285714292</v>
      </c>
      <c r="Y18" s="6">
        <f t="shared" si="0"/>
        <v>12.5</v>
      </c>
      <c r="Z18" s="6">
        <f t="shared" si="0"/>
        <v>-11.111111111111114</v>
      </c>
      <c r="AA18" s="6">
        <f t="shared" si="0"/>
        <v>-12.5</v>
      </c>
      <c r="AB18" s="6">
        <f t="shared" si="1"/>
        <v>-12.5</v>
      </c>
      <c r="AC18" s="6">
        <f t="shared" si="1"/>
        <v>14.285714285714292</v>
      </c>
      <c r="AD18" s="6">
        <f t="shared" si="4"/>
        <v>-12.5</v>
      </c>
      <c r="AE18" s="6">
        <f t="shared" si="4"/>
        <v>14.285714285714292</v>
      </c>
      <c r="AF18" s="6">
        <f t="shared" si="2"/>
        <v>0</v>
      </c>
      <c r="AH18" t="s">
        <v>8</v>
      </c>
      <c r="AI18" s="6">
        <f t="shared" si="3"/>
        <v>1.342281879194631</v>
      </c>
      <c r="AJ18" s="6">
        <f t="shared" si="3"/>
        <v>1.1494252873563218</v>
      </c>
      <c r="AK18" s="6">
        <f t="shared" si="3"/>
        <v>1.0752688172043012</v>
      </c>
      <c r="AL18" s="6">
        <f t="shared" si="3"/>
        <v>1.0869565217391304</v>
      </c>
      <c r="AM18" s="6">
        <f t="shared" si="3"/>
        <v>0.9584664536741214</v>
      </c>
      <c r="AN18" s="6">
        <f t="shared" si="3"/>
        <v>1.1419249592169658</v>
      </c>
      <c r="AO18" s="6">
        <f t="shared" si="3"/>
        <v>1.2422360248447204</v>
      </c>
      <c r="AP18" s="6">
        <f t="shared" si="3"/>
        <v>1.293103448275862</v>
      </c>
      <c r="AQ18" s="6">
        <f t="shared" si="3"/>
        <v>1.2195121951219514</v>
      </c>
      <c r="AR18" s="6">
        <f t="shared" si="3"/>
        <v>1.174496644295302</v>
      </c>
      <c r="AS18" s="6">
        <f t="shared" si="3"/>
        <v>1.1799410029498525</v>
      </c>
      <c r="AT18" s="6">
        <f t="shared" si="3"/>
        <v>1.1799410029498525</v>
      </c>
      <c r="AU18" s="6">
        <f t="shared" si="3"/>
        <v>1.0510510510510511</v>
      </c>
      <c r="AV18" s="6">
        <f t="shared" si="3"/>
        <v>1.2084592145015105</v>
      </c>
      <c r="AW18" s="6" t="e">
        <f t="shared" si="3"/>
        <v>#DIV/0!</v>
      </c>
    </row>
    <row r="19" spans="1:49" ht="12">
      <c r="A19" t="s">
        <v>9</v>
      </c>
      <c r="B19" s="7">
        <v>2.7</v>
      </c>
      <c r="C19" s="7">
        <v>3</v>
      </c>
      <c r="D19" s="7">
        <v>3.1</v>
      </c>
      <c r="E19" s="7">
        <v>3</v>
      </c>
      <c r="F19" s="7">
        <v>2.8</v>
      </c>
      <c r="G19" s="7">
        <v>2.9</v>
      </c>
      <c r="H19" s="7">
        <v>3.2</v>
      </c>
      <c r="I19" s="7">
        <v>3.7</v>
      </c>
      <c r="J19" s="7">
        <v>3.7</v>
      </c>
      <c r="K19" s="7">
        <v>3.7</v>
      </c>
      <c r="L19" s="7">
        <v>4.5</v>
      </c>
      <c r="M19" s="7">
        <v>4.5</v>
      </c>
      <c r="N19" s="7">
        <v>4.7</v>
      </c>
      <c r="O19" s="7">
        <v>4.5</v>
      </c>
      <c r="P19" s="7"/>
      <c r="R19" t="s">
        <v>9</v>
      </c>
      <c r="S19" s="6">
        <f t="shared" si="0"/>
        <v>11.1111111111111</v>
      </c>
      <c r="T19" s="6">
        <f t="shared" si="0"/>
        <v>3.3333333333333286</v>
      </c>
      <c r="U19" s="6">
        <f t="shared" si="0"/>
        <v>-3.225806451612911</v>
      </c>
      <c r="V19" s="6">
        <f t="shared" si="0"/>
        <v>-6.666666666666671</v>
      </c>
      <c r="W19" s="6">
        <f t="shared" si="0"/>
        <v>3.5714285714285836</v>
      </c>
      <c r="X19" s="6">
        <f t="shared" si="0"/>
        <v>10.344827586206904</v>
      </c>
      <c r="Y19" s="6">
        <f t="shared" si="0"/>
        <v>15.625</v>
      </c>
      <c r="Z19" s="6">
        <f t="shared" si="0"/>
        <v>0</v>
      </c>
      <c r="AA19" s="6">
        <f t="shared" si="0"/>
        <v>0</v>
      </c>
      <c r="AB19" s="6">
        <f t="shared" si="1"/>
        <v>0</v>
      </c>
      <c r="AC19" s="6">
        <f t="shared" si="1"/>
        <v>21.621621621621614</v>
      </c>
      <c r="AD19" s="6">
        <f t="shared" si="4"/>
        <v>4.444444444444443</v>
      </c>
      <c r="AE19" s="6">
        <f t="shared" si="4"/>
        <v>-4.255319148936181</v>
      </c>
      <c r="AF19" s="6">
        <f t="shared" si="2"/>
        <v>0</v>
      </c>
      <c r="AH19" t="s">
        <v>9</v>
      </c>
      <c r="AI19" s="6">
        <f t="shared" si="3"/>
        <v>4.530201342281879</v>
      </c>
      <c r="AJ19" s="6">
        <f t="shared" si="3"/>
        <v>4.926108374384237</v>
      </c>
      <c r="AK19" s="6">
        <f t="shared" si="3"/>
        <v>4.761904761904763</v>
      </c>
      <c r="AL19" s="6">
        <f t="shared" si="3"/>
        <v>4.658385093167701</v>
      </c>
      <c r="AM19" s="6">
        <f t="shared" si="3"/>
        <v>4.472843450479233</v>
      </c>
      <c r="AN19" s="6">
        <f t="shared" si="3"/>
        <v>4.730831973898859</v>
      </c>
      <c r="AO19" s="6">
        <f t="shared" si="3"/>
        <v>4.968944099378882</v>
      </c>
      <c r="AP19" s="6">
        <f t="shared" si="3"/>
        <v>5.316091954022989</v>
      </c>
      <c r="AQ19" s="6">
        <f t="shared" si="3"/>
        <v>5.640243902439025</v>
      </c>
      <c r="AR19" s="6">
        <f t="shared" si="3"/>
        <v>6.208053691275167</v>
      </c>
      <c r="AS19" s="6">
        <f t="shared" si="3"/>
        <v>6.6371681415929205</v>
      </c>
      <c r="AT19" s="6">
        <f t="shared" si="3"/>
        <v>6.6371681415929205</v>
      </c>
      <c r="AU19" s="6">
        <f t="shared" si="3"/>
        <v>7.057057057057058</v>
      </c>
      <c r="AV19" s="6">
        <f t="shared" si="3"/>
        <v>6.7975830815709966</v>
      </c>
      <c r="AW19" s="6" t="e">
        <f t="shared" si="3"/>
        <v>#DIV/0!</v>
      </c>
    </row>
    <row r="20" spans="1:49" ht="12">
      <c r="A20" t="s">
        <v>12</v>
      </c>
      <c r="B20" s="7">
        <v>9</v>
      </c>
      <c r="C20" s="7">
        <v>9.7</v>
      </c>
      <c r="D20" s="7">
        <v>10.6</v>
      </c>
      <c r="E20" s="7">
        <v>10.7</v>
      </c>
      <c r="F20" s="7">
        <v>10.6</v>
      </c>
      <c r="G20" s="7">
        <v>10.3</v>
      </c>
      <c r="H20" s="7">
        <v>10.9</v>
      </c>
      <c r="I20" s="7">
        <v>11.2</v>
      </c>
      <c r="J20" s="7">
        <v>9.9</v>
      </c>
      <c r="K20" s="7">
        <v>8.7</v>
      </c>
      <c r="L20" s="7">
        <v>10</v>
      </c>
      <c r="M20" s="7">
        <v>10.3</v>
      </c>
      <c r="N20" s="7">
        <v>9.8</v>
      </c>
      <c r="O20" s="7">
        <v>10</v>
      </c>
      <c r="P20" s="7"/>
      <c r="R20" t="s">
        <v>12</v>
      </c>
      <c r="S20" s="6">
        <f t="shared" si="0"/>
        <v>7.7777777777777715</v>
      </c>
      <c r="T20" s="6">
        <f t="shared" si="0"/>
        <v>9.278350515463927</v>
      </c>
      <c r="U20" s="6">
        <f t="shared" si="0"/>
        <v>0.9433962264151035</v>
      </c>
      <c r="V20" s="6">
        <f t="shared" si="0"/>
        <v>-0.9345794392523317</v>
      </c>
      <c r="W20" s="6">
        <f t="shared" si="0"/>
        <v>-2.830188679245282</v>
      </c>
      <c r="X20" s="6">
        <f t="shared" si="0"/>
        <v>5.825242718446589</v>
      </c>
      <c r="Y20" s="6">
        <f t="shared" si="0"/>
        <v>2.7522935779816464</v>
      </c>
      <c r="Z20" s="6">
        <f t="shared" si="0"/>
        <v>-11.607142857142847</v>
      </c>
      <c r="AA20" s="6">
        <f t="shared" si="0"/>
        <v>-12.121212121212139</v>
      </c>
      <c r="AB20" s="6">
        <f t="shared" si="1"/>
        <v>-12.121212121212139</v>
      </c>
      <c r="AC20" s="6">
        <f t="shared" si="1"/>
        <v>14.942528735632195</v>
      </c>
      <c r="AD20" s="6">
        <f t="shared" si="4"/>
        <v>-4.854368932038824</v>
      </c>
      <c r="AE20" s="6">
        <f t="shared" si="4"/>
        <v>2.040816326530603</v>
      </c>
      <c r="AF20" s="6">
        <f t="shared" si="2"/>
        <v>-2.9126213592233086</v>
      </c>
      <c r="AH20" t="s">
        <v>12</v>
      </c>
      <c r="AI20" s="6">
        <f t="shared" si="3"/>
        <v>15.100671140939596</v>
      </c>
      <c r="AJ20" s="6">
        <f t="shared" si="3"/>
        <v>15.927750410509029</v>
      </c>
      <c r="AK20" s="6">
        <f t="shared" si="3"/>
        <v>16.282642089093702</v>
      </c>
      <c r="AL20" s="6">
        <f t="shared" si="3"/>
        <v>16.614906832298136</v>
      </c>
      <c r="AM20" s="6">
        <f t="shared" si="3"/>
        <v>16.93290734824281</v>
      </c>
      <c r="AN20" s="6">
        <f t="shared" si="3"/>
        <v>16.802610114192497</v>
      </c>
      <c r="AO20" s="6">
        <f t="shared" si="3"/>
        <v>16.925465838509314</v>
      </c>
      <c r="AP20" s="6">
        <f t="shared" si="3"/>
        <v>16.091954022988507</v>
      </c>
      <c r="AQ20" s="6">
        <f t="shared" si="3"/>
        <v>15.091463414634148</v>
      </c>
      <c r="AR20" s="6">
        <f t="shared" si="3"/>
        <v>14.597315436241608</v>
      </c>
      <c r="AS20" s="6">
        <f t="shared" si="3"/>
        <v>14.749262536873157</v>
      </c>
      <c r="AT20" s="6">
        <f t="shared" si="3"/>
        <v>15.191740412979351</v>
      </c>
      <c r="AU20" s="6">
        <f t="shared" si="3"/>
        <v>14.714714714714718</v>
      </c>
      <c r="AV20" s="6">
        <f t="shared" si="3"/>
        <v>15.105740181268882</v>
      </c>
      <c r="AW20" s="6" t="e">
        <f t="shared" si="3"/>
        <v>#DIV/0!</v>
      </c>
    </row>
    <row r="21" spans="1:49" ht="12">
      <c r="A21" t="s">
        <v>14</v>
      </c>
      <c r="B21" s="7">
        <v>3.4</v>
      </c>
      <c r="C21" s="7">
        <v>3.7</v>
      </c>
      <c r="D21" s="7">
        <v>4.1</v>
      </c>
      <c r="E21" s="7">
        <v>3.9</v>
      </c>
      <c r="F21" s="7">
        <v>3.8</v>
      </c>
      <c r="G21" s="7">
        <v>3.5</v>
      </c>
      <c r="H21" s="7">
        <v>3.9</v>
      </c>
      <c r="I21" s="7">
        <v>4.1</v>
      </c>
      <c r="J21" s="7">
        <v>3.7</v>
      </c>
      <c r="K21" s="7">
        <v>3</v>
      </c>
      <c r="L21" s="7">
        <v>3.7</v>
      </c>
      <c r="M21" s="7">
        <v>3.6</v>
      </c>
      <c r="N21" s="7">
        <v>3.7</v>
      </c>
      <c r="O21" s="7">
        <v>3.7</v>
      </c>
      <c r="P21" s="7"/>
      <c r="R21" t="s">
        <v>14</v>
      </c>
      <c r="S21" s="6">
        <f t="shared" si="0"/>
        <v>8.82352941176471</v>
      </c>
      <c r="T21" s="6">
        <f t="shared" si="0"/>
        <v>10.810810810810793</v>
      </c>
      <c r="U21" s="6">
        <f t="shared" si="0"/>
        <v>-4.878048780487802</v>
      </c>
      <c r="V21" s="6">
        <f t="shared" si="0"/>
        <v>-2.564102564102555</v>
      </c>
      <c r="W21" s="6">
        <f t="shared" si="0"/>
        <v>-7.89473684210526</v>
      </c>
      <c r="X21" s="6">
        <f t="shared" si="0"/>
        <v>11.42857142857143</v>
      </c>
      <c r="Y21" s="6">
        <f t="shared" si="0"/>
        <v>5.12820512820511</v>
      </c>
      <c r="Z21" s="6">
        <f t="shared" si="0"/>
        <v>-9.756097560975604</v>
      </c>
      <c r="AA21" s="6">
        <f t="shared" si="0"/>
        <v>-18.91891891891892</v>
      </c>
      <c r="AB21" s="6">
        <f t="shared" si="1"/>
        <v>-18.91891891891892</v>
      </c>
      <c r="AC21" s="6">
        <f t="shared" si="1"/>
        <v>23.33333333333333</v>
      </c>
      <c r="AD21" s="6">
        <f t="shared" si="4"/>
        <v>2.7777777777777715</v>
      </c>
      <c r="AE21" s="6">
        <f t="shared" si="4"/>
        <v>0</v>
      </c>
      <c r="AF21" s="6">
        <f t="shared" si="2"/>
        <v>2.7777777777777715</v>
      </c>
      <c r="AH21" t="s">
        <v>14</v>
      </c>
      <c r="AI21" s="6">
        <f t="shared" si="3"/>
        <v>5.704697986577181</v>
      </c>
      <c r="AJ21" s="6">
        <f t="shared" si="3"/>
        <v>6.075533661740558</v>
      </c>
      <c r="AK21" s="6">
        <f t="shared" si="3"/>
        <v>6.298003072196621</v>
      </c>
      <c r="AL21" s="6">
        <f t="shared" si="3"/>
        <v>6.0559006211180115</v>
      </c>
      <c r="AM21" s="6">
        <f t="shared" si="3"/>
        <v>6.0702875399361025</v>
      </c>
      <c r="AN21" s="6">
        <f t="shared" si="3"/>
        <v>5.709624796084829</v>
      </c>
      <c r="AO21" s="6">
        <f t="shared" si="3"/>
        <v>6.0559006211180115</v>
      </c>
      <c r="AP21" s="6">
        <f t="shared" si="3"/>
        <v>5.890804597701149</v>
      </c>
      <c r="AQ21" s="6">
        <f t="shared" si="3"/>
        <v>5.640243902439025</v>
      </c>
      <c r="AR21" s="6">
        <f t="shared" si="3"/>
        <v>5.033557046979865</v>
      </c>
      <c r="AS21" s="6">
        <f t="shared" si="3"/>
        <v>5.457227138643068</v>
      </c>
      <c r="AT21" s="6">
        <f t="shared" si="3"/>
        <v>5.3097345132743365</v>
      </c>
      <c r="AU21" s="6">
        <f t="shared" si="3"/>
        <v>5.555555555555556</v>
      </c>
      <c r="AV21" s="6">
        <f t="shared" si="3"/>
        <v>5.589123867069486</v>
      </c>
      <c r="AW21" s="6" t="e">
        <f t="shared" si="3"/>
        <v>#DIV/0!</v>
      </c>
    </row>
    <row r="22" spans="1:49" ht="12">
      <c r="A22" t="s">
        <v>13</v>
      </c>
      <c r="B22" s="7">
        <v>3.8</v>
      </c>
      <c r="C22" s="7">
        <v>3.8</v>
      </c>
      <c r="D22" s="7">
        <v>4.3</v>
      </c>
      <c r="E22" s="7">
        <v>4</v>
      </c>
      <c r="F22" s="7">
        <v>4.3</v>
      </c>
      <c r="G22" s="7">
        <v>4</v>
      </c>
      <c r="H22" s="7">
        <v>4.5</v>
      </c>
      <c r="I22" s="7">
        <v>5.4</v>
      </c>
      <c r="J22" s="7">
        <v>5.6</v>
      </c>
      <c r="K22" s="7">
        <v>4.9</v>
      </c>
      <c r="L22" s="7">
        <v>5.8</v>
      </c>
      <c r="M22" s="7">
        <v>5.9</v>
      </c>
      <c r="N22" s="7">
        <v>5.8</v>
      </c>
      <c r="O22" s="7">
        <v>5.5</v>
      </c>
      <c r="P22" s="7"/>
      <c r="R22" t="s">
        <v>13</v>
      </c>
      <c r="S22" s="6">
        <f t="shared" si="0"/>
        <v>0</v>
      </c>
      <c r="T22" s="6">
        <f t="shared" si="0"/>
        <v>13.15789473684211</v>
      </c>
      <c r="U22" s="6">
        <f t="shared" si="0"/>
        <v>-6.976744186046503</v>
      </c>
      <c r="V22" s="6">
        <f t="shared" si="0"/>
        <v>7.5</v>
      </c>
      <c r="W22" s="6">
        <f t="shared" si="0"/>
        <v>-6.976744186046503</v>
      </c>
      <c r="X22" s="6">
        <f t="shared" si="0"/>
        <v>12.5</v>
      </c>
      <c r="Y22" s="6">
        <f t="shared" si="0"/>
        <v>20</v>
      </c>
      <c r="Z22" s="6">
        <f t="shared" si="0"/>
        <v>3.7037037037036953</v>
      </c>
      <c r="AA22" s="6">
        <f t="shared" si="0"/>
        <v>-12.499999999999986</v>
      </c>
      <c r="AB22" s="6">
        <f t="shared" si="1"/>
        <v>-12.499999999999986</v>
      </c>
      <c r="AC22" s="6">
        <f t="shared" si="1"/>
        <v>18.367346938775498</v>
      </c>
      <c r="AD22" s="6">
        <f t="shared" si="4"/>
        <v>-1.6949152542372872</v>
      </c>
      <c r="AE22" s="6">
        <f>O22*100/N22-100</f>
        <v>-5.172413793103445</v>
      </c>
      <c r="AF22" s="6">
        <f t="shared" si="2"/>
        <v>-6.779661016949163</v>
      </c>
      <c r="AH22" t="s">
        <v>13</v>
      </c>
      <c r="AI22" s="6">
        <f t="shared" si="3"/>
        <v>6.375838926174496</v>
      </c>
      <c r="AJ22" s="6">
        <f t="shared" si="3"/>
        <v>6.239737274220033</v>
      </c>
      <c r="AK22" s="6">
        <f t="shared" si="3"/>
        <v>6.605222734254993</v>
      </c>
      <c r="AL22" s="6">
        <f t="shared" si="3"/>
        <v>6.211180124223602</v>
      </c>
      <c r="AM22" s="6">
        <f t="shared" si="3"/>
        <v>6.8690095846645365</v>
      </c>
      <c r="AN22" s="6">
        <f t="shared" si="3"/>
        <v>6.525285481239805</v>
      </c>
      <c r="AO22" s="6">
        <f t="shared" si="3"/>
        <v>6.987577639751552</v>
      </c>
      <c r="AP22" s="6">
        <f t="shared" si="3"/>
        <v>7.7586206896551735</v>
      </c>
      <c r="AQ22" s="6">
        <f t="shared" si="3"/>
        <v>8.536585365853659</v>
      </c>
      <c r="AR22" s="6">
        <f t="shared" si="3"/>
        <v>8.221476510067115</v>
      </c>
      <c r="AS22" s="6">
        <f t="shared" si="3"/>
        <v>8.554572271386432</v>
      </c>
      <c r="AT22" s="6">
        <f t="shared" si="3"/>
        <v>8.702064896755163</v>
      </c>
      <c r="AU22" s="6">
        <f t="shared" si="3"/>
        <v>8.70870870870871</v>
      </c>
      <c r="AV22" s="6">
        <f t="shared" si="3"/>
        <v>8.308157099697885</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51</v>
      </c>
      <c r="R1" t="str">
        <f>A1</f>
        <v>Posizioni lavorative totali (a).</v>
      </c>
      <c r="AH1" t="str">
        <f>A1</f>
        <v>Posizioni lavorative totali (a).</v>
      </c>
    </row>
    <row r="2" spans="1:34" ht="12">
      <c r="A2" t="s">
        <v>17</v>
      </c>
      <c r="R2" t="s">
        <v>19</v>
      </c>
      <c r="AH2" t="s">
        <v>20</v>
      </c>
    </row>
    <row r="3" spans="1:34" ht="12">
      <c r="A3" t="s">
        <v>53</v>
      </c>
      <c r="R3" s="10" t="str">
        <f>A3</f>
        <v>Provincia di: RIMINI.</v>
      </c>
      <c r="AH3" s="10" t="str">
        <f>A3</f>
        <v>Provincia di: RIMINI.</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151.2</v>
      </c>
      <c r="C9" s="5">
        <v>158.1</v>
      </c>
      <c r="D9" s="5">
        <v>163.7</v>
      </c>
      <c r="E9" s="5">
        <v>165</v>
      </c>
      <c r="F9" s="5">
        <v>167.6</v>
      </c>
      <c r="G9" s="5">
        <v>172.5</v>
      </c>
      <c r="H9" s="5">
        <v>176.6</v>
      </c>
      <c r="I9" s="5">
        <v>179</v>
      </c>
      <c r="J9" s="5">
        <v>174.4</v>
      </c>
      <c r="K9" s="5">
        <v>170.2</v>
      </c>
      <c r="L9" s="5">
        <v>179.4</v>
      </c>
      <c r="M9" s="5">
        <v>179.5</v>
      </c>
      <c r="N9" s="5">
        <v>175.9</v>
      </c>
      <c r="O9" s="5">
        <v>177.2</v>
      </c>
      <c r="P9" s="5"/>
      <c r="R9" s="4" t="s">
        <v>1</v>
      </c>
      <c r="S9" s="6">
        <f aca="true" t="shared" si="0" ref="S9:AA22">C9*100/B9-100</f>
        <v>4.5634920634920775</v>
      </c>
      <c r="T9" s="6">
        <f t="shared" si="0"/>
        <v>3.5420619860847466</v>
      </c>
      <c r="U9" s="6">
        <f t="shared" si="0"/>
        <v>0.7941356139279208</v>
      </c>
      <c r="V9" s="6">
        <f t="shared" si="0"/>
        <v>1.575757575757578</v>
      </c>
      <c r="W9" s="6">
        <f t="shared" si="0"/>
        <v>2.9236276849642024</v>
      </c>
      <c r="X9" s="6">
        <f t="shared" si="0"/>
        <v>2.3768115942029056</v>
      </c>
      <c r="Y9" s="6">
        <f t="shared" si="0"/>
        <v>1.359003397508502</v>
      </c>
      <c r="Z9" s="6">
        <f t="shared" si="0"/>
        <v>-2.5698324022346384</v>
      </c>
      <c r="AA9" s="6">
        <f t="shared" si="0"/>
        <v>-2.408256880733944</v>
      </c>
      <c r="AB9" s="6">
        <f aca="true" t="shared" si="1" ref="AB9:AC22">K9*100/J9-100</f>
        <v>-2.408256880733944</v>
      </c>
      <c r="AC9" s="6">
        <f t="shared" si="1"/>
        <v>5.405405405405418</v>
      </c>
      <c r="AD9" s="6">
        <f>N9*100/M9-100</f>
        <v>-2.0055710306406667</v>
      </c>
      <c r="AE9" s="6">
        <f>O9*100/N9-100</f>
        <v>0.7390562819783923</v>
      </c>
      <c r="AF9" s="6">
        <f aca="true" t="shared" si="2" ref="AF9:AF22">O9*100/M9-100</f>
        <v>-1.2813370473537589</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5.6</v>
      </c>
      <c r="C10" s="7">
        <v>5.3</v>
      </c>
      <c r="D10" s="7">
        <v>5.1</v>
      </c>
      <c r="E10" s="7">
        <v>5.1</v>
      </c>
      <c r="F10" s="7">
        <v>4.7</v>
      </c>
      <c r="G10" s="7">
        <v>4.8</v>
      </c>
      <c r="H10" s="7">
        <v>4.5</v>
      </c>
      <c r="I10" s="7">
        <v>4.5</v>
      </c>
      <c r="J10" s="7">
        <v>4.6</v>
      </c>
      <c r="K10" s="7">
        <v>4.9</v>
      </c>
      <c r="L10" s="7">
        <v>5.4</v>
      </c>
      <c r="M10" s="7">
        <v>5.3</v>
      </c>
      <c r="N10" s="7">
        <v>5</v>
      </c>
      <c r="O10" s="7">
        <v>5.1</v>
      </c>
      <c r="P10" s="7"/>
      <c r="R10" t="s">
        <v>2</v>
      </c>
      <c r="S10" s="6">
        <f t="shared" si="0"/>
        <v>-5.357142857142847</v>
      </c>
      <c r="T10" s="6">
        <f t="shared" si="0"/>
        <v>-3.7735849056603854</v>
      </c>
      <c r="U10" s="6">
        <f t="shared" si="0"/>
        <v>0</v>
      </c>
      <c r="V10" s="6">
        <f t="shared" si="0"/>
        <v>-7.843137254901961</v>
      </c>
      <c r="W10" s="6">
        <f t="shared" si="0"/>
        <v>2.1276595744680833</v>
      </c>
      <c r="X10" s="6">
        <f t="shared" si="0"/>
        <v>-6.25</v>
      </c>
      <c r="Y10" s="6">
        <f t="shared" si="0"/>
        <v>0</v>
      </c>
      <c r="Z10" s="6">
        <f t="shared" si="0"/>
        <v>2.2222222222222143</v>
      </c>
      <c r="AA10" s="6">
        <f t="shared" si="0"/>
        <v>6.52173913043481</v>
      </c>
      <c r="AB10" s="6">
        <f t="shared" si="1"/>
        <v>6.52173913043481</v>
      </c>
      <c r="AC10" s="6">
        <f t="shared" si="1"/>
        <v>10.204081632653057</v>
      </c>
      <c r="AD10" s="6">
        <f aca="true" t="shared" si="4" ref="AD10:AE22">N10*100/M10-100</f>
        <v>-5.660377358490564</v>
      </c>
      <c r="AE10" s="6">
        <f t="shared" si="4"/>
        <v>1.9999999999999858</v>
      </c>
      <c r="AF10" s="6">
        <f t="shared" si="2"/>
        <v>-3.7735849056603854</v>
      </c>
      <c r="AH10" t="s">
        <v>2</v>
      </c>
      <c r="AI10" s="6">
        <f t="shared" si="3"/>
        <v>3.703703703703704</v>
      </c>
      <c r="AJ10" s="6">
        <f t="shared" si="3"/>
        <v>3.3523086654016447</v>
      </c>
      <c r="AK10" s="6">
        <f t="shared" si="3"/>
        <v>3.1154551007941356</v>
      </c>
      <c r="AL10" s="6">
        <f t="shared" si="3"/>
        <v>3.0909090909090904</v>
      </c>
      <c r="AM10" s="6">
        <f t="shared" si="3"/>
        <v>2.804295942720764</v>
      </c>
      <c r="AN10" s="6">
        <f t="shared" si="3"/>
        <v>2.782608695652174</v>
      </c>
      <c r="AO10" s="6">
        <f t="shared" si="3"/>
        <v>2.548131370328426</v>
      </c>
      <c r="AP10" s="6">
        <f t="shared" si="3"/>
        <v>2.5139664804469275</v>
      </c>
      <c r="AQ10" s="6">
        <f t="shared" si="3"/>
        <v>2.637614678899082</v>
      </c>
      <c r="AR10" s="6">
        <f t="shared" si="3"/>
        <v>2.8789659224441837</v>
      </c>
      <c r="AS10" s="6">
        <f t="shared" si="3"/>
        <v>3.0100334448160533</v>
      </c>
      <c r="AT10" s="6">
        <f t="shared" si="3"/>
        <v>2.9526462395543174</v>
      </c>
      <c r="AU10" s="6">
        <f t="shared" si="3"/>
        <v>2.8425241614553722</v>
      </c>
      <c r="AV10" s="6">
        <f t="shared" si="3"/>
        <v>2.8781038374717833</v>
      </c>
      <c r="AW10" s="6" t="e">
        <f t="shared" si="3"/>
        <v>#DIV/0!</v>
      </c>
    </row>
    <row r="11" spans="1:49" ht="12">
      <c r="A11" t="s">
        <v>3</v>
      </c>
      <c r="B11" s="7">
        <v>31.2</v>
      </c>
      <c r="C11" s="7">
        <v>32.2</v>
      </c>
      <c r="D11" s="7">
        <v>33</v>
      </c>
      <c r="E11" s="7">
        <v>33.5</v>
      </c>
      <c r="F11" s="7">
        <v>34.6</v>
      </c>
      <c r="G11" s="7">
        <v>36.1</v>
      </c>
      <c r="H11" s="7">
        <v>36.5</v>
      </c>
      <c r="I11" s="7">
        <v>35.9</v>
      </c>
      <c r="J11" s="7">
        <v>35.2</v>
      </c>
      <c r="K11" s="7">
        <v>35.2</v>
      </c>
      <c r="L11" s="7">
        <v>36.5</v>
      </c>
      <c r="M11" s="7">
        <v>35.2</v>
      </c>
      <c r="N11" s="7">
        <v>33.8</v>
      </c>
      <c r="O11" s="7">
        <v>32.3</v>
      </c>
      <c r="P11" s="7"/>
      <c r="R11" t="s">
        <v>3</v>
      </c>
      <c r="S11" s="6">
        <f t="shared" si="0"/>
        <v>3.2051282051282186</v>
      </c>
      <c r="T11" s="6">
        <f t="shared" si="0"/>
        <v>2.4844720496894297</v>
      </c>
      <c r="U11" s="6">
        <f t="shared" si="0"/>
        <v>1.5151515151515156</v>
      </c>
      <c r="V11" s="6">
        <f t="shared" si="0"/>
        <v>3.2835820895522403</v>
      </c>
      <c r="W11" s="6">
        <f t="shared" si="0"/>
        <v>4.335260115606928</v>
      </c>
      <c r="X11" s="6">
        <f t="shared" si="0"/>
        <v>1.10803324099723</v>
      </c>
      <c r="Y11" s="6">
        <f t="shared" si="0"/>
        <v>-1.643835616438352</v>
      </c>
      <c r="Z11" s="6">
        <f t="shared" si="0"/>
        <v>-1.9498607242339716</v>
      </c>
      <c r="AA11" s="6">
        <f t="shared" si="0"/>
        <v>0</v>
      </c>
      <c r="AB11" s="6">
        <f t="shared" si="1"/>
        <v>0</v>
      </c>
      <c r="AC11" s="6">
        <f t="shared" si="1"/>
        <v>3.693181818181813</v>
      </c>
      <c r="AD11" s="6">
        <f t="shared" si="4"/>
        <v>-3.977272727272748</v>
      </c>
      <c r="AE11" s="6">
        <f t="shared" si="4"/>
        <v>-4.437869822485212</v>
      </c>
      <c r="AF11" s="6">
        <f t="shared" si="2"/>
        <v>-8.238636363636388</v>
      </c>
      <c r="AH11" t="s">
        <v>3</v>
      </c>
      <c r="AI11" s="6">
        <f t="shared" si="3"/>
        <v>20.634920634920636</v>
      </c>
      <c r="AJ11" s="6">
        <f t="shared" si="3"/>
        <v>20.366856419987354</v>
      </c>
      <c r="AK11" s="6">
        <f t="shared" si="3"/>
        <v>20.158827122785585</v>
      </c>
      <c r="AL11" s="6">
        <f t="shared" si="3"/>
        <v>20.303030303030305</v>
      </c>
      <c r="AM11" s="6">
        <f t="shared" si="3"/>
        <v>20.644391408114558</v>
      </c>
      <c r="AN11" s="6">
        <f t="shared" si="3"/>
        <v>20.92753623188406</v>
      </c>
      <c r="AO11" s="6">
        <f t="shared" si="3"/>
        <v>20.668176670441678</v>
      </c>
      <c r="AP11" s="6">
        <f t="shared" si="3"/>
        <v>20.05586592178771</v>
      </c>
      <c r="AQ11" s="6">
        <f t="shared" si="3"/>
        <v>20.18348623853211</v>
      </c>
      <c r="AR11" s="6">
        <f t="shared" si="3"/>
        <v>20.68155111633373</v>
      </c>
      <c r="AS11" s="6">
        <f t="shared" si="3"/>
        <v>20.345596432552952</v>
      </c>
      <c r="AT11" s="6">
        <f t="shared" si="3"/>
        <v>19.610027855153206</v>
      </c>
      <c r="AU11" s="6">
        <f t="shared" si="3"/>
        <v>19.215463331438315</v>
      </c>
      <c r="AV11" s="6">
        <f t="shared" si="3"/>
        <v>18.227990970654627</v>
      </c>
      <c r="AW11" s="6" t="e">
        <f t="shared" si="3"/>
        <v>#DIV/0!</v>
      </c>
    </row>
    <row r="12" spans="1:49" ht="12">
      <c r="A12" t="s">
        <v>46</v>
      </c>
      <c r="B12" s="7">
        <v>20.7</v>
      </c>
      <c r="C12" s="7">
        <v>21.8</v>
      </c>
      <c r="D12" s="7">
        <v>22.4</v>
      </c>
      <c r="E12" s="7">
        <v>22.1</v>
      </c>
      <c r="F12" s="7">
        <v>22.5</v>
      </c>
      <c r="G12" s="7">
        <v>23.5</v>
      </c>
      <c r="H12" s="7">
        <v>23.4</v>
      </c>
      <c r="I12" s="7">
        <v>21.7</v>
      </c>
      <c r="J12" s="7">
        <v>20.9</v>
      </c>
      <c r="K12" s="7">
        <v>21.9</v>
      </c>
      <c r="L12" s="7">
        <v>23.4</v>
      </c>
      <c r="M12" s="7">
        <v>22.6</v>
      </c>
      <c r="N12" s="7">
        <v>22.1</v>
      </c>
      <c r="O12" s="7">
        <v>21.7</v>
      </c>
      <c r="P12" s="7"/>
      <c r="R12" t="s">
        <v>46</v>
      </c>
      <c r="S12" s="6">
        <f t="shared" si="0"/>
        <v>5.314009661835755</v>
      </c>
      <c r="T12" s="6">
        <f t="shared" si="0"/>
        <v>2.7522935779816464</v>
      </c>
      <c r="U12" s="6">
        <f t="shared" si="0"/>
        <v>-1.3392857142857082</v>
      </c>
      <c r="V12" s="6">
        <f t="shared" si="0"/>
        <v>1.8099547511312153</v>
      </c>
      <c r="W12" s="6">
        <f t="shared" si="0"/>
        <v>4.444444444444443</v>
      </c>
      <c r="X12" s="6">
        <f t="shared" si="0"/>
        <v>-0.425531914893611</v>
      </c>
      <c r="Y12" s="6">
        <f t="shared" si="0"/>
        <v>-7.2649572649572605</v>
      </c>
      <c r="Z12" s="6">
        <f t="shared" si="0"/>
        <v>-3.6866359447004555</v>
      </c>
      <c r="AA12" s="6">
        <f t="shared" si="0"/>
        <v>4.784688995215319</v>
      </c>
      <c r="AB12" s="6">
        <f t="shared" si="1"/>
        <v>4.784688995215319</v>
      </c>
      <c r="AC12" s="6">
        <f t="shared" si="1"/>
        <v>6.849315068493155</v>
      </c>
      <c r="AD12" s="6">
        <f t="shared" si="4"/>
        <v>-2.212389380530979</v>
      </c>
      <c r="AE12" s="6">
        <f t="shared" si="4"/>
        <v>-1.8099547511312295</v>
      </c>
      <c r="AF12" s="6">
        <f t="shared" si="2"/>
        <v>-3.9823008849557624</v>
      </c>
      <c r="AH12" t="s">
        <v>46</v>
      </c>
      <c r="AI12" s="6">
        <f t="shared" si="3"/>
        <v>13.690476190476192</v>
      </c>
      <c r="AJ12" s="6">
        <f t="shared" si="3"/>
        <v>13.788741302972802</v>
      </c>
      <c r="AK12" s="6">
        <f t="shared" si="3"/>
        <v>13.683567501527184</v>
      </c>
      <c r="AL12" s="6">
        <f t="shared" si="3"/>
        <v>13.393939393939394</v>
      </c>
      <c r="AM12" s="6">
        <f t="shared" si="3"/>
        <v>13.424821002386635</v>
      </c>
      <c r="AN12" s="6">
        <f t="shared" si="3"/>
        <v>13.623188405797102</v>
      </c>
      <c r="AO12" s="6">
        <f t="shared" si="3"/>
        <v>13.250283125707815</v>
      </c>
      <c r="AP12" s="6">
        <f t="shared" si="3"/>
        <v>12.12290502793296</v>
      </c>
      <c r="AQ12" s="6">
        <f t="shared" si="3"/>
        <v>11.98394495412844</v>
      </c>
      <c r="AR12" s="6">
        <f t="shared" si="3"/>
        <v>12.867215041128086</v>
      </c>
      <c r="AS12" s="6">
        <f t="shared" si="3"/>
        <v>13.043478260869565</v>
      </c>
      <c r="AT12" s="6">
        <f t="shared" si="3"/>
        <v>12.590529247910863</v>
      </c>
      <c r="AU12" s="6">
        <f t="shared" si="3"/>
        <v>12.563956793632746</v>
      </c>
      <c r="AV12" s="6">
        <f t="shared" si="3"/>
        <v>12.24604966139955</v>
      </c>
      <c r="AW12" s="6" t="e">
        <f t="shared" si="3"/>
        <v>#DIV/0!</v>
      </c>
    </row>
    <row r="13" spans="1:49" ht="12">
      <c r="A13" t="s">
        <v>4</v>
      </c>
      <c r="B13" s="7">
        <v>19.6</v>
      </c>
      <c r="C13" s="7">
        <v>20.7</v>
      </c>
      <c r="D13" s="7">
        <v>21.3</v>
      </c>
      <c r="E13" s="7">
        <v>21.1</v>
      </c>
      <c r="F13" s="7">
        <v>21.4</v>
      </c>
      <c r="G13" s="7">
        <v>22.3</v>
      </c>
      <c r="H13" s="7">
        <v>22.1</v>
      </c>
      <c r="I13" s="7">
        <v>20.5</v>
      </c>
      <c r="J13" s="7">
        <v>19.7</v>
      </c>
      <c r="K13" s="7">
        <v>20.6</v>
      </c>
      <c r="L13" s="7">
        <v>22.1</v>
      </c>
      <c r="M13" s="7">
        <v>21.1</v>
      </c>
      <c r="N13" s="7">
        <v>20.6</v>
      </c>
      <c r="O13" s="7">
        <v>20.1</v>
      </c>
      <c r="P13" s="7"/>
      <c r="R13" t="s">
        <v>4</v>
      </c>
      <c r="S13" s="6">
        <f t="shared" si="0"/>
        <v>5.612244897959172</v>
      </c>
      <c r="T13" s="6">
        <f t="shared" si="0"/>
        <v>2.898550724637687</v>
      </c>
      <c r="U13" s="6">
        <f t="shared" si="0"/>
        <v>-0.9389671361502394</v>
      </c>
      <c r="V13" s="6">
        <f t="shared" si="0"/>
        <v>1.4218009478672968</v>
      </c>
      <c r="W13" s="6">
        <f t="shared" si="0"/>
        <v>4.205607476635521</v>
      </c>
      <c r="X13" s="6">
        <f t="shared" si="0"/>
        <v>-0.8968609865470825</v>
      </c>
      <c r="Y13" s="6">
        <f t="shared" si="0"/>
        <v>-7.23981900452489</v>
      </c>
      <c r="Z13" s="6">
        <f t="shared" si="0"/>
        <v>-3.9024390243902474</v>
      </c>
      <c r="AA13" s="6">
        <f t="shared" si="0"/>
        <v>4.568527918781726</v>
      </c>
      <c r="AB13" s="6">
        <f t="shared" si="1"/>
        <v>4.568527918781726</v>
      </c>
      <c r="AC13" s="6">
        <f t="shared" si="1"/>
        <v>7.28155339805825</v>
      </c>
      <c r="AD13" s="6">
        <f t="shared" si="4"/>
        <v>-2.3696682464454994</v>
      </c>
      <c r="AE13" s="6">
        <f t="shared" si="4"/>
        <v>-2.427184466019412</v>
      </c>
      <c r="AF13" s="6">
        <f t="shared" si="2"/>
        <v>-4.739336492890985</v>
      </c>
      <c r="AH13" t="s">
        <v>4</v>
      </c>
      <c r="AI13" s="6">
        <f t="shared" si="3"/>
        <v>12.962962962962965</v>
      </c>
      <c r="AJ13" s="6">
        <f t="shared" si="3"/>
        <v>13.092979127134726</v>
      </c>
      <c r="AK13" s="6">
        <f t="shared" si="3"/>
        <v>13.011606597434332</v>
      </c>
      <c r="AL13" s="6">
        <f t="shared" si="3"/>
        <v>12.787878787878787</v>
      </c>
      <c r="AM13" s="6">
        <f t="shared" si="3"/>
        <v>12.768496420047732</v>
      </c>
      <c r="AN13" s="6">
        <f t="shared" si="3"/>
        <v>12.927536231884059</v>
      </c>
      <c r="AO13" s="6">
        <f t="shared" si="3"/>
        <v>12.514156285390714</v>
      </c>
      <c r="AP13" s="6">
        <f t="shared" si="3"/>
        <v>11.452513966480447</v>
      </c>
      <c r="AQ13" s="6">
        <f t="shared" si="3"/>
        <v>11.295871559633028</v>
      </c>
      <c r="AR13" s="6">
        <f t="shared" si="3"/>
        <v>12.103407755581669</v>
      </c>
      <c r="AS13" s="6">
        <f t="shared" si="3"/>
        <v>12.318840579710145</v>
      </c>
      <c r="AT13" s="6">
        <f t="shared" si="3"/>
        <v>11.754874651810585</v>
      </c>
      <c r="AU13" s="6">
        <f t="shared" si="3"/>
        <v>11.711199545196134</v>
      </c>
      <c r="AV13" s="6">
        <f t="shared" si="3"/>
        <v>11.3431151241535</v>
      </c>
      <c r="AW13" s="6" t="e">
        <f t="shared" si="3"/>
        <v>#DIV/0!</v>
      </c>
    </row>
    <row r="14" spans="1:49" ht="12">
      <c r="A14" t="s">
        <v>5</v>
      </c>
      <c r="B14" s="7">
        <v>10.5</v>
      </c>
      <c r="C14" s="7">
        <v>10.4</v>
      </c>
      <c r="D14" s="7">
        <v>10.6</v>
      </c>
      <c r="E14" s="7">
        <v>11.4</v>
      </c>
      <c r="F14" s="7">
        <v>12.1</v>
      </c>
      <c r="G14" s="7">
        <v>12.6</v>
      </c>
      <c r="H14" s="7">
        <v>13.1</v>
      </c>
      <c r="I14" s="7">
        <v>14.2</v>
      </c>
      <c r="J14" s="7">
        <v>14.3</v>
      </c>
      <c r="K14" s="7">
        <v>13.3</v>
      </c>
      <c r="L14" s="7">
        <v>13.1</v>
      </c>
      <c r="M14" s="7">
        <v>12.6</v>
      </c>
      <c r="N14" s="7">
        <v>11.7</v>
      </c>
      <c r="O14" s="7">
        <v>10.6</v>
      </c>
      <c r="P14" s="7"/>
      <c r="R14" t="s">
        <v>5</v>
      </c>
      <c r="S14" s="6">
        <f t="shared" si="0"/>
        <v>-0.952380952380949</v>
      </c>
      <c r="T14" s="6">
        <f t="shared" si="0"/>
        <v>1.9230769230769198</v>
      </c>
      <c r="U14" s="6">
        <f t="shared" si="0"/>
        <v>7.547169811320757</v>
      </c>
      <c r="V14" s="6">
        <f t="shared" si="0"/>
        <v>6.140350877192972</v>
      </c>
      <c r="W14" s="6">
        <f t="shared" si="0"/>
        <v>4.132231404958674</v>
      </c>
      <c r="X14" s="6">
        <f t="shared" si="0"/>
        <v>3.9682539682539755</v>
      </c>
      <c r="Y14" s="6">
        <f t="shared" si="0"/>
        <v>8.396946564885496</v>
      </c>
      <c r="Z14" s="6">
        <f t="shared" si="0"/>
        <v>0.7042253521126867</v>
      </c>
      <c r="AA14" s="6">
        <f t="shared" si="0"/>
        <v>-6.9930069930070005</v>
      </c>
      <c r="AB14" s="6">
        <f t="shared" si="1"/>
        <v>-6.9930069930070005</v>
      </c>
      <c r="AC14" s="6">
        <f t="shared" si="1"/>
        <v>-1.5037593984962427</v>
      </c>
      <c r="AD14" s="6">
        <f t="shared" si="4"/>
        <v>-7.142857142857139</v>
      </c>
      <c r="AE14" s="6">
        <f t="shared" si="4"/>
        <v>-9.401709401709397</v>
      </c>
      <c r="AF14" s="6">
        <f t="shared" si="2"/>
        <v>-15.873015873015873</v>
      </c>
      <c r="AH14" t="s">
        <v>5</v>
      </c>
      <c r="AI14" s="6">
        <f t="shared" si="3"/>
        <v>6.944444444444445</v>
      </c>
      <c r="AJ14" s="6">
        <f t="shared" si="3"/>
        <v>6.578115117014548</v>
      </c>
      <c r="AK14" s="6">
        <f t="shared" si="3"/>
        <v>6.4752596212584</v>
      </c>
      <c r="AL14" s="6">
        <f t="shared" si="3"/>
        <v>6.909090909090909</v>
      </c>
      <c r="AM14" s="6">
        <f t="shared" si="3"/>
        <v>7.219570405727924</v>
      </c>
      <c r="AN14" s="6">
        <f t="shared" si="3"/>
        <v>7.304347826086956</v>
      </c>
      <c r="AO14" s="6">
        <f t="shared" si="3"/>
        <v>7.417893544733862</v>
      </c>
      <c r="AP14" s="6">
        <f t="shared" si="3"/>
        <v>7.932960893854749</v>
      </c>
      <c r="AQ14" s="6">
        <f t="shared" si="3"/>
        <v>8.199541284403669</v>
      </c>
      <c r="AR14" s="6">
        <f t="shared" si="3"/>
        <v>7.814336075205641</v>
      </c>
      <c r="AS14" s="6">
        <f t="shared" si="3"/>
        <v>7.3021181716833885</v>
      </c>
      <c r="AT14" s="6">
        <f t="shared" si="3"/>
        <v>7.0194986072423395</v>
      </c>
      <c r="AU14" s="6">
        <f t="shared" si="3"/>
        <v>6.651506537805571</v>
      </c>
      <c r="AV14" s="6">
        <f t="shared" si="3"/>
        <v>5.981941309255079</v>
      </c>
      <c r="AW14" s="6" t="e">
        <f t="shared" si="3"/>
        <v>#DIV/0!</v>
      </c>
    </row>
    <row r="15" spans="1:49" ht="12">
      <c r="A15" t="s">
        <v>6</v>
      </c>
      <c r="B15" s="7">
        <v>114.4</v>
      </c>
      <c r="C15" s="7">
        <v>120.6</v>
      </c>
      <c r="D15" s="7">
        <v>125.6</v>
      </c>
      <c r="E15" s="7">
        <v>126.4</v>
      </c>
      <c r="F15" s="7">
        <v>128.3</v>
      </c>
      <c r="G15" s="7">
        <v>131.6</v>
      </c>
      <c r="H15" s="7">
        <v>135.6</v>
      </c>
      <c r="I15" s="7">
        <v>138.6</v>
      </c>
      <c r="J15" s="7">
        <v>134.6</v>
      </c>
      <c r="K15" s="7">
        <v>130.1</v>
      </c>
      <c r="L15" s="7">
        <v>137.5</v>
      </c>
      <c r="M15" s="7">
        <v>139</v>
      </c>
      <c r="N15" s="7">
        <v>137.1</v>
      </c>
      <c r="O15" s="7">
        <v>139.8</v>
      </c>
      <c r="P15" s="7"/>
      <c r="R15" t="s">
        <v>6</v>
      </c>
      <c r="S15" s="6">
        <f t="shared" si="0"/>
        <v>5.419580419580413</v>
      </c>
      <c r="T15" s="6">
        <f t="shared" si="0"/>
        <v>4.145936981757885</v>
      </c>
      <c r="U15" s="6">
        <f t="shared" si="0"/>
        <v>0.6369426751592471</v>
      </c>
      <c r="V15" s="6">
        <f t="shared" si="0"/>
        <v>1.5031645569620338</v>
      </c>
      <c r="W15" s="6">
        <f t="shared" si="0"/>
        <v>2.5720966484801124</v>
      </c>
      <c r="X15" s="6">
        <f t="shared" si="0"/>
        <v>3.0395136778115557</v>
      </c>
      <c r="Y15" s="6">
        <f t="shared" si="0"/>
        <v>2.212389380530979</v>
      </c>
      <c r="Z15" s="6">
        <f t="shared" si="0"/>
        <v>-2.886002886002885</v>
      </c>
      <c r="AA15" s="6">
        <f t="shared" si="0"/>
        <v>-3.3432392273402627</v>
      </c>
      <c r="AB15" s="6">
        <f t="shared" si="1"/>
        <v>-3.3432392273402627</v>
      </c>
      <c r="AC15" s="6">
        <f t="shared" si="1"/>
        <v>5.687932359723291</v>
      </c>
      <c r="AD15" s="6">
        <f t="shared" si="4"/>
        <v>-1.3669064748201407</v>
      </c>
      <c r="AE15" s="6">
        <f t="shared" si="4"/>
        <v>1.969365426695859</v>
      </c>
      <c r="AF15" s="6">
        <f t="shared" si="2"/>
        <v>0.5755395683453344</v>
      </c>
      <c r="AH15" t="s">
        <v>6</v>
      </c>
      <c r="AI15" s="6">
        <f t="shared" si="3"/>
        <v>75.66137566137567</v>
      </c>
      <c r="AJ15" s="6">
        <f t="shared" si="3"/>
        <v>76.280834914611</v>
      </c>
      <c r="AK15" s="6">
        <f t="shared" si="3"/>
        <v>76.72571777642028</v>
      </c>
      <c r="AL15" s="6">
        <f t="shared" si="3"/>
        <v>76.60606060606061</v>
      </c>
      <c r="AM15" s="6">
        <f t="shared" si="3"/>
        <v>76.55131264916469</v>
      </c>
      <c r="AN15" s="6">
        <f t="shared" si="3"/>
        <v>76.28985507246377</v>
      </c>
      <c r="AO15" s="6">
        <f t="shared" si="3"/>
        <v>76.7836919592299</v>
      </c>
      <c r="AP15" s="6">
        <f t="shared" si="3"/>
        <v>77.43016759776536</v>
      </c>
      <c r="AQ15" s="6">
        <f t="shared" si="3"/>
        <v>77.1788990825688</v>
      </c>
      <c r="AR15" s="6">
        <f t="shared" si="3"/>
        <v>76.4394829612221</v>
      </c>
      <c r="AS15" s="6">
        <f t="shared" si="3"/>
        <v>76.64437012263099</v>
      </c>
      <c r="AT15" s="6">
        <f t="shared" si="3"/>
        <v>77.43732590529248</v>
      </c>
      <c r="AU15" s="6">
        <f t="shared" si="3"/>
        <v>77.94201250710631</v>
      </c>
      <c r="AV15" s="6">
        <f t="shared" si="3"/>
        <v>78.8939051918736</v>
      </c>
      <c r="AW15" s="6" t="e">
        <f t="shared" si="3"/>
        <v>#DIV/0!</v>
      </c>
    </row>
    <row r="16" spans="1:49" ht="12">
      <c r="A16" t="s">
        <v>16</v>
      </c>
      <c r="B16" s="7">
        <v>56.6</v>
      </c>
      <c r="C16" s="7">
        <v>57.7</v>
      </c>
      <c r="D16" s="7">
        <v>59.9</v>
      </c>
      <c r="E16" s="7">
        <v>61.7</v>
      </c>
      <c r="F16" s="7">
        <v>62.5</v>
      </c>
      <c r="G16" s="7">
        <v>64.4</v>
      </c>
      <c r="H16" s="7">
        <v>65.7</v>
      </c>
      <c r="I16" s="7">
        <v>66.7</v>
      </c>
      <c r="J16" s="7">
        <v>64</v>
      </c>
      <c r="K16" s="7">
        <v>62.4</v>
      </c>
      <c r="L16" s="7">
        <v>66.1</v>
      </c>
      <c r="M16" s="7">
        <v>67</v>
      </c>
      <c r="N16" s="7">
        <v>65.1</v>
      </c>
      <c r="O16" s="7">
        <v>67.8</v>
      </c>
      <c r="P16" s="7"/>
      <c r="R16" t="s">
        <v>16</v>
      </c>
      <c r="S16" s="6">
        <f t="shared" si="0"/>
        <v>1.9434628975265014</v>
      </c>
      <c r="T16" s="6">
        <f t="shared" si="0"/>
        <v>3.8128249566724435</v>
      </c>
      <c r="U16" s="6">
        <f t="shared" si="0"/>
        <v>3.0050083472454077</v>
      </c>
      <c r="V16" s="6">
        <f t="shared" si="0"/>
        <v>1.2965964343597989</v>
      </c>
      <c r="W16" s="6">
        <f t="shared" si="0"/>
        <v>3.0400000000000205</v>
      </c>
      <c r="X16" s="6">
        <f t="shared" si="0"/>
        <v>2.0186335403726616</v>
      </c>
      <c r="Y16" s="6">
        <f t="shared" si="0"/>
        <v>1.5220700152206916</v>
      </c>
      <c r="Z16" s="6">
        <f t="shared" si="0"/>
        <v>-4.04797601199401</v>
      </c>
      <c r="AA16" s="6">
        <f t="shared" si="0"/>
        <v>-2.5</v>
      </c>
      <c r="AB16" s="6">
        <f t="shared" si="1"/>
        <v>-2.5</v>
      </c>
      <c r="AC16" s="6">
        <f t="shared" si="1"/>
        <v>5.929487179487168</v>
      </c>
      <c r="AD16" s="6">
        <f t="shared" si="4"/>
        <v>-2.835820895522403</v>
      </c>
      <c r="AE16" s="6">
        <f t="shared" si="4"/>
        <v>4.1474654377880285</v>
      </c>
      <c r="AF16" s="6">
        <f t="shared" si="2"/>
        <v>1.1940298507462757</v>
      </c>
      <c r="AH16" t="s">
        <v>16</v>
      </c>
      <c r="AI16" s="6">
        <f t="shared" si="3"/>
        <v>37.43386243386244</v>
      </c>
      <c r="AJ16" s="6">
        <f t="shared" si="3"/>
        <v>36.49588867805187</v>
      </c>
      <c r="AK16" s="6">
        <f t="shared" si="3"/>
        <v>36.59132559560171</v>
      </c>
      <c r="AL16" s="6">
        <f t="shared" si="3"/>
        <v>37.39393939393939</v>
      </c>
      <c r="AM16" s="6">
        <f t="shared" si="3"/>
        <v>37.29116945107398</v>
      </c>
      <c r="AN16" s="6">
        <f t="shared" si="3"/>
        <v>37.333333333333336</v>
      </c>
      <c r="AO16" s="6">
        <f t="shared" si="3"/>
        <v>37.20271800679502</v>
      </c>
      <c r="AP16" s="6">
        <f t="shared" si="3"/>
        <v>37.262569832402235</v>
      </c>
      <c r="AQ16" s="6">
        <f t="shared" si="3"/>
        <v>36.69724770642202</v>
      </c>
      <c r="AR16" s="6">
        <f t="shared" si="3"/>
        <v>36.66274970622797</v>
      </c>
      <c r="AS16" s="6">
        <f t="shared" si="3"/>
        <v>36.84503901895206</v>
      </c>
      <c r="AT16" s="6">
        <f t="shared" si="3"/>
        <v>37.325905292479106</v>
      </c>
      <c r="AU16" s="6">
        <f t="shared" si="3"/>
        <v>37.00966458214894</v>
      </c>
      <c r="AV16" s="6">
        <f t="shared" si="3"/>
        <v>38.261851015801355</v>
      </c>
      <c r="AW16" s="6" t="e">
        <f t="shared" si="3"/>
        <v>#DIV/0!</v>
      </c>
    </row>
    <row r="17" spans="1:49" ht="12">
      <c r="A17" t="s">
        <v>7</v>
      </c>
      <c r="B17" s="7">
        <v>2.8</v>
      </c>
      <c r="C17" s="7">
        <v>3</v>
      </c>
      <c r="D17" s="7">
        <v>3</v>
      </c>
      <c r="E17" s="7">
        <v>3</v>
      </c>
      <c r="F17" s="7">
        <v>3</v>
      </c>
      <c r="G17" s="7">
        <v>3.2</v>
      </c>
      <c r="H17" s="7">
        <v>3</v>
      </c>
      <c r="I17" s="7">
        <v>3.1</v>
      </c>
      <c r="J17" s="7">
        <v>3</v>
      </c>
      <c r="K17" s="7">
        <v>2.8</v>
      </c>
      <c r="L17" s="7">
        <v>3</v>
      </c>
      <c r="M17" s="7">
        <v>3</v>
      </c>
      <c r="N17" s="7">
        <v>3.1</v>
      </c>
      <c r="O17" s="7">
        <v>3.2</v>
      </c>
      <c r="P17" s="7"/>
      <c r="R17" t="s">
        <v>7</v>
      </c>
      <c r="S17" s="6">
        <f t="shared" si="0"/>
        <v>7.142857142857153</v>
      </c>
      <c r="T17" s="6">
        <f t="shared" si="0"/>
        <v>0</v>
      </c>
      <c r="U17" s="6">
        <f t="shared" si="0"/>
        <v>0</v>
      </c>
      <c r="V17" s="6">
        <f t="shared" si="0"/>
        <v>0</v>
      </c>
      <c r="W17" s="6">
        <f t="shared" si="0"/>
        <v>6.666666666666671</v>
      </c>
      <c r="X17" s="6">
        <f t="shared" si="0"/>
        <v>-6.25</v>
      </c>
      <c r="Y17" s="6">
        <f t="shared" si="0"/>
        <v>3.3333333333333286</v>
      </c>
      <c r="Z17" s="6">
        <f t="shared" si="0"/>
        <v>-3.225806451612911</v>
      </c>
      <c r="AA17" s="6">
        <f t="shared" si="0"/>
        <v>-6.666666666666671</v>
      </c>
      <c r="AB17" s="6">
        <f t="shared" si="1"/>
        <v>-6.666666666666671</v>
      </c>
      <c r="AC17" s="6">
        <f t="shared" si="1"/>
        <v>7.142857142857153</v>
      </c>
      <c r="AD17" s="6">
        <f t="shared" si="4"/>
        <v>3.3333333333333286</v>
      </c>
      <c r="AE17" s="6">
        <f t="shared" si="4"/>
        <v>3.225806451612897</v>
      </c>
      <c r="AF17" s="6">
        <f t="shared" si="2"/>
        <v>6.666666666666671</v>
      </c>
      <c r="AH17" t="s">
        <v>7</v>
      </c>
      <c r="AI17" s="6">
        <f t="shared" si="3"/>
        <v>1.851851851851852</v>
      </c>
      <c r="AJ17" s="6">
        <f t="shared" si="3"/>
        <v>1.8975332068311197</v>
      </c>
      <c r="AK17" s="6">
        <f t="shared" si="3"/>
        <v>1.8326206475259623</v>
      </c>
      <c r="AL17" s="6">
        <f t="shared" si="3"/>
        <v>1.8181818181818181</v>
      </c>
      <c r="AM17" s="6">
        <f t="shared" si="3"/>
        <v>1.7899761336515514</v>
      </c>
      <c r="AN17" s="6">
        <f t="shared" si="3"/>
        <v>1.855072463768116</v>
      </c>
      <c r="AO17" s="6">
        <f t="shared" si="3"/>
        <v>1.6987542468856172</v>
      </c>
      <c r="AP17" s="6">
        <f t="shared" si="3"/>
        <v>1.7318435754189945</v>
      </c>
      <c r="AQ17" s="6">
        <f t="shared" si="3"/>
        <v>1.7201834862385321</v>
      </c>
      <c r="AR17" s="6">
        <f t="shared" si="3"/>
        <v>1.645123384253819</v>
      </c>
      <c r="AS17" s="6">
        <f t="shared" si="3"/>
        <v>1.6722408026755853</v>
      </c>
      <c r="AT17" s="6">
        <f t="shared" si="3"/>
        <v>1.6713091922005572</v>
      </c>
      <c r="AU17" s="6">
        <f t="shared" si="3"/>
        <v>1.762364980102331</v>
      </c>
      <c r="AV17" s="6">
        <f t="shared" si="3"/>
        <v>1.8058690744920995</v>
      </c>
      <c r="AW17" s="6" t="e">
        <f t="shared" si="3"/>
        <v>#DIV/0!</v>
      </c>
    </row>
    <row r="18" spans="1:49" ht="12">
      <c r="A18" t="s">
        <v>8</v>
      </c>
      <c r="B18" s="7">
        <v>4.2</v>
      </c>
      <c r="C18" s="7">
        <v>4.4</v>
      </c>
      <c r="D18" s="7">
        <v>4.4</v>
      </c>
      <c r="E18" s="7">
        <v>4.7</v>
      </c>
      <c r="F18" s="7">
        <v>4.7</v>
      </c>
      <c r="G18" s="7">
        <v>5</v>
      </c>
      <c r="H18" s="7">
        <v>5</v>
      </c>
      <c r="I18" s="7">
        <v>4.6</v>
      </c>
      <c r="J18" s="7">
        <v>4.3</v>
      </c>
      <c r="K18" s="7">
        <v>4</v>
      </c>
      <c r="L18" s="7">
        <v>4</v>
      </c>
      <c r="M18" s="7">
        <v>3.9</v>
      </c>
      <c r="N18" s="7">
        <v>3.7</v>
      </c>
      <c r="O18" s="7">
        <v>3.8</v>
      </c>
      <c r="P18" s="7"/>
      <c r="R18" t="s">
        <v>8</v>
      </c>
      <c r="S18" s="6">
        <f t="shared" si="0"/>
        <v>4.761904761904773</v>
      </c>
      <c r="T18" s="6">
        <f t="shared" si="0"/>
        <v>0</v>
      </c>
      <c r="U18" s="6">
        <f t="shared" si="0"/>
        <v>6.818181818181813</v>
      </c>
      <c r="V18" s="6">
        <f t="shared" si="0"/>
        <v>0</v>
      </c>
      <c r="W18" s="6">
        <f t="shared" si="0"/>
        <v>6.38297872340425</v>
      </c>
      <c r="X18" s="6">
        <f t="shared" si="0"/>
        <v>0</v>
      </c>
      <c r="Y18" s="6">
        <f t="shared" si="0"/>
        <v>-8.000000000000014</v>
      </c>
      <c r="Z18" s="6">
        <f t="shared" si="0"/>
        <v>-6.521739130434781</v>
      </c>
      <c r="AA18" s="6">
        <f t="shared" si="0"/>
        <v>-6.976744186046503</v>
      </c>
      <c r="AB18" s="6">
        <f t="shared" si="1"/>
        <v>-6.976744186046503</v>
      </c>
      <c r="AC18" s="6">
        <f t="shared" si="1"/>
        <v>0</v>
      </c>
      <c r="AD18" s="6">
        <f t="shared" si="4"/>
        <v>-5.128205128205124</v>
      </c>
      <c r="AE18" s="6">
        <f t="shared" si="4"/>
        <v>2.7027027027026946</v>
      </c>
      <c r="AF18" s="6">
        <f t="shared" si="2"/>
        <v>-2.564102564102555</v>
      </c>
      <c r="AH18" t="s">
        <v>8</v>
      </c>
      <c r="AI18" s="6">
        <f t="shared" si="3"/>
        <v>2.777777777777778</v>
      </c>
      <c r="AJ18" s="6">
        <f t="shared" si="3"/>
        <v>2.7830487033523092</v>
      </c>
      <c r="AK18" s="6">
        <f t="shared" si="3"/>
        <v>2.6878436163714117</v>
      </c>
      <c r="AL18" s="6">
        <f t="shared" si="3"/>
        <v>2.8484848484848486</v>
      </c>
      <c r="AM18" s="6">
        <f t="shared" si="3"/>
        <v>2.804295942720764</v>
      </c>
      <c r="AN18" s="6">
        <f t="shared" si="3"/>
        <v>2.898550724637681</v>
      </c>
      <c r="AO18" s="6">
        <f t="shared" si="3"/>
        <v>2.8312570781426953</v>
      </c>
      <c r="AP18" s="6">
        <f t="shared" si="3"/>
        <v>2.5698324022346366</v>
      </c>
      <c r="AQ18" s="6">
        <f t="shared" si="3"/>
        <v>2.465596330275229</v>
      </c>
      <c r="AR18" s="6">
        <f t="shared" si="3"/>
        <v>2.350176263219742</v>
      </c>
      <c r="AS18" s="6">
        <f t="shared" si="3"/>
        <v>2.229654403567447</v>
      </c>
      <c r="AT18" s="6">
        <f t="shared" si="3"/>
        <v>2.1727019498607243</v>
      </c>
      <c r="AU18" s="6">
        <f t="shared" si="3"/>
        <v>2.1034678794769754</v>
      </c>
      <c r="AV18" s="6">
        <f t="shared" si="3"/>
        <v>2.144469525959368</v>
      </c>
      <c r="AW18" s="6" t="e">
        <f t="shared" si="3"/>
        <v>#DIV/0!</v>
      </c>
    </row>
    <row r="19" spans="1:49" ht="12">
      <c r="A19" t="s">
        <v>9</v>
      </c>
      <c r="B19" s="7">
        <v>3</v>
      </c>
      <c r="C19" s="7">
        <v>3.3</v>
      </c>
      <c r="D19" s="7">
        <v>3.4</v>
      </c>
      <c r="E19" s="7">
        <v>3.3</v>
      </c>
      <c r="F19" s="7">
        <v>3.1</v>
      </c>
      <c r="G19" s="7">
        <v>3.3</v>
      </c>
      <c r="H19" s="7">
        <v>3.6</v>
      </c>
      <c r="I19" s="7">
        <v>4.1</v>
      </c>
      <c r="J19" s="7">
        <v>4.1</v>
      </c>
      <c r="K19" s="7">
        <v>4.1</v>
      </c>
      <c r="L19" s="7">
        <v>4.9</v>
      </c>
      <c r="M19" s="7">
        <v>5.1</v>
      </c>
      <c r="N19" s="7">
        <v>5.2</v>
      </c>
      <c r="O19" s="7">
        <v>4.8</v>
      </c>
      <c r="P19" s="7"/>
      <c r="R19" t="s">
        <v>9</v>
      </c>
      <c r="S19" s="6">
        <f t="shared" si="0"/>
        <v>10</v>
      </c>
      <c r="T19" s="6">
        <f t="shared" si="0"/>
        <v>3.030303030303031</v>
      </c>
      <c r="U19" s="6">
        <f t="shared" si="0"/>
        <v>-2.941176470588232</v>
      </c>
      <c r="V19" s="6">
        <f t="shared" si="0"/>
        <v>-6.060606060606062</v>
      </c>
      <c r="W19" s="6">
        <f t="shared" si="0"/>
        <v>6.451612903225808</v>
      </c>
      <c r="X19" s="6">
        <f t="shared" si="0"/>
        <v>9.090909090909093</v>
      </c>
      <c r="Y19" s="6">
        <f t="shared" si="0"/>
        <v>13.888888888888872</v>
      </c>
      <c r="Z19" s="6">
        <f t="shared" si="0"/>
        <v>0</v>
      </c>
      <c r="AA19" s="6">
        <f t="shared" si="0"/>
        <v>0</v>
      </c>
      <c r="AB19" s="6">
        <f t="shared" si="1"/>
        <v>0</v>
      </c>
      <c r="AC19" s="6">
        <f t="shared" si="1"/>
        <v>19.512195121951237</v>
      </c>
      <c r="AD19" s="6">
        <f t="shared" si="4"/>
        <v>1.9607843137254974</v>
      </c>
      <c r="AE19" s="6">
        <f t="shared" si="4"/>
        <v>-7.692307692307693</v>
      </c>
      <c r="AF19" s="6">
        <f t="shared" si="2"/>
        <v>-5.882352941176464</v>
      </c>
      <c r="AH19" t="s">
        <v>9</v>
      </c>
      <c r="AI19" s="6">
        <f t="shared" si="3"/>
        <v>1.9841269841269842</v>
      </c>
      <c r="AJ19" s="6">
        <f t="shared" si="3"/>
        <v>2.0872865275142316</v>
      </c>
      <c r="AK19" s="6">
        <f t="shared" si="3"/>
        <v>2.0769700671960907</v>
      </c>
      <c r="AL19" s="6">
        <f t="shared" si="3"/>
        <v>2</v>
      </c>
      <c r="AM19" s="6">
        <f t="shared" si="3"/>
        <v>1.8496420047732698</v>
      </c>
      <c r="AN19" s="6">
        <f t="shared" si="3"/>
        <v>1.9130434782608696</v>
      </c>
      <c r="AO19" s="6">
        <f t="shared" si="3"/>
        <v>2.0385050962627407</v>
      </c>
      <c r="AP19" s="6">
        <f t="shared" si="3"/>
        <v>2.290502793296089</v>
      </c>
      <c r="AQ19" s="6">
        <f t="shared" si="3"/>
        <v>2.35091743119266</v>
      </c>
      <c r="AR19" s="6">
        <f t="shared" si="3"/>
        <v>2.4089306698002346</v>
      </c>
      <c r="AS19" s="6">
        <f t="shared" si="3"/>
        <v>2.7313266443701227</v>
      </c>
      <c r="AT19" s="6">
        <f t="shared" si="3"/>
        <v>2.841225626740947</v>
      </c>
      <c r="AU19" s="6">
        <f t="shared" si="3"/>
        <v>2.956225127913587</v>
      </c>
      <c r="AV19" s="6">
        <f t="shared" si="3"/>
        <v>2.708803611738149</v>
      </c>
      <c r="AW19" s="6" t="e">
        <f t="shared" si="3"/>
        <v>#DIV/0!</v>
      </c>
    </row>
    <row r="20" spans="1:49" ht="12">
      <c r="A20" t="s">
        <v>12</v>
      </c>
      <c r="B20" s="7">
        <v>13.7</v>
      </c>
      <c r="C20" s="7">
        <v>14.8</v>
      </c>
      <c r="D20" s="7">
        <v>15.9</v>
      </c>
      <c r="E20" s="7">
        <v>16.3</v>
      </c>
      <c r="F20" s="7">
        <v>16.8</v>
      </c>
      <c r="G20" s="7">
        <v>17.1</v>
      </c>
      <c r="H20" s="7">
        <v>18.1</v>
      </c>
      <c r="I20" s="7">
        <v>18.9</v>
      </c>
      <c r="J20" s="7">
        <v>17.9</v>
      </c>
      <c r="K20" s="7">
        <v>16.7</v>
      </c>
      <c r="L20" s="7">
        <v>18</v>
      </c>
      <c r="M20" s="7">
        <v>18.4</v>
      </c>
      <c r="N20" s="7">
        <v>18.1</v>
      </c>
      <c r="O20" s="7">
        <v>17.7</v>
      </c>
      <c r="P20" s="7"/>
      <c r="R20" t="s">
        <v>12</v>
      </c>
      <c r="S20" s="6">
        <f t="shared" si="0"/>
        <v>8.02919708029198</v>
      </c>
      <c r="T20" s="6">
        <f t="shared" si="0"/>
        <v>7.432432432432421</v>
      </c>
      <c r="U20" s="6">
        <f t="shared" si="0"/>
        <v>2.5157232704402475</v>
      </c>
      <c r="V20" s="6">
        <f t="shared" si="0"/>
        <v>3.067484662576689</v>
      </c>
      <c r="W20" s="6">
        <f t="shared" si="0"/>
        <v>1.7857142857142918</v>
      </c>
      <c r="X20" s="6">
        <f t="shared" si="0"/>
        <v>5.847953216374279</v>
      </c>
      <c r="Y20" s="6">
        <f t="shared" si="0"/>
        <v>4.419889502762416</v>
      </c>
      <c r="Z20" s="6">
        <f t="shared" si="0"/>
        <v>-5.291005291005291</v>
      </c>
      <c r="AA20" s="6">
        <f t="shared" si="0"/>
        <v>-6.703910614525128</v>
      </c>
      <c r="AB20" s="6">
        <f t="shared" si="1"/>
        <v>-6.703910614525128</v>
      </c>
      <c r="AC20" s="6">
        <f t="shared" si="1"/>
        <v>7.784431137724553</v>
      </c>
      <c r="AD20" s="6">
        <f t="shared" si="4"/>
        <v>-1.630434782608674</v>
      </c>
      <c r="AE20" s="6">
        <f t="shared" si="4"/>
        <v>-2.2099447513812294</v>
      </c>
      <c r="AF20" s="6">
        <f t="shared" si="2"/>
        <v>-3.8043478260869534</v>
      </c>
      <c r="AH20" t="s">
        <v>12</v>
      </c>
      <c r="AI20" s="6">
        <f t="shared" si="3"/>
        <v>9.060846560846562</v>
      </c>
      <c r="AJ20" s="6">
        <f t="shared" si="3"/>
        <v>9.361163820366857</v>
      </c>
      <c r="AK20" s="6">
        <f t="shared" si="3"/>
        <v>9.7128894318876</v>
      </c>
      <c r="AL20" s="6">
        <f t="shared" si="3"/>
        <v>9.878787878787879</v>
      </c>
      <c r="AM20" s="6">
        <f t="shared" si="3"/>
        <v>10.023866348448689</v>
      </c>
      <c r="AN20" s="6">
        <f t="shared" si="3"/>
        <v>9.913043478260871</v>
      </c>
      <c r="AO20" s="6">
        <f t="shared" si="3"/>
        <v>10.24915062287656</v>
      </c>
      <c r="AP20" s="6">
        <f t="shared" si="3"/>
        <v>10.558659217877093</v>
      </c>
      <c r="AQ20" s="6">
        <f t="shared" si="3"/>
        <v>10.263761467889907</v>
      </c>
      <c r="AR20" s="6">
        <f t="shared" si="3"/>
        <v>9.811985898942421</v>
      </c>
      <c r="AS20" s="6">
        <f t="shared" si="3"/>
        <v>10.033444816053512</v>
      </c>
      <c r="AT20" s="6">
        <f t="shared" si="3"/>
        <v>10.250696378830082</v>
      </c>
      <c r="AU20" s="6">
        <f t="shared" si="3"/>
        <v>10.28993746446845</v>
      </c>
      <c r="AV20" s="6">
        <f t="shared" si="3"/>
        <v>9.988713318284425</v>
      </c>
      <c r="AW20" s="6" t="e">
        <f t="shared" si="3"/>
        <v>#DIV/0!</v>
      </c>
    </row>
    <row r="21" spans="1:49" ht="12">
      <c r="A21" t="s">
        <v>14</v>
      </c>
      <c r="B21" s="7">
        <v>20.3</v>
      </c>
      <c r="C21" s="7">
        <v>22.3</v>
      </c>
      <c r="D21" s="7">
        <v>22.7</v>
      </c>
      <c r="E21" s="7">
        <v>22.9</v>
      </c>
      <c r="F21" s="7">
        <v>23.3</v>
      </c>
      <c r="G21" s="7">
        <v>23.7</v>
      </c>
      <c r="H21" s="7">
        <v>24.6</v>
      </c>
      <c r="I21" s="7">
        <v>24.3</v>
      </c>
      <c r="J21" s="7">
        <v>23.9</v>
      </c>
      <c r="K21" s="7">
        <v>23.4</v>
      </c>
      <c r="L21" s="7">
        <v>24.3</v>
      </c>
      <c r="M21" s="7">
        <v>24.7</v>
      </c>
      <c r="N21" s="7">
        <v>25.1</v>
      </c>
      <c r="O21" s="7">
        <v>25.8</v>
      </c>
      <c r="P21" s="7"/>
      <c r="R21" t="s">
        <v>14</v>
      </c>
      <c r="S21" s="6">
        <f t="shared" si="0"/>
        <v>9.85221674876847</v>
      </c>
      <c r="T21" s="6">
        <f t="shared" si="0"/>
        <v>1.793721973094165</v>
      </c>
      <c r="U21" s="6">
        <f t="shared" si="0"/>
        <v>0.881057268722472</v>
      </c>
      <c r="V21" s="6">
        <f t="shared" si="0"/>
        <v>1.7467248908296966</v>
      </c>
      <c r="W21" s="6">
        <f t="shared" si="0"/>
        <v>1.7167381974248883</v>
      </c>
      <c r="X21" s="6">
        <f t="shared" si="0"/>
        <v>3.7974683544303787</v>
      </c>
      <c r="Y21" s="6">
        <f t="shared" si="0"/>
        <v>-1.2195121951219505</v>
      </c>
      <c r="Z21" s="6">
        <f t="shared" si="0"/>
        <v>-1.6460905349794217</v>
      </c>
      <c r="AA21" s="6">
        <f t="shared" si="0"/>
        <v>-2.092050209205013</v>
      </c>
      <c r="AB21" s="6">
        <f t="shared" si="1"/>
        <v>-2.092050209205013</v>
      </c>
      <c r="AC21" s="6">
        <f t="shared" si="1"/>
        <v>3.846153846153854</v>
      </c>
      <c r="AD21" s="6">
        <f t="shared" si="4"/>
        <v>1.6194331983805768</v>
      </c>
      <c r="AE21" s="6">
        <f t="shared" si="4"/>
        <v>2.7888446215139453</v>
      </c>
      <c r="AF21" s="6">
        <f t="shared" si="2"/>
        <v>4.453441295546568</v>
      </c>
      <c r="AH21" t="s">
        <v>14</v>
      </c>
      <c r="AI21" s="6">
        <f t="shared" si="3"/>
        <v>13.425925925925927</v>
      </c>
      <c r="AJ21" s="6">
        <f t="shared" si="3"/>
        <v>14.104996837444656</v>
      </c>
      <c r="AK21" s="6">
        <f t="shared" si="3"/>
        <v>13.866829566279781</v>
      </c>
      <c r="AL21" s="6">
        <f t="shared" si="3"/>
        <v>13.878787878787879</v>
      </c>
      <c r="AM21" s="6">
        <f t="shared" si="3"/>
        <v>13.902147971360382</v>
      </c>
      <c r="AN21" s="6">
        <f t="shared" si="3"/>
        <v>13.73913043478261</v>
      </c>
      <c r="AO21" s="6">
        <f t="shared" si="3"/>
        <v>13.929784824462061</v>
      </c>
      <c r="AP21" s="6">
        <f t="shared" si="3"/>
        <v>13.575418994413408</v>
      </c>
      <c r="AQ21" s="6">
        <f t="shared" si="3"/>
        <v>13.704128440366972</v>
      </c>
      <c r="AR21" s="6">
        <f t="shared" si="3"/>
        <v>13.748531139835489</v>
      </c>
      <c r="AS21" s="6">
        <f t="shared" si="3"/>
        <v>13.545150501672241</v>
      </c>
      <c r="AT21" s="6">
        <f t="shared" si="3"/>
        <v>13.760445682451254</v>
      </c>
      <c r="AU21" s="6">
        <f t="shared" si="3"/>
        <v>14.269471290505969</v>
      </c>
      <c r="AV21" s="6">
        <f t="shared" si="3"/>
        <v>14.559819413092551</v>
      </c>
      <c r="AW21" s="6" t="e">
        <f t="shared" si="3"/>
        <v>#DIV/0!</v>
      </c>
    </row>
    <row r="22" spans="1:49" ht="12">
      <c r="A22" t="s">
        <v>13</v>
      </c>
      <c r="B22" s="7">
        <v>13.8</v>
      </c>
      <c r="C22" s="7">
        <v>15.1</v>
      </c>
      <c r="D22" s="7">
        <v>16.3</v>
      </c>
      <c r="E22" s="7">
        <v>14.5</v>
      </c>
      <c r="F22" s="7">
        <v>14.9</v>
      </c>
      <c r="G22" s="7">
        <v>14.9</v>
      </c>
      <c r="H22" s="7">
        <v>15.6</v>
      </c>
      <c r="I22" s="7">
        <v>16.9</v>
      </c>
      <c r="J22" s="7">
        <v>17.4</v>
      </c>
      <c r="K22" s="7">
        <v>16.7</v>
      </c>
      <c r="L22" s="7">
        <v>17.2</v>
      </c>
      <c r="M22" s="7">
        <v>16.9</v>
      </c>
      <c r="N22" s="7">
        <v>16.8</v>
      </c>
      <c r="O22" s="7">
        <v>16.7</v>
      </c>
      <c r="P22" s="7"/>
      <c r="R22" t="s">
        <v>13</v>
      </c>
      <c r="S22" s="6">
        <f t="shared" si="0"/>
        <v>9.420289855072454</v>
      </c>
      <c r="T22" s="6">
        <f t="shared" si="0"/>
        <v>7.94701986754967</v>
      </c>
      <c r="U22" s="6">
        <f t="shared" si="0"/>
        <v>-11.042944785276077</v>
      </c>
      <c r="V22" s="6">
        <f t="shared" si="0"/>
        <v>2.7586206896551744</v>
      </c>
      <c r="W22" s="6">
        <f t="shared" si="0"/>
        <v>0</v>
      </c>
      <c r="X22" s="6">
        <f t="shared" si="0"/>
        <v>4.6979865771812115</v>
      </c>
      <c r="Y22" s="6">
        <f t="shared" si="0"/>
        <v>8.333333333333314</v>
      </c>
      <c r="Z22" s="6">
        <f t="shared" si="0"/>
        <v>2.958579881656803</v>
      </c>
      <c r="AA22" s="6">
        <f t="shared" si="0"/>
        <v>-4.022988505747122</v>
      </c>
      <c r="AB22" s="6">
        <f t="shared" si="1"/>
        <v>-4.022988505747122</v>
      </c>
      <c r="AC22" s="6">
        <f t="shared" si="1"/>
        <v>2.994011976047915</v>
      </c>
      <c r="AD22" s="6">
        <f t="shared" si="4"/>
        <v>-0.5917159763313578</v>
      </c>
      <c r="AE22" s="6">
        <f>O22*100/N22-100</f>
        <v>-0.595238095238102</v>
      </c>
      <c r="AF22" s="6">
        <f t="shared" si="2"/>
        <v>-1.1834319526627155</v>
      </c>
      <c r="AH22" t="s">
        <v>13</v>
      </c>
      <c r="AI22" s="6">
        <f t="shared" si="3"/>
        <v>9.126984126984128</v>
      </c>
      <c r="AJ22" s="6">
        <f t="shared" si="3"/>
        <v>9.550917141049968</v>
      </c>
      <c r="AK22" s="6">
        <f t="shared" si="3"/>
        <v>9.957238851557728</v>
      </c>
      <c r="AL22" s="6">
        <f t="shared" si="3"/>
        <v>8.787878787878787</v>
      </c>
      <c r="AM22" s="6">
        <f t="shared" si="3"/>
        <v>8.89021479713604</v>
      </c>
      <c r="AN22" s="6">
        <f t="shared" si="3"/>
        <v>8.63768115942029</v>
      </c>
      <c r="AO22" s="6">
        <f t="shared" si="3"/>
        <v>8.83352208380521</v>
      </c>
      <c r="AP22" s="6">
        <f t="shared" si="3"/>
        <v>9.441340782122904</v>
      </c>
      <c r="AQ22" s="6">
        <f t="shared" si="3"/>
        <v>9.977064220183484</v>
      </c>
      <c r="AR22" s="6">
        <f t="shared" si="3"/>
        <v>9.811985898942421</v>
      </c>
      <c r="AS22" s="6">
        <f t="shared" si="3"/>
        <v>9.587513935340022</v>
      </c>
      <c r="AT22" s="6">
        <f t="shared" si="3"/>
        <v>9.415041782729803</v>
      </c>
      <c r="AU22" s="6">
        <f t="shared" si="3"/>
        <v>9.55088118249005</v>
      </c>
      <c r="AV22" s="6">
        <f t="shared" si="3"/>
        <v>9.424379232505643</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t="str">
        <f>A28</f>
        <v>Fonte: Istat (edizione dicembre 2016).</v>
      </c>
      <c r="AH26" t="str">
        <f>A28</f>
        <v>Fonte: Istat (edizione dicembre 2016).</v>
      </c>
    </row>
    <row r="28" ht="12">
      <c r="A28" t="s">
        <v>55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30" sqref="A30"/>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22</v>
      </c>
      <c r="S2" t="s">
        <v>19</v>
      </c>
      <c r="AJ2" t="s">
        <v>23</v>
      </c>
    </row>
    <row r="3" spans="1:36" ht="12">
      <c r="A3" s="11" t="s">
        <v>40</v>
      </c>
      <c r="S3" t="str">
        <f>A3</f>
        <v>Provincia di: RIMINI.</v>
      </c>
      <c r="AJ3" t="str">
        <f>A3</f>
        <v>Provincia di: RIMINI.</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45344.84857020548</v>
      </c>
      <c r="C9" s="5">
        <f>(Valore_aggiunto!C9*1000000)/(Occupati_totali!C9*1000)</f>
        <v>47179.69571084337</v>
      </c>
      <c r="D9" s="5">
        <f>(Valore_aggiunto!D9*1000000)/(Occupati_totali!D9*1000)</f>
        <v>46980.21072519084</v>
      </c>
      <c r="E9" s="5">
        <f>(Valore_aggiunto!E9*1000000)/(Occupati_totali!E9*1000)</f>
        <v>48560.19431649331</v>
      </c>
      <c r="F9" s="5">
        <f>(Valore_aggiunto!F9*1000000)/(Occupati_totali!F9*1000)</f>
        <v>51185.023484959645</v>
      </c>
      <c r="G9" s="5">
        <f>(Valore_aggiunto!G9*1000000)/(Occupati_totali!G9*1000)</f>
        <v>52113.95087769784</v>
      </c>
      <c r="H9" s="5">
        <f>(Valore_aggiunto!H9*1000000)/(Occupati_totali!H9*1000)</f>
        <v>52969.70091035441</v>
      </c>
      <c r="I9" s="5">
        <f>(Valore_aggiunto!I9*1000000)/(Occupati_totali!I9*1000)</f>
        <v>53840.36438844086</v>
      </c>
      <c r="J9" s="5">
        <f>(Valore_aggiunto!J9*1000000)/(Occupati_totali!J9*1000)</f>
        <v>54863.92294</v>
      </c>
      <c r="K9" s="5">
        <f>(Valore_aggiunto!K9*1000000)/(Occupati_totali!K9*1000)</f>
        <v>54507.40289924606</v>
      </c>
      <c r="L9" s="5">
        <f>(Valore_aggiunto!L9*1000000)/(Occupati_totali!L9*1000)</f>
        <v>55149.985126227206</v>
      </c>
      <c r="M9" s="5">
        <f>(Valore_aggiunto!M9*1000000)/(Occupati_totali!M9*1000)</f>
        <v>57232.794025452116</v>
      </c>
      <c r="N9" s="5">
        <f>(Valore_aggiunto!N9*1000000)/(Occupati_totali!N9*1000)</f>
        <v>55757.50067193675</v>
      </c>
      <c r="O9" s="5">
        <f>(Valore_aggiunto!O9*1000000)/(Occupati_totali!O9*1000)</f>
        <v>56164.11074916388</v>
      </c>
      <c r="P9" s="5">
        <f>(Valore_aggiunto!P9*1000000)/(Occupati_totali!P9*1000)</f>
        <v>56983.60067024128</v>
      </c>
      <c r="Q9" s="5" t="e">
        <f>(Valore_aggiunto!Q9*1000000)/(Occupati_totali!Q9*1000)</f>
        <v>#DIV/0!</v>
      </c>
      <c r="S9" s="4" t="s">
        <v>1</v>
      </c>
      <c r="T9" s="6">
        <f aca="true" t="shared" si="0" ref="T9:T22">C9*100/B9-100</f>
        <v>4.046429083994127</v>
      </c>
      <c r="U9" s="6">
        <f aca="true" t="shared" si="1" ref="U9:U22">D9*100/C9-100</f>
        <v>-0.4228195681361484</v>
      </c>
      <c r="V9" s="6">
        <f aca="true" t="shared" si="2" ref="V9:V22">E9*100/D9-100</f>
        <v>3.3630832363535603</v>
      </c>
      <c r="W9" s="6">
        <f aca="true" t="shared" si="3" ref="W9:W22">F9*100/E9-100</f>
        <v>5.40531026576808</v>
      </c>
      <c r="X9" s="6">
        <f aca="true" t="shared" si="4" ref="X9:X22">G9*100/F9-100</f>
        <v>1.8148421735337337</v>
      </c>
      <c r="Y9" s="6">
        <f aca="true" t="shared" si="5" ref="Y9:Y22">H9*100/G9-100</f>
        <v>1.642074757803087</v>
      </c>
      <c r="Z9" s="6">
        <f aca="true" t="shared" si="6" ref="Z9:Z22">I9*100/H9-100</f>
        <v>1.6437009519082437</v>
      </c>
      <c r="AA9" s="6">
        <f aca="true" t="shared" si="7" ref="AA9:AA22">J9*100/I9-100</f>
        <v>1.9010988561936415</v>
      </c>
      <c r="AB9" s="6">
        <f aca="true" t="shared" si="8" ref="AB9:AB22">K9*100/J9-100</f>
        <v>-0.6498260088762464</v>
      </c>
      <c r="AC9" s="6">
        <f aca="true" t="shared" si="9" ref="AC9:AC22">L9*100/K9-100</f>
        <v>1.1788898256057507</v>
      </c>
      <c r="AD9" s="6">
        <f aca="true" t="shared" si="10" ref="AD9:AD22">M9*100/L9-100</f>
        <v>3.776626402451029</v>
      </c>
      <c r="AE9" s="6">
        <f aca="true" t="shared" si="11" ref="AE9:AE22">N9*100/M9-100</f>
        <v>-2.577706328402016</v>
      </c>
      <c r="AF9" s="6">
        <f aca="true" t="shared" si="12" ref="AF9:AF22">O9*100/N9-100</f>
        <v>0.7292473161943178</v>
      </c>
      <c r="AG9" s="6">
        <f aca="true" t="shared" si="13" ref="AG9:AG22">P9*100/O9-100</f>
        <v>1.4590988981154567</v>
      </c>
      <c r="AH9" s="6" t="e">
        <f aca="true" t="shared" si="14" ref="AH9:AH22">Q9*100/P9-100</f>
        <v>#DIV/0!</v>
      </c>
      <c r="AJ9" s="4" t="s">
        <v>1</v>
      </c>
      <c r="AK9" s="6">
        <f aca="true" t="shared" si="15" ref="AK9:AK22">B9*100/B$9</f>
        <v>100</v>
      </c>
      <c r="AL9" s="6">
        <f aca="true" t="shared" si="16" ref="AL9:AL22">C9*100/C$9</f>
        <v>100</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100</v>
      </c>
      <c r="AV9" s="6">
        <f aca="true" t="shared" si="26" ref="AV9:AV22">M9*100/M$9</f>
        <v>100</v>
      </c>
      <c r="AW9" s="6">
        <f aca="true" t="shared" si="27" ref="AW9:AW22">N9*100/N$9</f>
        <v>100</v>
      </c>
      <c r="AX9" s="6">
        <f aca="true" t="shared" si="28" ref="AX9:AX22">O9*100/O$9</f>
        <v>99.99999999999999</v>
      </c>
      <c r="AY9" s="6">
        <f aca="true" t="shared" si="29" ref="AY9:AY22">P9*100/P$9</f>
        <v>100</v>
      </c>
      <c r="AZ9" s="6" t="e">
        <f aca="true" t="shared" si="30" ref="AZ9:AZ22">Q9*100/Q$9</f>
        <v>#DIV/0!</v>
      </c>
    </row>
    <row r="10" spans="1:52" ht="12">
      <c r="A10" t="s">
        <v>2</v>
      </c>
      <c r="B10" s="5">
        <f>(Valore_aggiunto!B10*1000000)/(Occupati_totali!B10*1000)</f>
        <v>43171.37371428571</v>
      </c>
      <c r="C10" s="5">
        <f>(Valore_aggiunto!C10*1000000)/(Occupati_totali!C10*1000)</f>
        <v>53927.82</v>
      </c>
      <c r="D10" s="5">
        <f>(Valore_aggiunto!D10*1000000)/(Occupati_totali!D10*1000)</f>
        <v>48142.307857142856</v>
      </c>
      <c r="E10" s="5">
        <f>(Valore_aggiunto!E10*1000000)/(Occupati_totali!E10*1000)</f>
        <v>52963.05888888889</v>
      </c>
      <c r="F10" s="5">
        <f>(Valore_aggiunto!F10*1000000)/(Occupati_totali!F10*1000)</f>
        <v>61481.18555555555</v>
      </c>
      <c r="G10" s="5">
        <f>(Valore_aggiunto!G10*1000000)/(Occupati_totali!G10*1000)</f>
        <v>58999.416</v>
      </c>
      <c r="H10" s="5">
        <f>(Valore_aggiunto!H10*1000000)/(Occupati_totali!H10*1000)</f>
        <v>45538.501153846155</v>
      </c>
      <c r="I10" s="5">
        <f>(Valore_aggiunto!I10*1000000)/(Occupati_totali!I10*1000)</f>
        <v>53295.59541666666</v>
      </c>
      <c r="J10" s="5">
        <f>(Valore_aggiunto!J10*1000000)/(Occupati_totali!J10*1000)</f>
        <v>49909.8876</v>
      </c>
      <c r="K10" s="5">
        <f>(Valore_aggiunto!K10*1000000)/(Occupati_totali!K10*1000)</f>
        <v>49484.4575</v>
      </c>
      <c r="L10" s="5">
        <f>(Valore_aggiunto!L10*1000000)/(Occupati_totali!L10*1000)</f>
        <v>47734.2572</v>
      </c>
      <c r="M10" s="5">
        <f>(Valore_aggiunto!M10*1000000)/(Occupati_totali!M10*1000)</f>
        <v>34832.18928571429</v>
      </c>
      <c r="N10" s="5">
        <f>(Valore_aggiunto!N10*1000000)/(Occupati_totali!N10*1000)</f>
        <v>34201.5775</v>
      </c>
      <c r="O10" s="5">
        <f>(Valore_aggiunto!O10*1000000)/(Occupati_totali!O10*1000)</f>
        <v>35315.62296296296</v>
      </c>
      <c r="P10" s="5">
        <f>(Valore_aggiunto!P10*1000000)/(Occupati_totali!P10*1000)</f>
        <v>34131.97653846154</v>
      </c>
      <c r="Q10" s="5" t="e">
        <f>(Valore_aggiunto!Q10*1000000)/(Occupati_totali!Q10*1000)</f>
        <v>#DIV/0!</v>
      </c>
      <c r="S10" t="s">
        <v>2</v>
      </c>
      <c r="T10" s="6">
        <f t="shared" si="0"/>
        <v>24.915691487840945</v>
      </c>
      <c r="U10" s="6">
        <f t="shared" si="1"/>
        <v>-10.728251471795346</v>
      </c>
      <c r="V10" s="6">
        <f t="shared" si="2"/>
        <v>10.013543692278105</v>
      </c>
      <c r="W10" s="6">
        <f t="shared" si="3"/>
        <v>16.083147094160154</v>
      </c>
      <c r="X10" s="6">
        <f t="shared" si="4"/>
        <v>-4.036632561863954</v>
      </c>
      <c r="Y10" s="6">
        <f t="shared" si="5"/>
        <v>-22.8153357418891</v>
      </c>
      <c r="Z10" s="6">
        <f t="shared" si="6"/>
        <v>17.034144880206156</v>
      </c>
      <c r="AA10" s="6">
        <f t="shared" si="7"/>
        <v>-6.352697235479013</v>
      </c>
      <c r="AB10" s="6">
        <f t="shared" si="8"/>
        <v>-0.8523964297607449</v>
      </c>
      <c r="AC10" s="6">
        <f t="shared" si="9"/>
        <v>-3.536868722871219</v>
      </c>
      <c r="AD10" s="6">
        <f t="shared" si="10"/>
        <v>-27.028948748962023</v>
      </c>
      <c r="AE10" s="6">
        <f t="shared" si="11"/>
        <v>-1.8104282235653812</v>
      </c>
      <c r="AF10" s="6">
        <f t="shared" si="12"/>
        <v>3.2572926291571207</v>
      </c>
      <c r="AG10" s="6">
        <f t="shared" si="13"/>
        <v>-3.3516226677999157</v>
      </c>
      <c r="AH10" s="6" t="e">
        <f t="shared" si="14"/>
        <v>#DIV/0!</v>
      </c>
      <c r="AJ10" t="s">
        <v>2</v>
      </c>
      <c r="AK10" s="6">
        <f t="shared" si="15"/>
        <v>95.20678770697697</v>
      </c>
      <c r="AL10" s="6">
        <f t="shared" si="16"/>
        <v>114.30302630715293</v>
      </c>
      <c r="AM10" s="6">
        <f t="shared" si="17"/>
        <v>102.47358858977807</v>
      </c>
      <c r="AN10" s="6">
        <f t="shared" si="18"/>
        <v>109.06681827444862</v>
      </c>
      <c r="AO10" s="6">
        <f t="shared" si="19"/>
        <v>120.11557555233195</v>
      </c>
      <c r="AP10" s="6">
        <f t="shared" si="20"/>
        <v>113.21232607840675</v>
      </c>
      <c r="AQ10" s="6">
        <f t="shared" si="21"/>
        <v>85.97084818529603</v>
      </c>
      <c r="AR10" s="6">
        <f t="shared" si="22"/>
        <v>98.98817740562849</v>
      </c>
      <c r="AS10" s="6">
        <f t="shared" si="23"/>
        <v>90.97032243680823</v>
      </c>
      <c r="AT10" s="6">
        <f t="shared" si="24"/>
        <v>90.78483814660791</v>
      </c>
      <c r="AU10" s="6">
        <f t="shared" si="25"/>
        <v>86.55352687901166</v>
      </c>
      <c r="AV10" s="6">
        <f t="shared" si="26"/>
        <v>60.860543118380676</v>
      </c>
      <c r="AW10" s="6">
        <f t="shared" si="27"/>
        <v>61.339868336698885</v>
      </c>
      <c r="AX10" s="6">
        <f t="shared" si="28"/>
        <v>62.879341436895636</v>
      </c>
      <c r="AY10" s="6">
        <f t="shared" si="29"/>
        <v>59.897893669408624</v>
      </c>
      <c r="AZ10" s="6" t="e">
        <f t="shared" si="30"/>
        <v>#DIV/0!</v>
      </c>
    </row>
    <row r="11" spans="1:52" ht="12">
      <c r="A11" t="s">
        <v>3</v>
      </c>
      <c r="B11" s="5">
        <f>(Valore_aggiunto!B11*1000000)/(Occupati_totali!B11*1000)</f>
        <v>37556.347677902624</v>
      </c>
      <c r="C11" s="5">
        <f>(Valore_aggiunto!C11*1000000)/(Occupati_totali!C11*1000)</f>
        <v>38749.157587412585</v>
      </c>
      <c r="D11" s="5">
        <f>(Valore_aggiunto!D11*1000000)/(Occupati_totali!D11*1000)</f>
        <v>39248.112297297295</v>
      </c>
      <c r="E11" s="5">
        <f>(Valore_aggiunto!E11*1000000)/(Occupati_totali!E11*1000)</f>
        <v>40564.16184818482</v>
      </c>
      <c r="F11" s="5">
        <f>(Valore_aggiunto!F11*1000000)/(Occupati_totali!F11*1000)</f>
        <v>43550.88944625407</v>
      </c>
      <c r="G11" s="5">
        <f>(Valore_aggiunto!G11*1000000)/(Occupati_totali!G11*1000)</f>
        <v>43798.94742946709</v>
      </c>
      <c r="H11" s="5">
        <f>(Valore_aggiunto!H11*1000000)/(Occupati_totali!H11*1000)</f>
        <v>45265.50833827893</v>
      </c>
      <c r="I11" s="5">
        <f>(Valore_aggiunto!I11*1000000)/(Occupati_totali!I11*1000)</f>
        <v>47463.19355882353</v>
      </c>
      <c r="J11" s="5">
        <f>(Valore_aggiunto!J11*1000000)/(Occupati_totali!J11*1000)</f>
        <v>49123.617424242424</v>
      </c>
      <c r="K11" s="5">
        <f>(Valore_aggiunto!K11*1000000)/(Occupati_totali!K11*1000)</f>
        <v>43746.61558282209</v>
      </c>
      <c r="L11" s="5">
        <f>(Valore_aggiunto!L11*1000000)/(Occupati_totali!L11*1000)</f>
        <v>45333.596808510636</v>
      </c>
      <c r="M11" s="5">
        <f>(Valore_aggiunto!M11*1000000)/(Occupati_totali!M11*1000)</f>
        <v>47593.45830860534</v>
      </c>
      <c r="N11" s="5">
        <f>(Valore_aggiunto!N11*1000000)/(Occupati_totali!N11*1000)</f>
        <v>47064.63911314984</v>
      </c>
      <c r="O11" s="5">
        <f>(Valore_aggiunto!O11*1000000)/(Occupati_totali!O11*1000)</f>
        <v>47499.12514106583</v>
      </c>
      <c r="P11" s="5">
        <f>(Valore_aggiunto!P11*1000000)/(Occupati_totali!P11*1000)</f>
        <v>50712.973663366334</v>
      </c>
      <c r="Q11" s="5" t="e">
        <f>(Valore_aggiunto!Q11*1000000)/(Occupati_totali!Q11*1000)</f>
        <v>#DIV/0!</v>
      </c>
      <c r="S11" t="s">
        <v>3</v>
      </c>
      <c r="T11" s="6">
        <f t="shared" si="0"/>
        <v>3.1760540714447245</v>
      </c>
      <c r="U11" s="6">
        <f t="shared" si="1"/>
        <v>1.2876530509318656</v>
      </c>
      <c r="V11" s="6">
        <f t="shared" si="2"/>
        <v>3.3531537540422107</v>
      </c>
      <c r="W11" s="6">
        <f t="shared" si="3"/>
        <v>7.362971307646788</v>
      </c>
      <c r="X11" s="6">
        <f t="shared" si="4"/>
        <v>0.5695818991691084</v>
      </c>
      <c r="Y11" s="6">
        <f t="shared" si="5"/>
        <v>3.3483930434026234</v>
      </c>
      <c r="Z11" s="6">
        <f t="shared" si="6"/>
        <v>4.855098951106044</v>
      </c>
      <c r="AA11" s="6">
        <f t="shared" si="7"/>
        <v>3.4983399575948226</v>
      </c>
      <c r="AB11" s="6">
        <f t="shared" si="8"/>
        <v>-10.945858882873708</v>
      </c>
      <c r="AC11" s="6">
        <f t="shared" si="9"/>
        <v>3.6276662881132893</v>
      </c>
      <c r="AD11" s="6">
        <f t="shared" si="10"/>
        <v>4.984959630801782</v>
      </c>
      <c r="AE11" s="6">
        <f t="shared" si="11"/>
        <v>-1.1111173977451472</v>
      </c>
      <c r="AF11" s="6">
        <f t="shared" si="12"/>
        <v>0.923168723064947</v>
      </c>
      <c r="AG11" s="6">
        <f t="shared" si="13"/>
        <v>6.76612150804003</v>
      </c>
      <c r="AH11" s="6" t="e">
        <f t="shared" si="14"/>
        <v>#DIV/0!</v>
      </c>
      <c r="AJ11" t="s">
        <v>3</v>
      </c>
      <c r="AK11" s="6">
        <f t="shared" si="15"/>
        <v>82.82384628488889</v>
      </c>
      <c r="AL11" s="6">
        <f t="shared" si="16"/>
        <v>82.13100360989996</v>
      </c>
      <c r="AM11" s="6">
        <f t="shared" si="17"/>
        <v>83.54179704914013</v>
      </c>
      <c r="AN11" s="6">
        <f t="shared" si="18"/>
        <v>83.53377168099044</v>
      </c>
      <c r="AO11" s="6">
        <f t="shared" si="19"/>
        <v>85.08521923224514</v>
      </c>
      <c r="AP11" s="6">
        <f t="shared" si="20"/>
        <v>84.04457288654896</v>
      </c>
      <c r="AQ11" s="6">
        <f t="shared" si="21"/>
        <v>85.45547277090726</v>
      </c>
      <c r="AR11" s="6">
        <f t="shared" si="22"/>
        <v>88.15540923235939</v>
      </c>
      <c r="AS11" s="6">
        <f t="shared" si="23"/>
        <v>89.53719455673037</v>
      </c>
      <c r="AT11" s="6">
        <f t="shared" si="24"/>
        <v>80.2581177160198</v>
      </c>
      <c r="AU11" s="6">
        <f t="shared" si="25"/>
        <v>82.20056035328236</v>
      </c>
      <c r="AV11" s="6">
        <f t="shared" si="26"/>
        <v>83.15767056111213</v>
      </c>
      <c r="AW11" s="6">
        <f t="shared" si="27"/>
        <v>84.40952077473209</v>
      </c>
      <c r="AX11" s="6">
        <f t="shared" si="28"/>
        <v>84.57202385559528</v>
      </c>
      <c r="AY11" s="6">
        <f t="shared" si="29"/>
        <v>88.99573397763601</v>
      </c>
      <c r="AZ11" s="6" t="e">
        <f t="shared" si="30"/>
        <v>#DIV/0!</v>
      </c>
    </row>
    <row r="12" spans="1:52" ht="12">
      <c r="A12" t="s">
        <v>44</v>
      </c>
      <c r="B12" s="5">
        <f>(Valore_aggiunto!B12*1000000)/(Occupati_totali!B12*1000)</f>
        <v>40795.92710526316</v>
      </c>
      <c r="C12" s="5">
        <f>(Valore_aggiunto!C12*1000000)/(Occupati_totali!C12*1000)</f>
        <v>42088.911</v>
      </c>
      <c r="D12" s="5">
        <f>(Valore_aggiunto!D12*1000000)/(Occupati_totali!D12*1000)</f>
        <v>42379.282952380956</v>
      </c>
      <c r="E12" s="5">
        <f>(Valore_aggiunto!E12*1000000)/(Occupati_totali!E12*1000)</f>
        <v>42950.964953271025</v>
      </c>
      <c r="F12" s="5">
        <f>(Valore_aggiunto!F12*1000000)/(Occupati_totali!F12*1000)</f>
        <v>45944.49412322275</v>
      </c>
      <c r="G12" s="5">
        <f>(Valore_aggiunto!G12*1000000)/(Occupati_totali!G12*1000)</f>
        <v>46249.28607476636</v>
      </c>
      <c r="H12" s="5">
        <f>(Valore_aggiunto!H12*1000000)/(Occupati_totali!H12*1000)</f>
        <v>47810.71228070175</v>
      </c>
      <c r="I12" s="5">
        <f>(Valore_aggiunto!I12*1000000)/(Occupati_totali!I12*1000)</f>
        <v>51530.11173333333</v>
      </c>
      <c r="J12" s="5">
        <f>(Valore_aggiunto!J12*1000000)/(Occupati_totali!J12*1000)</f>
        <v>54488.482560386474</v>
      </c>
      <c r="K12" s="5">
        <f>(Valore_aggiunto!K12*1000000)/(Occupati_totali!K12*1000)</f>
        <v>46055.72995024876</v>
      </c>
      <c r="L12" s="5">
        <f>(Valore_aggiunto!L12*1000000)/(Occupati_totali!L12*1000)</f>
        <v>49291.379905660375</v>
      </c>
      <c r="M12" s="5">
        <f>(Valore_aggiunto!M12*1000000)/(Occupati_totali!M12*1000)</f>
        <v>51333.10932735426</v>
      </c>
      <c r="N12" s="5">
        <f>(Valore_aggiunto!N12*1000000)/(Occupati_totali!N12*1000)</f>
        <v>51253.708623853214</v>
      </c>
      <c r="O12" s="5">
        <f>(Valore_aggiunto!O12*1000000)/(Occupati_totali!O12*1000)</f>
        <v>50968.4300921659</v>
      </c>
      <c r="P12" s="5">
        <f>(Valore_aggiunto!P12*1000000)/(Occupati_totali!P12*1000)</f>
        <v>56232.81347619047</v>
      </c>
      <c r="Q12" s="5" t="e">
        <f>(Valore_aggiunto!Q12*1000000)/(Occupati_totali!Q12*1000)</f>
        <v>#DIV/0!</v>
      </c>
      <c r="S12" t="s">
        <v>44</v>
      </c>
      <c r="T12" s="6">
        <f t="shared" si="0"/>
        <v>3.1693945608850385</v>
      </c>
      <c r="U12" s="6">
        <f t="shared" si="1"/>
        <v>0.6899013195683636</v>
      </c>
      <c r="V12" s="6">
        <f t="shared" si="2"/>
        <v>1.3489657234937908</v>
      </c>
      <c r="W12" s="6">
        <f t="shared" si="3"/>
        <v>6.9696435765961695</v>
      </c>
      <c r="X12" s="6">
        <f t="shared" si="4"/>
        <v>0.6633916802439046</v>
      </c>
      <c r="Y12" s="6">
        <f t="shared" si="5"/>
        <v>3.376108775844017</v>
      </c>
      <c r="Z12" s="6">
        <f t="shared" si="6"/>
        <v>7.779426984468643</v>
      </c>
      <c r="AA12" s="6">
        <f t="shared" si="7"/>
        <v>5.741052614755844</v>
      </c>
      <c r="AB12" s="6">
        <f t="shared" si="8"/>
        <v>-15.476211143872803</v>
      </c>
      <c r="AC12" s="6">
        <f t="shared" si="9"/>
        <v>7.025510091593148</v>
      </c>
      <c r="AD12" s="6">
        <f t="shared" si="10"/>
        <v>4.142163245584882</v>
      </c>
      <c r="AE12" s="6">
        <f t="shared" si="11"/>
        <v>-0.15467737010571625</v>
      </c>
      <c r="AF12" s="6">
        <f t="shared" si="12"/>
        <v>-0.5566007599195473</v>
      </c>
      <c r="AG12" s="6">
        <f t="shared" si="13"/>
        <v>10.328714018668066</v>
      </c>
      <c r="AH12" s="6" t="e">
        <f t="shared" si="14"/>
        <v>#DIV/0!</v>
      </c>
      <c r="AJ12" t="s">
        <v>44</v>
      </c>
      <c r="AK12" s="6">
        <f t="shared" si="15"/>
        <v>89.96816262844186</v>
      </c>
      <c r="AL12" s="6">
        <f t="shared" si="16"/>
        <v>89.20979748991185</v>
      </c>
      <c r="AM12" s="6">
        <f t="shared" si="17"/>
        <v>90.20666850618687</v>
      </c>
      <c r="AN12" s="6">
        <f t="shared" si="18"/>
        <v>88.4489149144176</v>
      </c>
      <c r="AO12" s="6">
        <f t="shared" si="19"/>
        <v>89.76159625426999</v>
      </c>
      <c r="AP12" s="6">
        <f t="shared" si="20"/>
        <v>88.74645904952628</v>
      </c>
      <c r="AQ12" s="6">
        <f t="shared" si="21"/>
        <v>90.26049129787668</v>
      </c>
      <c r="AR12" s="6">
        <f t="shared" si="22"/>
        <v>95.70906942895148</v>
      </c>
      <c r="AS12" s="6">
        <f t="shared" si="23"/>
        <v>99.31568805237622</v>
      </c>
      <c r="AT12" s="6">
        <f t="shared" si="24"/>
        <v>84.49444937851881</v>
      </c>
      <c r="AU12" s="6">
        <f t="shared" si="25"/>
        <v>89.37695956371037</v>
      </c>
      <c r="AV12" s="6">
        <f t="shared" si="26"/>
        <v>89.69177584537599</v>
      </c>
      <c r="AW12" s="6">
        <f t="shared" si="27"/>
        <v>91.92253599281158</v>
      </c>
      <c r="AX12" s="6">
        <f t="shared" si="28"/>
        <v>90.74910901696181</v>
      </c>
      <c r="AY12" s="6">
        <f t="shared" si="29"/>
        <v>98.68245041517201</v>
      </c>
      <c r="AZ12" s="6" t="e">
        <f t="shared" si="30"/>
        <v>#DIV/0!</v>
      </c>
    </row>
    <row r="13" spans="1:52" ht="12">
      <c r="A13" t="s">
        <v>4</v>
      </c>
      <c r="B13" s="5">
        <f>(Valore_aggiunto!B13*1000000)/(Occupati_totali!B13*1000)</f>
        <v>38457.4545</v>
      </c>
      <c r="C13" s="5">
        <f>(Valore_aggiunto!C13*1000000)/(Occupati_totali!C13*1000)</f>
        <v>39233.32347368421</v>
      </c>
      <c r="D13" s="5">
        <f>(Valore_aggiunto!D13*1000000)/(Occupati_totali!D13*1000)</f>
        <v>39656.42815</v>
      </c>
      <c r="E13" s="5">
        <f>(Valore_aggiunto!E13*1000000)/(Occupati_totali!E13*1000)</f>
        <v>40057.799754901964</v>
      </c>
      <c r="F13" s="5">
        <f>(Valore_aggiunto!F13*1000000)/(Occupati_totali!F13*1000)</f>
        <v>42322.31896039604</v>
      </c>
      <c r="G13" s="5">
        <f>(Valore_aggiunto!G13*1000000)/(Occupati_totali!G13*1000)</f>
        <v>42205.60274509804</v>
      </c>
      <c r="H13" s="5">
        <f>(Valore_aggiunto!H13*1000000)/(Occupati_totali!H13*1000)</f>
        <v>43941.27300925926</v>
      </c>
      <c r="I13" s="5">
        <f>(Valore_aggiunto!I13*1000000)/(Occupati_totali!I13*1000)</f>
        <v>47253.63854460094</v>
      </c>
      <c r="J13" s="5">
        <f>(Valore_aggiunto!J13*1000000)/(Occupati_totali!J13*1000)</f>
        <v>47481.706836734695</v>
      </c>
      <c r="K13" s="5">
        <f>(Valore_aggiunto!K13*1000000)/(Occupati_totali!K13*1000)</f>
        <v>40116.92068783069</v>
      </c>
      <c r="L13" s="5">
        <f>(Valore_aggiunto!L13*1000000)/(Occupati_totali!L13*1000)</f>
        <v>42971.08271356784</v>
      </c>
      <c r="M13" s="5">
        <f>(Valore_aggiunto!M13*1000000)/(Occupati_totali!M13*1000)</f>
        <v>44811.56696682464</v>
      </c>
      <c r="N13" s="5">
        <f>(Valore_aggiunto!N13*1000000)/(Occupati_totali!N13*1000)</f>
        <v>44352.11098039216</v>
      </c>
      <c r="O13" s="5">
        <f>(Valore_aggiunto!O13*1000000)/(Occupati_totali!O13*1000)</f>
        <v>44046.93608910891</v>
      </c>
      <c r="P13" s="5">
        <f>(Valore_aggiunto!P13*1000000)/(Occupati_totali!P13*1000)</f>
        <v>49538.66036082474</v>
      </c>
      <c r="Q13" s="5" t="e">
        <f>(Valore_aggiunto!Q13*1000000)/(Occupati_totali!Q13*1000)</f>
        <v>#DIV/0!</v>
      </c>
      <c r="S13" t="s">
        <v>4</v>
      </c>
      <c r="T13" s="6">
        <f t="shared" si="0"/>
        <v>2.017473552973229</v>
      </c>
      <c r="U13" s="6">
        <f t="shared" si="1"/>
        <v>1.0784319013901182</v>
      </c>
      <c r="V13" s="6">
        <f t="shared" si="2"/>
        <v>1.012122431661723</v>
      </c>
      <c r="W13" s="6">
        <f t="shared" si="3"/>
        <v>5.653129276569828</v>
      </c>
      <c r="X13" s="6">
        <f t="shared" si="4"/>
        <v>-0.2757793480248978</v>
      </c>
      <c r="Y13" s="6">
        <f t="shared" si="5"/>
        <v>4.11241672022517</v>
      </c>
      <c r="Z13" s="6">
        <f t="shared" si="6"/>
        <v>7.5381647105301255</v>
      </c>
      <c r="AA13" s="6">
        <f t="shared" si="7"/>
        <v>0.48264704932402935</v>
      </c>
      <c r="AB13" s="6">
        <f t="shared" si="8"/>
        <v>-15.510786447142138</v>
      </c>
      <c r="AC13" s="6">
        <f t="shared" si="9"/>
        <v>7.1146089400699</v>
      </c>
      <c r="AD13" s="6">
        <f t="shared" si="10"/>
        <v>4.283076285335682</v>
      </c>
      <c r="AE13" s="6">
        <f t="shared" si="11"/>
        <v>-1.0253066731021363</v>
      </c>
      <c r="AF13" s="6">
        <f t="shared" si="12"/>
        <v>-0.688072979024966</v>
      </c>
      <c r="AG13" s="6">
        <f t="shared" si="13"/>
        <v>12.467891661308343</v>
      </c>
      <c r="AH13" s="6" t="e">
        <f t="shared" si="14"/>
        <v>#DIV/0!</v>
      </c>
      <c r="AJ13" t="s">
        <v>4</v>
      </c>
      <c r="AK13" s="6">
        <f t="shared" si="15"/>
        <v>84.81107714023562</v>
      </c>
      <c r="AL13" s="6">
        <f t="shared" si="16"/>
        <v>83.15722024605421</v>
      </c>
      <c r="AM13" s="6">
        <f t="shared" si="17"/>
        <v>84.41092012543099</v>
      </c>
      <c r="AN13" s="6">
        <f t="shared" si="18"/>
        <v>82.4910203073394</v>
      </c>
      <c r="AO13" s="6">
        <f t="shared" si="19"/>
        <v>82.68496540366374</v>
      </c>
      <c r="AP13" s="6">
        <f t="shared" si="20"/>
        <v>80.98714842048165</v>
      </c>
      <c r="AQ13" s="6">
        <f t="shared" si="21"/>
        <v>82.955486351764</v>
      </c>
      <c r="AR13" s="6">
        <f t="shared" si="22"/>
        <v>87.76619378665639</v>
      </c>
      <c r="AS13" s="6">
        <f t="shared" si="23"/>
        <v>86.54449826466364</v>
      </c>
      <c r="AT13" s="6">
        <f t="shared" si="24"/>
        <v>73.59903160674268</v>
      </c>
      <c r="AU13" s="6">
        <f t="shared" si="25"/>
        <v>77.91676210830462</v>
      </c>
      <c r="AV13" s="6">
        <f t="shared" si="26"/>
        <v>78.2970108831248</v>
      </c>
      <c r="AW13" s="6">
        <f t="shared" si="27"/>
        <v>79.54465398538741</v>
      </c>
      <c r="AX13" s="6">
        <f t="shared" si="28"/>
        <v>78.4254134919507</v>
      </c>
      <c r="AY13" s="6">
        <f t="shared" si="29"/>
        <v>86.93494229594282</v>
      </c>
      <c r="AZ13" s="6" t="e">
        <f t="shared" si="30"/>
        <v>#DIV/0!</v>
      </c>
    </row>
    <row r="14" spans="1:52" ht="12">
      <c r="A14" t="s">
        <v>5</v>
      </c>
      <c r="B14" s="5">
        <f>(Valore_aggiunto!B14*1000000)/(Occupati_totali!B14*1000)</f>
        <v>29562.580259740258</v>
      </c>
      <c r="C14" s="5">
        <f>(Valore_aggiunto!C14*1000000)/(Occupati_totali!C14*1000)</f>
        <v>30982.28918604651</v>
      </c>
      <c r="D14" s="5">
        <f>(Valore_aggiunto!D14*1000000)/(Occupati_totali!D14*1000)</f>
        <v>31602.230465116278</v>
      </c>
      <c r="E14" s="5">
        <f>(Valore_aggiunto!E14*1000000)/(Occupati_totali!E14*1000)</f>
        <v>34825.10719101124</v>
      </c>
      <c r="F14" s="5">
        <f>(Valore_aggiunto!F14*1000000)/(Occupati_totali!F14*1000)</f>
        <v>38289.94583333333</v>
      </c>
      <c r="G14" s="5">
        <f>(Valore_aggiunto!G14*1000000)/(Occupati_totali!G14*1000)</f>
        <v>38804.923904761905</v>
      </c>
      <c r="H14" s="5">
        <f>(Valore_aggiunto!H14*1000000)/(Occupati_totali!H14*1000)</f>
        <v>39941.59550458715</v>
      </c>
      <c r="I14" s="5">
        <f>(Valore_aggiunto!I14*1000000)/(Occupati_totali!I14*1000)</f>
        <v>39506.179739130435</v>
      </c>
      <c r="J14" s="5">
        <f>(Valore_aggiunto!J14*1000000)/(Occupati_totali!J14*1000)</f>
        <v>40094.94195121951</v>
      </c>
      <c r="K14" s="5">
        <f>(Valore_aggiunto!K14*1000000)/(Occupati_totali!K14*1000)</f>
        <v>40033.55968</v>
      </c>
      <c r="L14" s="5">
        <f>(Valore_aggiunto!L14*1000000)/(Occupati_totali!L14*1000)</f>
        <v>38162.22914529915</v>
      </c>
      <c r="M14" s="5">
        <f>(Valore_aggiunto!M14*1000000)/(Occupati_totali!M14*1000)</f>
        <v>40278.17605263158</v>
      </c>
      <c r="N14" s="5">
        <f>(Valore_aggiunto!N14*1000000)/(Occupati_totali!N14*1000)</f>
        <v>38686.50009174312</v>
      </c>
      <c r="O14" s="5">
        <f>(Valore_aggiunto!O14*1000000)/(Occupati_totali!O14*1000)</f>
        <v>40118.34892156863</v>
      </c>
      <c r="P14" s="5">
        <f>(Valore_aggiunto!P14*1000000)/(Occupati_totali!P14*1000)</f>
        <v>38248.819247311825</v>
      </c>
      <c r="Q14" s="5" t="e">
        <f>(Valore_aggiunto!Q14*1000000)/(Occupati_totali!Q14*1000)</f>
        <v>#DIV/0!</v>
      </c>
      <c r="S14" t="s">
        <v>5</v>
      </c>
      <c r="T14" s="6">
        <f t="shared" si="0"/>
        <v>4.802385021309121</v>
      </c>
      <c r="U14" s="6">
        <f t="shared" si="1"/>
        <v>2.0009537556991432</v>
      </c>
      <c r="V14" s="6">
        <f t="shared" si="2"/>
        <v>10.198257143439577</v>
      </c>
      <c r="W14" s="6">
        <f t="shared" si="3"/>
        <v>9.949254781379125</v>
      </c>
      <c r="X14" s="6">
        <f t="shared" si="4"/>
        <v>1.3449433270815945</v>
      </c>
      <c r="Y14" s="6">
        <f t="shared" si="5"/>
        <v>2.9291942502321575</v>
      </c>
      <c r="Z14" s="6">
        <f t="shared" si="6"/>
        <v>-1.090131127602831</v>
      </c>
      <c r="AA14" s="6">
        <f t="shared" si="7"/>
        <v>1.4903040890737174</v>
      </c>
      <c r="AB14" s="6">
        <f t="shared" si="8"/>
        <v>-0.15309230599258683</v>
      </c>
      <c r="AC14" s="6">
        <f t="shared" si="9"/>
        <v>-4.674404548730976</v>
      </c>
      <c r="AD14" s="6">
        <f t="shared" si="10"/>
        <v>5.544610350920948</v>
      </c>
      <c r="AE14" s="6">
        <f t="shared" si="11"/>
        <v>-3.9517081379469943</v>
      </c>
      <c r="AF14" s="6">
        <f t="shared" si="12"/>
        <v>3.701158870484406</v>
      </c>
      <c r="AG14" s="6">
        <f t="shared" si="13"/>
        <v>-4.660036428497435</v>
      </c>
      <c r="AH14" s="6" t="e">
        <f t="shared" si="14"/>
        <v>#DIV/0!</v>
      </c>
      <c r="AJ14" t="s">
        <v>5</v>
      </c>
      <c r="AK14" s="6">
        <f t="shared" si="15"/>
        <v>65.19501374884908</v>
      </c>
      <c r="AL14" s="6">
        <f t="shared" si="16"/>
        <v>65.6686922610351</v>
      </c>
      <c r="AM14" s="6">
        <f t="shared" si="17"/>
        <v>67.26711093309576</v>
      </c>
      <c r="AN14" s="6">
        <f t="shared" si="18"/>
        <v>71.71533738937903</v>
      </c>
      <c r="AO14" s="6">
        <f t="shared" si="19"/>
        <v>74.80693223591967</v>
      </c>
      <c r="AP14" s="6">
        <f t="shared" si="20"/>
        <v>74.461681087719</v>
      </c>
      <c r="AQ14" s="6">
        <f t="shared" si="21"/>
        <v>75.40460832917304</v>
      </c>
      <c r="AR14" s="6">
        <f t="shared" si="22"/>
        <v>73.37650884772268</v>
      </c>
      <c r="AS14" s="6">
        <f t="shared" si="23"/>
        <v>73.08070550308248</v>
      </c>
      <c r="AT14" s="6">
        <f t="shared" si="24"/>
        <v>73.44609640272137</v>
      </c>
      <c r="AU14" s="6">
        <f t="shared" si="25"/>
        <v>69.19717033096835</v>
      </c>
      <c r="AV14" s="6">
        <f t="shared" si="26"/>
        <v>70.3760435576837</v>
      </c>
      <c r="AW14" s="6">
        <f t="shared" si="27"/>
        <v>69.38349033857318</v>
      </c>
      <c r="AX14" s="6">
        <f t="shared" si="28"/>
        <v>71.4305779730802</v>
      </c>
      <c r="AY14" s="6">
        <f t="shared" si="29"/>
        <v>67.12250331223211</v>
      </c>
      <c r="AZ14" s="6" t="e">
        <f t="shared" si="30"/>
        <v>#DIV/0!</v>
      </c>
    </row>
    <row r="15" spans="1:52" ht="12">
      <c r="A15" t="s">
        <v>6</v>
      </c>
      <c r="B15" s="5">
        <f>(Valore_aggiunto!B15*1000000)/(Occupati_totali!B15*1000)</f>
        <v>47833.99563510393</v>
      </c>
      <c r="C15" s="5">
        <f>(Valore_aggiunto!C15*1000000)/(Occupati_totali!C15*1000)</f>
        <v>49566.57693877551</v>
      </c>
      <c r="D15" s="5">
        <f>(Valore_aggiunto!D15*1000000)/(Occupati_totali!D15*1000)</f>
        <v>49268.407900608516</v>
      </c>
      <c r="E15" s="5">
        <f>(Valore_aggiunto!E15*1000000)/(Occupati_totali!E15*1000)</f>
        <v>50827.83259842519</v>
      </c>
      <c r="F15" s="5">
        <f>(Valore_aggiunto!F15*1000000)/(Occupati_totali!F15*1000)</f>
        <v>53192.48973760933</v>
      </c>
      <c r="G15" s="5">
        <f>(Valore_aggiunto!G15*1000000)/(Occupati_totali!G15*1000)</f>
        <v>54485.2218833652</v>
      </c>
      <c r="H15" s="5">
        <f>(Valore_aggiunto!H15*1000000)/(Occupati_totali!H15*1000)</f>
        <v>55562.19541821561</v>
      </c>
      <c r="I15" s="5">
        <f>(Valore_aggiunto!I15*1000000)/(Occupati_totali!I15*1000)</f>
        <v>55781.03390569395</v>
      </c>
      <c r="J15" s="5">
        <f>(Valore_aggiunto!J15*1000000)/(Occupati_totali!J15*1000)</f>
        <v>56626.50084716157</v>
      </c>
      <c r="K15" s="5">
        <f>(Valore_aggiunto!K15*1000000)/(Occupati_totali!K15*1000)</f>
        <v>57779.33018034265</v>
      </c>
      <c r="L15" s="5">
        <f>(Valore_aggiunto!L15*1000000)/(Occupati_totali!L15*1000)</f>
        <v>58335.60541977612</v>
      </c>
      <c r="M15" s="5">
        <f>(Valore_aggiunto!M15*1000000)/(Occupati_totali!M15*1000)</f>
        <v>60668.67440602837</v>
      </c>
      <c r="N15" s="5">
        <f>(Valore_aggiunto!N15*1000000)/(Occupati_totali!N15*1000)</f>
        <v>58720.64046431642</v>
      </c>
      <c r="O15" s="5">
        <f>(Valore_aggiunto!O15*1000000)/(Occupati_totali!O15*1000)</f>
        <v>59059.706553524804</v>
      </c>
      <c r="P15" s="5">
        <f>(Valore_aggiunto!P15*1000000)/(Occupati_totali!P15*1000)</f>
        <v>59128.176947549444</v>
      </c>
      <c r="Q15" s="5" t="e">
        <f>(Valore_aggiunto!Q15*1000000)/(Occupati_totali!Q15*1000)</f>
        <v>#DIV/0!</v>
      </c>
      <c r="S15" t="s">
        <v>6</v>
      </c>
      <c r="T15" s="6">
        <f t="shared" si="0"/>
        <v>3.6220710410403143</v>
      </c>
      <c r="U15" s="6">
        <f t="shared" si="1"/>
        <v>-0.6015526118240757</v>
      </c>
      <c r="V15" s="6">
        <f t="shared" si="2"/>
        <v>3.1651615391400156</v>
      </c>
      <c r="W15" s="6">
        <f t="shared" si="3"/>
        <v>4.652287965663518</v>
      </c>
      <c r="X15" s="6">
        <f t="shared" si="4"/>
        <v>2.430290727380367</v>
      </c>
      <c r="Y15" s="6">
        <f t="shared" si="5"/>
        <v>1.9766342094666527</v>
      </c>
      <c r="Z15" s="6">
        <f t="shared" si="6"/>
        <v>0.39386220402404604</v>
      </c>
      <c r="AA15" s="6">
        <f t="shared" si="7"/>
        <v>1.5156889040404167</v>
      </c>
      <c r="AB15" s="6">
        <f t="shared" si="8"/>
        <v>2.035847731952643</v>
      </c>
      <c r="AC15" s="6">
        <f t="shared" si="9"/>
        <v>0.9627582003758164</v>
      </c>
      <c r="AD15" s="6">
        <f t="shared" si="10"/>
        <v>3.9993910570804303</v>
      </c>
      <c r="AE15" s="6">
        <f t="shared" si="11"/>
        <v>-3.210938694118525</v>
      </c>
      <c r="AF15" s="6">
        <f t="shared" si="12"/>
        <v>0.577422328038864</v>
      </c>
      <c r="AG15" s="6">
        <f t="shared" si="13"/>
        <v>0.11593419273525285</v>
      </c>
      <c r="AH15" s="6" t="e">
        <f t="shared" si="14"/>
        <v>#DIV/0!</v>
      </c>
      <c r="AJ15" t="s">
        <v>6</v>
      </c>
      <c r="AK15" s="6">
        <f t="shared" si="15"/>
        <v>105.48937121500055</v>
      </c>
      <c r="AL15" s="6">
        <f t="shared" si="16"/>
        <v>105.05912806763517</v>
      </c>
      <c r="AM15" s="6">
        <f t="shared" si="17"/>
        <v>104.87055536809405</v>
      </c>
      <c r="AN15" s="6">
        <f t="shared" si="18"/>
        <v>104.66974713311987</v>
      </c>
      <c r="AO15" s="6">
        <f t="shared" si="19"/>
        <v>103.92197974323399</v>
      </c>
      <c r="AP15" s="6">
        <f t="shared" si="20"/>
        <v>104.55016548492421</v>
      </c>
      <c r="AQ15" s="6">
        <f t="shared" si="21"/>
        <v>104.89429704775702</v>
      </c>
      <c r="AR15" s="6">
        <f t="shared" si="22"/>
        <v>103.60448808119459</v>
      </c>
      <c r="AS15" s="6">
        <f t="shared" si="23"/>
        <v>103.21263557673255</v>
      </c>
      <c r="AT15" s="6">
        <f t="shared" si="24"/>
        <v>106.0027209279161</v>
      </c>
      <c r="AU15" s="6">
        <f t="shared" si="25"/>
        <v>105.7762849550325</v>
      </c>
      <c r="AV15" s="6">
        <f t="shared" si="26"/>
        <v>106.00334203332494</v>
      </c>
      <c r="AW15" s="6">
        <f t="shared" si="27"/>
        <v>105.31433395806968</v>
      </c>
      <c r="AX15" s="6">
        <f t="shared" si="28"/>
        <v>105.15559806028627</v>
      </c>
      <c r="AY15" s="6">
        <f t="shared" si="29"/>
        <v>103.76349730814418</v>
      </c>
      <c r="AZ15" s="6" t="e">
        <f t="shared" si="30"/>
        <v>#DIV/0!</v>
      </c>
    </row>
    <row r="16" spans="1:52" ht="12">
      <c r="A16" t="s">
        <v>16</v>
      </c>
      <c r="B16" s="5">
        <f>(Valore_aggiunto!B16*1000000)/(Occupati_totali!B16*1000)</f>
        <v>42145.030719602975</v>
      </c>
      <c r="C16" s="5">
        <f>(Valore_aggiunto!C16*1000000)/(Occupati_totali!C16*1000)</f>
        <v>42230.485375854216</v>
      </c>
      <c r="D16" s="5">
        <f>(Valore_aggiunto!D16*1000000)/(Occupati_totali!D16*1000)</f>
        <v>40458.841495535715</v>
      </c>
      <c r="E16" s="5">
        <f>(Valore_aggiunto!E16*1000000)/(Occupati_totali!E16*1000)</f>
        <v>40780.12743478261</v>
      </c>
      <c r="F16" s="5">
        <f>(Valore_aggiunto!F16*1000000)/(Occupati_totali!F16*1000)</f>
        <v>42121.79421940928</v>
      </c>
      <c r="G16" s="5">
        <f>(Valore_aggiunto!G16*1000000)/(Occupati_totali!G16*1000)</f>
        <v>43026.792625</v>
      </c>
      <c r="H16" s="5">
        <f>(Valore_aggiunto!H16*1000000)/(Occupati_totali!H16*1000)</f>
        <v>43894.63260521042</v>
      </c>
      <c r="I16" s="5">
        <f>(Valore_aggiunto!I16*1000000)/(Occupati_totali!I16*1000)</f>
        <v>43793.71738049713</v>
      </c>
      <c r="J16" s="5">
        <f>(Valore_aggiunto!J16*1000000)/(Occupati_totali!J16*1000)</f>
        <v>44289.86633270321</v>
      </c>
      <c r="K16" s="5">
        <f>(Valore_aggiunto!K16*1000000)/(Occupati_totali!K16*1000)</f>
        <v>44371.52749003984</v>
      </c>
      <c r="L16" s="5">
        <f>(Valore_aggiunto!L16*1000000)/(Occupati_totali!L16*1000)</f>
        <v>44650.07080412371</v>
      </c>
      <c r="M16" s="5">
        <f>(Valore_aggiunto!M16*1000000)/(Occupati_totali!M16*1000)</f>
        <v>45170.47877906977</v>
      </c>
      <c r="N16" s="5">
        <f>(Valore_aggiunto!N16*1000000)/(Occupati_totali!N16*1000)</f>
        <v>43391.196593406596</v>
      </c>
      <c r="O16" s="5">
        <f>(Valore_aggiunto!O16*1000000)/(Occupati_totali!O16*1000)</f>
        <v>42370.31572232646</v>
      </c>
      <c r="P16" s="5">
        <f>(Valore_aggiunto!P16*1000000)/(Occupati_totali!P16*1000)</f>
        <v>43318.8899266055</v>
      </c>
      <c r="Q16" s="5" t="e">
        <f>(Valore_aggiunto!Q16*1000000)/(Occupati_totali!Q16*1000)</f>
        <v>#DIV/0!</v>
      </c>
      <c r="S16" t="s">
        <v>16</v>
      </c>
      <c r="T16" s="6">
        <f t="shared" si="0"/>
        <v>0.20276330279548915</v>
      </c>
      <c r="U16" s="6">
        <f t="shared" si="1"/>
        <v>-4.1951776413430935</v>
      </c>
      <c r="V16" s="6">
        <f t="shared" si="2"/>
        <v>0.7941056327140359</v>
      </c>
      <c r="W16" s="6">
        <f t="shared" si="3"/>
        <v>3.2900014517422136</v>
      </c>
      <c r="X16" s="6">
        <f t="shared" si="4"/>
        <v>2.148527674003276</v>
      </c>
      <c r="Y16" s="6">
        <f t="shared" si="5"/>
        <v>2.016975766179172</v>
      </c>
      <c r="Z16" s="6">
        <f t="shared" si="6"/>
        <v>-0.22990333606598767</v>
      </c>
      <c r="AA16" s="6">
        <f t="shared" si="7"/>
        <v>1.132922669923957</v>
      </c>
      <c r="AB16" s="6">
        <f t="shared" si="8"/>
        <v>0.18437887512054374</v>
      </c>
      <c r="AC16" s="6">
        <f t="shared" si="9"/>
        <v>0.6277523669799052</v>
      </c>
      <c r="AD16" s="6">
        <f t="shared" si="10"/>
        <v>1.1655255312562502</v>
      </c>
      <c r="AE16" s="6">
        <f t="shared" si="11"/>
        <v>-3.9390376939896896</v>
      </c>
      <c r="AF16" s="6">
        <f t="shared" si="12"/>
        <v>-2.352737309012724</v>
      </c>
      <c r="AG16" s="6">
        <f t="shared" si="13"/>
        <v>2.2387706773192804</v>
      </c>
      <c r="AH16" s="6" t="e">
        <f t="shared" si="14"/>
        <v>#DIV/0!</v>
      </c>
      <c r="AJ16" t="s">
        <v>16</v>
      </c>
      <c r="AK16" s="6">
        <f t="shared" si="15"/>
        <v>92.94337074331968</v>
      </c>
      <c r="AL16" s="6">
        <f t="shared" si="16"/>
        <v>89.5098722863283</v>
      </c>
      <c r="AM16" s="6">
        <f t="shared" si="17"/>
        <v>86.11890170565293</v>
      </c>
      <c r="AN16" s="6">
        <f t="shared" si="18"/>
        <v>83.97850957719865</v>
      </c>
      <c r="AO16" s="6">
        <f t="shared" si="19"/>
        <v>82.29320092387273</v>
      </c>
      <c r="AP16" s="6">
        <f t="shared" si="20"/>
        <v>82.56290666960987</v>
      </c>
      <c r="AQ16" s="6">
        <f t="shared" si="21"/>
        <v>82.86743525227266</v>
      </c>
      <c r="AR16" s="6">
        <f t="shared" si="22"/>
        <v>81.33993496875242</v>
      </c>
      <c r="AS16" s="6">
        <f t="shared" si="23"/>
        <v>80.72675805763885</v>
      </c>
      <c r="AT16" s="6">
        <f t="shared" si="24"/>
        <v>81.40458934001713</v>
      </c>
      <c r="AU16" s="6">
        <f t="shared" si="25"/>
        <v>80.9611656321007</v>
      </c>
      <c r="AV16" s="6">
        <f t="shared" si="26"/>
        <v>78.9241195510775</v>
      </c>
      <c r="AW16" s="6">
        <f t="shared" si="27"/>
        <v>77.82127260098974</v>
      </c>
      <c r="AX16" s="6">
        <f t="shared" si="28"/>
        <v>75.44019687511428</v>
      </c>
      <c r="AY16" s="6">
        <f t="shared" si="29"/>
        <v>76.01992400811565</v>
      </c>
      <c r="AZ16" s="6" t="e">
        <f t="shared" si="30"/>
        <v>#DIV/0!</v>
      </c>
    </row>
    <row r="17" spans="1:52" ht="12">
      <c r="A17" t="s">
        <v>7</v>
      </c>
      <c r="B17" s="5">
        <f>(Valore_aggiunto!B17*1000000)/(Occupati_totali!B17*1000)</f>
        <v>74351.49608695653</v>
      </c>
      <c r="C17" s="5">
        <f>(Valore_aggiunto!C17*1000000)/(Occupati_totali!C17*1000)</f>
        <v>70662.6952</v>
      </c>
      <c r="D17" s="5">
        <f>(Valore_aggiunto!D17*1000000)/(Occupati_totali!D17*1000)</f>
        <v>79868.5444</v>
      </c>
      <c r="E17" s="5">
        <f>(Valore_aggiunto!E17*1000000)/(Occupati_totali!E17*1000)</f>
        <v>75410.82</v>
      </c>
      <c r="F17" s="5">
        <f>(Valore_aggiunto!F17*1000000)/(Occupati_totali!F17*1000)</f>
        <v>79067.90961538462</v>
      </c>
      <c r="G17" s="5">
        <f>(Valore_aggiunto!G17*1000000)/(Occupati_totali!G17*1000)</f>
        <v>79921.57384615384</v>
      </c>
      <c r="H17" s="5">
        <f>(Valore_aggiunto!H17*1000000)/(Occupati_totali!H17*1000)</f>
        <v>76965.45964285714</v>
      </c>
      <c r="I17" s="5">
        <f>(Valore_aggiunto!I17*1000000)/(Occupati_totali!I17*1000)</f>
        <v>82178.22925925926</v>
      </c>
      <c r="J17" s="5">
        <f>(Valore_aggiunto!J17*1000000)/(Occupati_totali!J17*1000)</f>
        <v>81074.99037037037</v>
      </c>
      <c r="K17" s="5">
        <f>(Valore_aggiunto!K17*1000000)/(Occupati_totali!K17*1000)</f>
        <v>80128.53222222222</v>
      </c>
      <c r="L17" s="5">
        <f>(Valore_aggiunto!L17*1000000)/(Occupati_totali!L17*1000)</f>
        <v>81485.43538461538</v>
      </c>
      <c r="M17" s="5">
        <f>(Valore_aggiunto!M17*1000000)/(Occupati_totali!M17*1000)</f>
        <v>79066.77357142857</v>
      </c>
      <c r="N17" s="5">
        <f>(Valore_aggiunto!N17*1000000)/(Occupati_totali!N17*1000)</f>
        <v>75818.81037037037</v>
      </c>
      <c r="O17" s="5">
        <f>(Valore_aggiunto!O17*1000000)/(Occupati_totali!O17*1000)</f>
        <v>69986.66103448276</v>
      </c>
      <c r="P17" s="5">
        <f>(Valore_aggiunto!P17*1000000)/(Occupati_totali!P17*1000)</f>
        <v>66357.10551724138</v>
      </c>
      <c r="Q17" s="5" t="e">
        <f>(Valore_aggiunto!Q17*1000000)/(Occupati_totali!Q17*1000)</f>
        <v>#DIV/0!</v>
      </c>
      <c r="S17" t="s">
        <v>7</v>
      </c>
      <c r="T17" s="6">
        <f t="shared" si="0"/>
        <v>-4.961300150090253</v>
      </c>
      <c r="U17" s="6">
        <f t="shared" si="1"/>
        <v>13.02787726104168</v>
      </c>
      <c r="V17" s="6">
        <f t="shared" si="2"/>
        <v>-5.581326708140168</v>
      </c>
      <c r="W17" s="6">
        <f t="shared" si="3"/>
        <v>4.849555561635071</v>
      </c>
      <c r="X17" s="6">
        <f t="shared" si="4"/>
        <v>1.079659541932699</v>
      </c>
      <c r="Y17" s="6">
        <f t="shared" si="5"/>
        <v>-3.6987687567153245</v>
      </c>
      <c r="Z17" s="6">
        <f t="shared" si="6"/>
        <v>6.772868817507145</v>
      </c>
      <c r="AA17" s="6">
        <f t="shared" si="7"/>
        <v>-1.3424953285478267</v>
      </c>
      <c r="AB17" s="6">
        <f t="shared" si="8"/>
        <v>-1.1673860753168128</v>
      </c>
      <c r="AC17" s="6">
        <f t="shared" si="9"/>
        <v>1.6934082339484746</v>
      </c>
      <c r="AD17" s="6">
        <f t="shared" si="10"/>
        <v>-2.968213646734057</v>
      </c>
      <c r="AE17" s="6">
        <f t="shared" si="11"/>
        <v>-4.107873705158852</v>
      </c>
      <c r="AF17" s="6">
        <f t="shared" si="12"/>
        <v>-7.692219526259905</v>
      </c>
      <c r="AG17" s="6">
        <f t="shared" si="13"/>
        <v>-5.18606755000512</v>
      </c>
      <c r="AH17" s="6" t="e">
        <f t="shared" si="14"/>
        <v>#DIV/0!</v>
      </c>
      <c r="AJ17" t="s">
        <v>7</v>
      </c>
      <c r="AK17" s="6">
        <f t="shared" si="15"/>
        <v>163.9690029438323</v>
      </c>
      <c r="AL17" s="6">
        <f t="shared" si="16"/>
        <v>149.77352892032218</v>
      </c>
      <c r="AM17" s="6">
        <f t="shared" si="17"/>
        <v>170.0046533788202</v>
      </c>
      <c r="AN17" s="6">
        <f t="shared" si="18"/>
        <v>155.29348896033343</v>
      </c>
      <c r="AO17" s="6">
        <f t="shared" si="19"/>
        <v>154.47469637015632</v>
      </c>
      <c r="AP17" s="6">
        <f t="shared" si="20"/>
        <v>153.35926848784797</v>
      </c>
      <c r="AQ17" s="6">
        <f t="shared" si="21"/>
        <v>145.30091414545268</v>
      </c>
      <c r="AR17" s="6">
        <f t="shared" si="22"/>
        <v>152.63312236590718</v>
      </c>
      <c r="AS17" s="6">
        <f t="shared" si="23"/>
        <v>147.7746869450717</v>
      </c>
      <c r="AT17" s="6">
        <f t="shared" si="24"/>
        <v>147.0048616521602</v>
      </c>
      <c r="AU17" s="6">
        <f t="shared" si="25"/>
        <v>147.752415885719</v>
      </c>
      <c r="AV17" s="6">
        <f t="shared" si="26"/>
        <v>138.14942100549314</v>
      </c>
      <c r="AW17" s="6">
        <f t="shared" si="27"/>
        <v>135.9795712804083</v>
      </c>
      <c r="AX17" s="6">
        <f t="shared" si="28"/>
        <v>124.61100176062996</v>
      </c>
      <c r="AY17" s="6">
        <f t="shared" si="29"/>
        <v>116.44947798445327</v>
      </c>
      <c r="AZ17" s="6" t="e">
        <f t="shared" si="30"/>
        <v>#DIV/0!</v>
      </c>
    </row>
    <row r="18" spans="1:52" ht="12">
      <c r="A18" t="s">
        <v>8</v>
      </c>
      <c r="B18" s="5">
        <f>(Valore_aggiunto!B18*1000000)/(Occupati_totali!B18*1000)</f>
        <v>74254.56125</v>
      </c>
      <c r="C18" s="5">
        <f>(Valore_aggiunto!C18*1000000)/(Occupati_totali!C18*1000)</f>
        <v>82335.60975</v>
      </c>
      <c r="D18" s="5">
        <f>(Valore_aggiunto!D18*1000000)/(Occupati_totali!D18*1000)</f>
        <v>80616.39547619048</v>
      </c>
      <c r="E18" s="5">
        <f>(Valore_aggiunto!E18*1000000)/(Occupati_totali!E18*1000)</f>
        <v>91973.87642857143</v>
      </c>
      <c r="F18" s="5">
        <f>(Valore_aggiunto!F18*1000000)/(Occupati_totali!F18*1000)</f>
        <v>93032.95272727273</v>
      </c>
      <c r="G18" s="5">
        <f>(Valore_aggiunto!G18*1000000)/(Occupati_totali!G18*1000)</f>
        <v>96325.6695652174</v>
      </c>
      <c r="H18" s="5">
        <f>(Valore_aggiunto!H18*1000000)/(Occupati_totali!H18*1000)</f>
        <v>99534.43063829787</v>
      </c>
      <c r="I18" s="5">
        <f>(Valore_aggiunto!I18*1000000)/(Occupati_totali!I18*1000)</f>
        <v>110180.82021276598</v>
      </c>
      <c r="J18" s="5">
        <f>(Valore_aggiunto!J18*1000000)/(Occupati_totali!J18*1000)</f>
        <v>107854.4288372093</v>
      </c>
      <c r="K18" s="5">
        <f>(Valore_aggiunto!K18*1000000)/(Occupati_totali!K18*1000)</f>
        <v>99059.08375</v>
      </c>
      <c r="L18" s="5">
        <f>(Valore_aggiunto!L18*1000000)/(Occupati_totali!L18*1000)</f>
        <v>102504.36</v>
      </c>
      <c r="M18" s="5">
        <f>(Valore_aggiunto!M18*1000000)/(Occupati_totali!M18*1000)</f>
        <v>104209.08105263158</v>
      </c>
      <c r="N18" s="5">
        <f>(Valore_aggiunto!N18*1000000)/(Occupati_totali!N18*1000)</f>
        <v>102718.44891891892</v>
      </c>
      <c r="O18" s="5">
        <f>(Valore_aggiunto!O18*1000000)/(Occupati_totali!O18*1000)</f>
        <v>123016.23444444445</v>
      </c>
      <c r="P18" s="5">
        <f>(Valore_aggiunto!P18*1000000)/(Occupati_totali!P18*1000)</f>
        <v>121822.9238888889</v>
      </c>
      <c r="Q18" s="5" t="e">
        <f>(Valore_aggiunto!Q18*1000000)/(Occupati_totali!Q18*1000)</f>
        <v>#DIV/0!</v>
      </c>
      <c r="S18" t="s">
        <v>8</v>
      </c>
      <c r="T18" s="6">
        <f t="shared" si="0"/>
        <v>10.882898456288444</v>
      </c>
      <c r="U18" s="6">
        <f t="shared" si="1"/>
        <v>-2.0880567703690645</v>
      </c>
      <c r="V18" s="6">
        <f t="shared" si="2"/>
        <v>14.088301623129894</v>
      </c>
      <c r="W18" s="6">
        <f t="shared" si="3"/>
        <v>1.151496859571651</v>
      </c>
      <c r="X18" s="6">
        <f t="shared" si="4"/>
        <v>3.539301657550652</v>
      </c>
      <c r="Y18" s="6">
        <f t="shared" si="5"/>
        <v>3.331158856786331</v>
      </c>
      <c r="Z18" s="6">
        <f t="shared" si="6"/>
        <v>10.696187747490555</v>
      </c>
      <c r="AA18" s="6">
        <f t="shared" si="7"/>
        <v>-2.111430438677317</v>
      </c>
      <c r="AB18" s="6">
        <f t="shared" si="8"/>
        <v>-8.1548297849545</v>
      </c>
      <c r="AC18" s="6">
        <f t="shared" si="9"/>
        <v>3.478001329686222</v>
      </c>
      <c r="AD18" s="6">
        <f t="shared" si="10"/>
        <v>1.6630717489788367</v>
      </c>
      <c r="AE18" s="6">
        <f t="shared" si="11"/>
        <v>-1.4304244108628268</v>
      </c>
      <c r="AF18" s="6">
        <f t="shared" si="12"/>
        <v>19.760603610309218</v>
      </c>
      <c r="AG18" s="6">
        <f t="shared" si="13"/>
        <v>-0.9700431499506408</v>
      </c>
      <c r="AH18" s="6" t="e">
        <f t="shared" si="14"/>
        <v>#DIV/0!</v>
      </c>
      <c r="AJ18" t="s">
        <v>8</v>
      </c>
      <c r="AK18" s="6">
        <f t="shared" si="15"/>
        <v>163.75523039852</v>
      </c>
      <c r="AL18" s="6">
        <f t="shared" si="16"/>
        <v>174.51492323015705</v>
      </c>
      <c r="AM18" s="6">
        <f t="shared" si="17"/>
        <v>171.59649612419443</v>
      </c>
      <c r="AN18" s="6">
        <f t="shared" si="18"/>
        <v>189.40178828183315</v>
      </c>
      <c r="AO18" s="6">
        <f t="shared" si="19"/>
        <v>181.75815188325507</v>
      </c>
      <c r="AP18" s="6">
        <f t="shared" si="20"/>
        <v>184.83662808693316</v>
      </c>
      <c r="AQ18" s="6">
        <f t="shared" si="21"/>
        <v>187.9082360815088</v>
      </c>
      <c r="AR18" s="6">
        <f t="shared" si="22"/>
        <v>204.64352621733184</v>
      </c>
      <c r="AS18" s="6">
        <f t="shared" si="23"/>
        <v>196.5853388850092</v>
      </c>
      <c r="AT18" s="6">
        <f t="shared" si="24"/>
        <v>181.73510107077615</v>
      </c>
      <c r="AU18" s="6">
        <f t="shared" si="25"/>
        <v>185.86471014523062</v>
      </c>
      <c r="AV18" s="6">
        <f t="shared" si="26"/>
        <v>182.07931803274977</v>
      </c>
      <c r="AW18" s="6">
        <f t="shared" si="27"/>
        <v>184.2235532099774</v>
      </c>
      <c r="AX18" s="6">
        <f t="shared" si="28"/>
        <v>219.02996914497714</v>
      </c>
      <c r="AY18" s="6">
        <f t="shared" si="29"/>
        <v>213.78593570081097</v>
      </c>
      <c r="AZ18" s="6" t="e">
        <f t="shared" si="30"/>
        <v>#DIV/0!</v>
      </c>
    </row>
    <row r="19" spans="1:52" ht="12">
      <c r="A19" t="s">
        <v>32</v>
      </c>
      <c r="B19" s="5">
        <f>(Valore_aggiunto!B19*1000000)/(Occupati_totali!B19*1000)</f>
        <v>510988.47909090907</v>
      </c>
      <c r="C19" s="5">
        <f>(Valore_aggiunto!C19*1000000)/(Occupati_totali!C19*1000)</f>
        <v>525259.1923076923</v>
      </c>
      <c r="D19" s="5">
        <f>(Valore_aggiunto!D19*1000000)/(Occupati_totali!D19*1000)</f>
        <v>549348.505</v>
      </c>
      <c r="E19" s="5">
        <f>(Valore_aggiunto!E19*1000000)/(Occupati_totali!E19*1000)</f>
        <v>603065.6671428571</v>
      </c>
      <c r="F19" s="5">
        <f>(Valore_aggiunto!F19*1000000)/(Occupati_totali!F19*1000)</f>
        <v>657295.7271428572</v>
      </c>
      <c r="G19" s="5">
        <f>(Valore_aggiunto!G19*1000000)/(Occupati_totali!G19*1000)</f>
        <v>718315.2215384615</v>
      </c>
      <c r="H19" s="5">
        <f>(Valore_aggiunto!H19*1000000)/(Occupati_totali!H19*1000)</f>
        <v>698672.565</v>
      </c>
      <c r="I19" s="5">
        <f>(Valore_aggiunto!I19*1000000)/(Occupati_totali!I19*1000)</f>
        <v>623803.80875</v>
      </c>
      <c r="J19" s="5">
        <f>(Valore_aggiunto!J19*1000000)/(Occupati_totali!J19*1000)</f>
        <v>639313.0533333333</v>
      </c>
      <c r="K19" s="5">
        <f>(Valore_aggiunto!K19*1000000)/(Occupati_totali!K19*1000)</f>
        <v>676351.8561111111</v>
      </c>
      <c r="L19" s="5">
        <f>(Valore_aggiunto!L19*1000000)/(Occupati_totali!L19*1000)</f>
        <v>688431.9033333333</v>
      </c>
      <c r="M19" s="5">
        <f>(Valore_aggiunto!M19*1000000)/(Occupati_totali!M19*1000)</f>
        <v>723101.4076190477</v>
      </c>
      <c r="N19" s="5">
        <f>(Valore_aggiunto!N19*1000000)/(Occupati_totali!N19*1000)</f>
        <v>692998.3136363636</v>
      </c>
      <c r="O19" s="5">
        <f>(Valore_aggiunto!O19*1000000)/(Occupati_totali!O19*1000)</f>
        <v>720418.1314285714</v>
      </c>
      <c r="P19" s="5">
        <f>(Valore_aggiunto!P19*1000000)/(Occupati_totali!P19*1000)</f>
        <v>802862.4847368421</v>
      </c>
      <c r="Q19" s="5" t="e">
        <f>(Valore_aggiunto!Q19*1000000)/(Occupati_totali!Q19*1000)</f>
        <v>#DIV/0!</v>
      </c>
      <c r="S19" t="s">
        <v>9</v>
      </c>
      <c r="T19" s="6">
        <f t="shared" si="0"/>
        <v>2.792766138714512</v>
      </c>
      <c r="U19" s="6">
        <f t="shared" si="1"/>
        <v>4.586176319251621</v>
      </c>
      <c r="V19" s="6">
        <f t="shared" si="2"/>
        <v>9.778339552022103</v>
      </c>
      <c r="W19" s="6">
        <f t="shared" si="3"/>
        <v>8.992397172421647</v>
      </c>
      <c r="X19" s="6">
        <f t="shared" si="4"/>
        <v>9.283415649276279</v>
      </c>
      <c r="Y19" s="6">
        <f t="shared" si="5"/>
        <v>-2.734545496111238</v>
      </c>
      <c r="Z19" s="6">
        <f t="shared" si="6"/>
        <v>-10.715857470373109</v>
      </c>
      <c r="AA19" s="6">
        <f t="shared" si="7"/>
        <v>2.4862375583136185</v>
      </c>
      <c r="AB19" s="6">
        <f t="shared" si="8"/>
        <v>5.793531445144126</v>
      </c>
      <c r="AC19" s="6">
        <f t="shared" si="9"/>
        <v>1.7860595950279503</v>
      </c>
      <c r="AD19" s="6">
        <f t="shared" si="10"/>
        <v>5.036010695879611</v>
      </c>
      <c r="AE19" s="6">
        <f t="shared" si="11"/>
        <v>-4.163052881034261</v>
      </c>
      <c r="AF19" s="6">
        <f t="shared" si="12"/>
        <v>3.9566932924162472</v>
      </c>
      <c r="AG19" s="6">
        <f t="shared" si="13"/>
        <v>11.443958683380927</v>
      </c>
      <c r="AH19" s="6" t="e">
        <f t="shared" si="14"/>
        <v>#DIV/0!</v>
      </c>
      <c r="AJ19" t="s">
        <v>9</v>
      </c>
      <c r="AK19" s="6">
        <f t="shared" si="15"/>
        <v>1126.89422327603</v>
      </c>
      <c r="AL19" s="6">
        <f t="shared" si="16"/>
        <v>1113.3161933195156</v>
      </c>
      <c r="AM19" s="6">
        <f t="shared" si="17"/>
        <v>1169.3189462546168</v>
      </c>
      <c r="AN19" s="6">
        <f t="shared" si="18"/>
        <v>1241.893027059053</v>
      </c>
      <c r="AO19" s="6">
        <f t="shared" si="19"/>
        <v>1284.1563457248365</v>
      </c>
      <c r="AP19" s="6">
        <f t="shared" si="20"/>
        <v>1378.354949952306</v>
      </c>
      <c r="AQ19" s="6">
        <f t="shared" si="21"/>
        <v>1319.0041721821858</v>
      </c>
      <c r="AR19" s="6">
        <f t="shared" si="22"/>
        <v>1158.617360479689</v>
      </c>
      <c r="AS19" s="6">
        <f t="shared" si="23"/>
        <v>1165.2703982405626</v>
      </c>
      <c r="AT19" s="6">
        <f t="shared" si="24"/>
        <v>1240.8440324359433</v>
      </c>
      <c r="AU19" s="6">
        <f t="shared" si="25"/>
        <v>1248.2902792406041</v>
      </c>
      <c r="AV19" s="6">
        <f t="shared" si="26"/>
        <v>1263.4389425361196</v>
      </c>
      <c r="AW19" s="6">
        <f t="shared" si="27"/>
        <v>1242.8790840425095</v>
      </c>
      <c r="AX19" s="6">
        <f t="shared" si="28"/>
        <v>1282.7019280088864</v>
      </c>
      <c r="AY19" s="6">
        <f t="shared" si="29"/>
        <v>1408.936036497468</v>
      </c>
      <c r="AZ19" s="6" t="e">
        <f t="shared" si="30"/>
        <v>#DIV/0!</v>
      </c>
    </row>
    <row r="20" spans="1:52" ht="12">
      <c r="A20" t="s">
        <v>12</v>
      </c>
      <c r="B20" s="5">
        <f>(Valore_aggiunto!B20*1000000)/(Occupati_totali!B20*1000)</f>
        <v>53219.32302083333</v>
      </c>
      <c r="C20" s="5">
        <f>(Valore_aggiunto!C20*1000000)/(Occupati_totali!C20*1000)</f>
        <v>52723.347272727275</v>
      </c>
      <c r="D20" s="5">
        <f>(Valore_aggiunto!D20*1000000)/(Occupati_totali!D20*1000)</f>
        <v>51833.18537815126</v>
      </c>
      <c r="E20" s="5">
        <f>(Valore_aggiunto!E20*1000000)/(Occupati_totali!E20*1000)</f>
        <v>53826.23401574803</v>
      </c>
      <c r="F20" s="5">
        <f>(Valore_aggiunto!F20*1000000)/(Occupati_totali!F20*1000)</f>
        <v>52521.71704545455</v>
      </c>
      <c r="G20" s="5">
        <f>(Valore_aggiunto!G20*1000000)/(Occupati_totali!G20*1000)</f>
        <v>52367.52773722628</v>
      </c>
      <c r="H20" s="5">
        <f>(Valore_aggiunto!H20*1000000)/(Occupati_totali!H20*1000)</f>
        <v>51662.08282608695</v>
      </c>
      <c r="I20" s="5">
        <f>(Valore_aggiunto!I20*1000000)/(Occupati_totali!I20*1000)</f>
        <v>50562.18639455782</v>
      </c>
      <c r="J20" s="5">
        <f>(Valore_aggiunto!J20*1000000)/(Occupati_totali!J20*1000)</f>
        <v>50050.63474025974</v>
      </c>
      <c r="K20" s="5">
        <f>(Valore_aggiunto!K20*1000000)/(Occupati_totali!K20*1000)</f>
        <v>49138.42455782313</v>
      </c>
      <c r="L20" s="5">
        <f>(Valore_aggiunto!L20*1000000)/(Occupati_totali!L20*1000)</f>
        <v>47921.0015942029</v>
      </c>
      <c r="M20" s="5">
        <f>(Valore_aggiunto!M20*1000000)/(Occupati_totali!M20*1000)</f>
        <v>49447.19925170068</v>
      </c>
      <c r="N20" s="5">
        <f>(Valore_aggiunto!N20*1000000)/(Occupati_totali!N20*1000)</f>
        <v>47967.95681818182</v>
      </c>
      <c r="O20" s="5">
        <f>(Valore_aggiunto!O20*1000000)/(Occupati_totali!O20*1000)</f>
        <v>46544.543612903224</v>
      </c>
      <c r="P20" s="5">
        <f>(Valore_aggiunto!P20*1000000)/(Occupati_totali!P20*1000)</f>
        <v>46630.81213333333</v>
      </c>
      <c r="Q20" s="5" t="e">
        <f>(Valore_aggiunto!Q20*1000000)/(Occupati_totali!Q20*1000)</f>
        <v>#DIV/0!</v>
      </c>
      <c r="S20" t="s">
        <v>12</v>
      </c>
      <c r="T20" s="6">
        <f t="shared" si="0"/>
        <v>-0.9319467440649447</v>
      </c>
      <c r="U20" s="6">
        <f t="shared" si="1"/>
        <v>-1.68836377169184</v>
      </c>
      <c r="V20" s="6">
        <f t="shared" si="2"/>
        <v>3.8451208874322305</v>
      </c>
      <c r="W20" s="6">
        <f t="shared" si="3"/>
        <v>-2.4235709485300703</v>
      </c>
      <c r="X20" s="6">
        <f t="shared" si="4"/>
        <v>-0.2935724818265584</v>
      </c>
      <c r="Y20" s="6">
        <f t="shared" si="5"/>
        <v>-1.3471037141168125</v>
      </c>
      <c r="Z20" s="6">
        <f t="shared" si="6"/>
        <v>-2.1290206886001357</v>
      </c>
      <c r="AA20" s="6">
        <f t="shared" si="7"/>
        <v>-1.0117277174413175</v>
      </c>
      <c r="AB20" s="6">
        <f t="shared" si="8"/>
        <v>-1.8225746529900562</v>
      </c>
      <c r="AC20" s="6">
        <f t="shared" si="9"/>
        <v>-2.4775376389766848</v>
      </c>
      <c r="AD20" s="6">
        <f t="shared" si="10"/>
        <v>3.1848200303109024</v>
      </c>
      <c r="AE20" s="6">
        <f t="shared" si="11"/>
        <v>-2.9915595946882405</v>
      </c>
      <c r="AF20" s="6">
        <f t="shared" si="12"/>
        <v>-2.967425130642752</v>
      </c>
      <c r="AG20" s="6">
        <f t="shared" si="13"/>
        <v>0.1853461517370789</v>
      </c>
      <c r="AH20" s="6" t="e">
        <f t="shared" si="14"/>
        <v>#DIV/0!</v>
      </c>
      <c r="AJ20" t="s">
        <v>12</v>
      </c>
      <c r="AK20" s="6">
        <f t="shared" si="15"/>
        <v>117.36575310960878</v>
      </c>
      <c r="AL20" s="6">
        <f t="shared" si="16"/>
        <v>111.75007909304892</v>
      </c>
      <c r="AM20" s="6">
        <f t="shared" si="17"/>
        <v>110.32982734229896</v>
      </c>
      <c r="AN20" s="6">
        <f t="shared" si="18"/>
        <v>110.84435466821458</v>
      </c>
      <c r="AO20" s="6">
        <f t="shared" si="19"/>
        <v>102.61149349845992</v>
      </c>
      <c r="AP20" s="6">
        <f t="shared" si="20"/>
        <v>100.48658153000824</v>
      </c>
      <c r="AQ20" s="6">
        <f t="shared" si="21"/>
        <v>97.53138480717408</v>
      </c>
      <c r="AR20" s="6">
        <f t="shared" si="22"/>
        <v>93.91130050637837</v>
      </c>
      <c r="AS20" s="6">
        <f t="shared" si="23"/>
        <v>91.22686103761822</v>
      </c>
      <c r="AT20" s="6">
        <f t="shared" si="24"/>
        <v>90.15000154869387</v>
      </c>
      <c r="AU20" s="6">
        <f t="shared" si="25"/>
        <v>86.89213874586073</v>
      </c>
      <c r="AV20" s="6">
        <f t="shared" si="26"/>
        <v>86.39661944463327</v>
      </c>
      <c r="AW20" s="6">
        <f t="shared" si="27"/>
        <v>86.02960362304137</v>
      </c>
      <c r="AX20" s="6">
        <f t="shared" si="28"/>
        <v>82.87239483017389</v>
      </c>
      <c r="AY20" s="6">
        <f t="shared" si="29"/>
        <v>81.83198601854144</v>
      </c>
      <c r="AZ20" s="6" t="e">
        <f t="shared" si="30"/>
        <v>#DIV/0!</v>
      </c>
    </row>
    <row r="21" spans="1:52" ht="12">
      <c r="A21" t="s">
        <v>14</v>
      </c>
      <c r="B21" s="5">
        <f>(Valore_aggiunto!B21*1000000)/(Occupati_totali!B21*1000)</f>
        <v>36566.82190217391</v>
      </c>
      <c r="C21" s="5">
        <f>(Valore_aggiunto!C21*1000000)/(Occupati_totali!C21*1000)</f>
        <v>38117.19912371134</v>
      </c>
      <c r="D21" s="5">
        <f>(Valore_aggiunto!D21*1000000)/(Occupati_totali!D21*1000)</f>
        <v>39183.00214953271</v>
      </c>
      <c r="E21" s="5">
        <f>(Valore_aggiunto!E21*1000000)/(Occupati_totali!E21*1000)</f>
        <v>41722.61502304147</v>
      </c>
      <c r="F21" s="5">
        <f>(Valore_aggiunto!F21*1000000)/(Occupati_totali!F21*1000)</f>
        <v>43964.246772727274</v>
      </c>
      <c r="G21" s="5">
        <f>(Valore_aggiunto!G21*1000000)/(Occupati_totali!G21*1000)</f>
        <v>46512.88308035714</v>
      </c>
      <c r="H21" s="5">
        <f>(Valore_aggiunto!H21*1000000)/(Occupati_totali!H21*1000)</f>
        <v>48641.32675438596</v>
      </c>
      <c r="I21" s="5">
        <f>(Valore_aggiunto!I21*1000000)/(Occupati_totali!I21*1000)</f>
        <v>49278.18741525424</v>
      </c>
      <c r="J21" s="5">
        <f>(Valore_aggiunto!J21*1000000)/(Occupati_totali!J21*1000)</f>
        <v>50396.593433476395</v>
      </c>
      <c r="K21" s="5">
        <f>(Valore_aggiunto!K21*1000000)/(Occupati_totali!K21*1000)</f>
        <v>53523.6952631579</v>
      </c>
      <c r="L21" s="5">
        <f>(Valore_aggiunto!L21*1000000)/(Occupati_totali!L21*1000)</f>
        <v>52480.90395555556</v>
      </c>
      <c r="M21" s="5">
        <f>(Valore_aggiunto!M21*1000000)/(Occupati_totali!M21*1000)</f>
        <v>52952.10604347826</v>
      </c>
      <c r="N21" s="5">
        <f>(Valore_aggiunto!N21*1000000)/(Occupati_totali!N21*1000)</f>
        <v>51591.023617021274</v>
      </c>
      <c r="O21" s="5">
        <f>(Valore_aggiunto!O21*1000000)/(Occupati_totali!O21*1000)</f>
        <v>52364.71556962025</v>
      </c>
      <c r="P21" s="5">
        <f>(Valore_aggiunto!P21*1000000)/(Occupati_totali!P21*1000)</f>
        <v>51379.35444897959</v>
      </c>
      <c r="Q21" s="5" t="e">
        <f>(Valore_aggiunto!Q21*1000000)/(Occupati_totali!Q21*1000)</f>
        <v>#DIV/0!</v>
      </c>
      <c r="S21" t="s">
        <v>14</v>
      </c>
      <c r="T21" s="6">
        <f t="shared" si="0"/>
        <v>4.239846781558157</v>
      </c>
      <c r="U21" s="6">
        <f t="shared" si="1"/>
        <v>2.796121043317612</v>
      </c>
      <c r="V21" s="6">
        <f t="shared" si="2"/>
        <v>6.4814147313595925</v>
      </c>
      <c r="W21" s="6">
        <f t="shared" si="3"/>
        <v>5.372701947008494</v>
      </c>
      <c r="X21" s="6">
        <f t="shared" si="4"/>
        <v>5.797065785762257</v>
      </c>
      <c r="Y21" s="6">
        <f t="shared" si="5"/>
        <v>4.576030409363469</v>
      </c>
      <c r="Z21" s="6">
        <f t="shared" si="6"/>
        <v>1.3092995264789948</v>
      </c>
      <c r="AA21" s="6">
        <f t="shared" si="7"/>
        <v>2.269576209850513</v>
      </c>
      <c r="AB21" s="6">
        <f t="shared" si="8"/>
        <v>6.2049865211808</v>
      </c>
      <c r="AC21" s="6">
        <f t="shared" si="9"/>
        <v>-1.9482797338174862</v>
      </c>
      <c r="AD21" s="6">
        <f t="shared" si="10"/>
        <v>0.8978543668412158</v>
      </c>
      <c r="AE21" s="6">
        <f t="shared" si="11"/>
        <v>-2.57040281899161</v>
      </c>
      <c r="AF21" s="6">
        <f t="shared" si="12"/>
        <v>1.4996638918087228</v>
      </c>
      <c r="AG21" s="6">
        <f t="shared" si="13"/>
        <v>-1.8817272469103727</v>
      </c>
      <c r="AH21" s="6" t="e">
        <f t="shared" si="14"/>
        <v>#DIV/0!</v>
      </c>
      <c r="AJ21" t="s">
        <v>14</v>
      </c>
      <c r="AK21" s="6">
        <f t="shared" si="15"/>
        <v>80.64162315055275</v>
      </c>
      <c r="AL21" s="6">
        <f t="shared" si="16"/>
        <v>80.79153235180958</v>
      </c>
      <c r="AM21" s="6">
        <f t="shared" si="17"/>
        <v>83.40320646651068</v>
      </c>
      <c r="AN21" s="6">
        <f t="shared" si="18"/>
        <v>85.91937410940409</v>
      </c>
      <c r="AO21" s="6">
        <f t="shared" si="19"/>
        <v>85.89279398425178</v>
      </c>
      <c r="AP21" s="6">
        <f t="shared" si="20"/>
        <v>89.25226795702861</v>
      </c>
      <c r="AQ21" s="6">
        <f t="shared" si="21"/>
        <v>91.82858486723615</v>
      </c>
      <c r="AR21" s="6">
        <f t="shared" si="22"/>
        <v>91.52647456047661</v>
      </c>
      <c r="AS21" s="6">
        <f t="shared" si="23"/>
        <v>91.8574369692646</v>
      </c>
      <c r="AT21" s="6">
        <f t="shared" si="24"/>
        <v>98.19527700135248</v>
      </c>
      <c r="AU21" s="6">
        <f t="shared" si="25"/>
        <v>95.1603229546433</v>
      </c>
      <c r="AV21" s="6">
        <f t="shared" si="26"/>
        <v>92.52056787570045</v>
      </c>
      <c r="AW21" s="6">
        <f t="shared" si="27"/>
        <v>92.52750391480065</v>
      </c>
      <c r="AX21" s="6">
        <f t="shared" si="28"/>
        <v>93.23519035757155</v>
      </c>
      <c r="AY21" s="6">
        <f t="shared" si="29"/>
        <v>90.16515952775092</v>
      </c>
      <c r="AZ21" s="6" t="e">
        <f t="shared" si="30"/>
        <v>#DIV/0!</v>
      </c>
    </row>
    <row r="22" spans="1:52" ht="12">
      <c r="A22" t="s">
        <v>13</v>
      </c>
      <c r="B22" s="5">
        <f>(Valore_aggiunto!B22*1000000)/(Occupati_totali!B22*1000)</f>
        <v>21112.866697247708</v>
      </c>
      <c r="C22" s="5">
        <f>(Valore_aggiunto!C22*1000000)/(Occupati_totali!C22*1000)</f>
        <v>22951.217727272728</v>
      </c>
      <c r="D22" s="5">
        <f>(Valore_aggiunto!D22*1000000)/(Occupati_totali!D22*1000)</f>
        <v>22792.712822580645</v>
      </c>
      <c r="E22" s="5">
        <f>(Valore_aggiunto!E22*1000000)/(Occupati_totali!E22*1000)</f>
        <v>20969.051153846154</v>
      </c>
      <c r="F22" s="5">
        <f>(Valore_aggiunto!F22*1000000)/(Occupati_totali!F22*1000)</f>
        <v>23638.527647058825</v>
      </c>
      <c r="G22" s="5">
        <f>(Valore_aggiunto!G22*1000000)/(Occupati_totali!G22*1000)</f>
        <v>24153.374333333333</v>
      </c>
      <c r="H22" s="5">
        <f>(Valore_aggiunto!H22*1000000)/(Occupati_totali!H22*1000)</f>
        <v>24978.226639344262</v>
      </c>
      <c r="I22" s="5">
        <f>(Valore_aggiunto!I22*1000000)/(Occupati_totali!I22*1000)</f>
        <v>26197.676640625</v>
      </c>
      <c r="J22" s="5">
        <f>(Valore_aggiunto!J22*1000000)/(Occupati_totali!J22*1000)</f>
        <v>25697.872482269504</v>
      </c>
      <c r="K22" s="5">
        <f>(Valore_aggiunto!K22*1000000)/(Occupati_totali!K22*1000)</f>
        <v>27726.886462585033</v>
      </c>
      <c r="L22" s="5">
        <f>(Valore_aggiunto!L22*1000000)/(Occupati_totali!L22*1000)</f>
        <v>28546.632394366196</v>
      </c>
      <c r="M22" s="5">
        <f>(Valore_aggiunto!M22*1000000)/(Occupati_totali!M22*1000)</f>
        <v>29186.693918918918</v>
      </c>
      <c r="N22" s="5">
        <f>(Valore_aggiunto!N22*1000000)/(Occupati_totali!N22*1000)</f>
        <v>28140.156549295774</v>
      </c>
      <c r="O22" s="5">
        <f>(Valore_aggiunto!O22*1000000)/(Occupati_totali!O22*1000)</f>
        <v>29452.205289855072</v>
      </c>
      <c r="P22" s="5">
        <f>(Valore_aggiunto!P22*1000000)/(Occupati_totali!P22*1000)</f>
        <v>28851.385539568346</v>
      </c>
      <c r="Q22" s="5" t="e">
        <f>(Valore_aggiunto!Q22*1000000)/(Occupati_totali!Q22*1000)</f>
        <v>#DIV/0!</v>
      </c>
      <c r="S22" t="s">
        <v>13</v>
      </c>
      <c r="T22" s="6">
        <f t="shared" si="0"/>
        <v>8.707254473712325</v>
      </c>
      <c r="U22" s="6">
        <f t="shared" si="1"/>
        <v>-0.6906165353646259</v>
      </c>
      <c r="V22" s="6">
        <f t="shared" si="2"/>
        <v>-8.001073338351347</v>
      </c>
      <c r="W22" s="6">
        <f t="shared" si="3"/>
        <v>12.730554537862503</v>
      </c>
      <c r="X22" s="6">
        <f t="shared" si="4"/>
        <v>2.177998113763934</v>
      </c>
      <c r="Y22" s="6">
        <f t="shared" si="5"/>
        <v>3.4150603332991807</v>
      </c>
      <c r="Z22" s="6">
        <f t="shared" si="6"/>
        <v>4.882051952238797</v>
      </c>
      <c r="AA22" s="6">
        <f t="shared" si="7"/>
        <v>-1.907818640605882</v>
      </c>
      <c r="AB22" s="6">
        <f t="shared" si="8"/>
        <v>7.895649656271999</v>
      </c>
      <c r="AC22" s="6">
        <f t="shared" si="9"/>
        <v>2.956501924178667</v>
      </c>
      <c r="AD22" s="6">
        <f t="shared" si="10"/>
        <v>2.2421612318762953</v>
      </c>
      <c r="AE22" s="6">
        <f t="shared" si="11"/>
        <v>-3.5856660316870403</v>
      </c>
      <c r="AF22" s="6">
        <f t="shared" si="12"/>
        <v>4.662549542895604</v>
      </c>
      <c r="AG22" s="6">
        <f t="shared" si="13"/>
        <v>-2.0399822165224464</v>
      </c>
      <c r="AH22" s="6" t="e">
        <f t="shared" si="14"/>
        <v>#DIV/0!</v>
      </c>
      <c r="AJ22" t="s">
        <v>13</v>
      </c>
      <c r="AK22" s="6">
        <f t="shared" si="15"/>
        <v>46.560673070855145</v>
      </c>
      <c r="AL22" s="6">
        <f t="shared" si="16"/>
        <v>48.64638777650662</v>
      </c>
      <c r="AM22" s="6">
        <f t="shared" si="17"/>
        <v>48.51556106443594</v>
      </c>
      <c r="AN22" s="6">
        <f t="shared" si="18"/>
        <v>43.18156351924664</v>
      </c>
      <c r="AO22" s="6">
        <f t="shared" si="19"/>
        <v>46.18250815886572</v>
      </c>
      <c r="AP22" s="6">
        <f t="shared" si="20"/>
        <v>46.3472331814124</v>
      </c>
      <c r="AQ22" s="6">
        <f t="shared" si="21"/>
        <v>47.155687515806925</v>
      </c>
      <c r="AR22" s="6">
        <f t="shared" si="22"/>
        <v>48.6580596884843</v>
      </c>
      <c r="AS22" s="6">
        <f t="shared" si="23"/>
        <v>46.83929093144338</v>
      </c>
      <c r="AT22" s="6">
        <f t="shared" si="24"/>
        <v>50.86811146338537</v>
      </c>
      <c r="AU22" s="6">
        <f t="shared" si="25"/>
        <v>51.76181340580365</v>
      </c>
      <c r="AV22" s="6">
        <f t="shared" si="26"/>
        <v>50.996451275713085</v>
      </c>
      <c r="AW22" s="6">
        <f t="shared" si="27"/>
        <v>50.46882699220226</v>
      </c>
      <c r="AX22" s="6">
        <f t="shared" si="28"/>
        <v>52.43954706483718</v>
      </c>
      <c r="AY22" s="6">
        <f t="shared" si="29"/>
        <v>50.63103278876425</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t="s">
        <v>43</v>
      </c>
      <c r="S27">
        <f>A28</f>
        <v>0</v>
      </c>
      <c r="AJ27">
        <f>A28</f>
        <v>0</v>
      </c>
    </row>
    <row r="29" ht="12">
      <c r="A29" t="s">
        <v>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28</v>
      </c>
    </row>
    <row r="3" ht="12">
      <c r="A3" t="s">
        <v>29</v>
      </c>
    </row>
    <row r="4" ht="12">
      <c r="A4" s="2" t="s">
        <v>24</v>
      </c>
    </row>
    <row r="5" ht="12">
      <c r="A5" s="2" t="s">
        <v>25</v>
      </c>
    </row>
    <row r="6" ht="12">
      <c r="A6" s="2" t="s">
        <v>26</v>
      </c>
    </row>
    <row r="8" ht="12">
      <c r="A8" t="s">
        <v>30</v>
      </c>
    </row>
    <row r="9" spans="1:46" ht="12">
      <c r="A9" t="s">
        <v>27</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2016-12-20T13:43:29Z</dcterms:modified>
  <cp:category/>
  <cp:version/>
  <cp:contentType/>
  <cp:contentStatus/>
</cp:coreProperties>
</file>