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errara" sheetId="1" r:id="rId1"/>
  </sheets>
  <definedNames/>
  <calcPr fullCalcOnLoad="1"/>
</workbook>
</file>

<file path=xl/sharedStrings.xml><?xml version="1.0" encoding="utf-8"?>
<sst xmlns="http://schemas.openxmlformats.org/spreadsheetml/2006/main" count="345" uniqueCount="82">
  <si>
    <t>AA01-Prodotti agricoli, animali e della caccia</t>
  </si>
  <si>
    <t>AA02-Prodotti della silvicoltura</t>
  </si>
  <si>
    <t>AA03-Prodotti della pesca e dell'acquacoltura</t>
  </si>
  <si>
    <t>BB05-Carbone (esclusa torba)</t>
  </si>
  <si>
    <t>BB06-Petrolio greggio e gas naturale</t>
  </si>
  <si>
    <t>BB07-Minerali metalliferi</t>
  </si>
  <si>
    <t xml:space="preserve">BB08-Altri minerali da cave e miniere </t>
  </si>
  <si>
    <t>CA10-Prodotti alimentari</t>
  </si>
  <si>
    <t>CA11-Bevande</t>
  </si>
  <si>
    <t>CA12-Tabacco</t>
  </si>
  <si>
    <t>CB13-Prodotti tessili</t>
  </si>
  <si>
    <t>CB14-Articoli di abbigliamento (anche in pelle e in pelliccia)</t>
  </si>
  <si>
    <t>CB15-Articoli in pelle (escluso abbigliamento) e simili</t>
  </si>
  <si>
    <t>CC16-Legno e prodotti in legno e sughero (esclusi i mobili); articoli in paglia e materiali da intreccio</t>
  </si>
  <si>
    <t>CC17-Carta e prodotti di carta</t>
  </si>
  <si>
    <t>CC18-Prodotti della stampa e della riproduzione di supporti registrati</t>
  </si>
  <si>
    <t>CD19-Coke e prodotti derivanti dalla raffinazione del petrolio</t>
  </si>
  <si>
    <t>CE20-Prodotti chimici</t>
  </si>
  <si>
    <t>CF21-Prodotti farmaceutici di base e preparati farmaceutici</t>
  </si>
  <si>
    <t>CG22-Articoli in gomma e materie plastiche</t>
  </si>
  <si>
    <t>CG23-Altri prodotti della lavorazione di minerali non metalliferi</t>
  </si>
  <si>
    <t>CH24-Prodotti della metallurgia</t>
  </si>
  <si>
    <t>CH25-Prodotti in metallo, esclusi macchinari e attrezzature</t>
  </si>
  <si>
    <t>CI26-Computer e prodotti di elettronica e ottica; apparecchi elettromedicali, apparecchi di misurazione e orologi</t>
  </si>
  <si>
    <t>CJ27-Apparecchiature elettriche e apparecchiature per uso domestico non elettriche</t>
  </si>
  <si>
    <t>CK28-Macchinari e apparecchiature nca</t>
  </si>
  <si>
    <t>CL29-Autoveicoli, rimorchi e semirimorchi</t>
  </si>
  <si>
    <t>CL30-Altri mezzi di trasporto</t>
  </si>
  <si>
    <t>CM31-Mobili</t>
  </si>
  <si>
    <t>CM32-Prodotti delle altre industrie manifatturiere</t>
  </si>
  <si>
    <t>DD35-Energia elettrica, gas, vapore e aria condizionata</t>
  </si>
  <si>
    <t>EE38-Prodotti delle attività di raccolta, trattamento e smaltimento dei rifiuti; prodotti dell'attività di recupero dei materiali</t>
  </si>
  <si>
    <t>JA58-Prodotti delle attività editoriali</t>
  </si>
  <si>
    <t>JA59-Prodotti delle attività di produzione cinematografica, video e programmi televisivi; registrazioni musicali e sonore</t>
  </si>
  <si>
    <t>MC74-Prodotti delle altre attività professionali, scientifiche e tecniche</t>
  </si>
  <si>
    <t>RR90-Prodotti delle attività creative, artistiche e d'intrattenimento</t>
  </si>
  <si>
    <t>RR91-Prodotti delle attività di biblioteche, archivi, musei e di altre attività culturali</t>
  </si>
  <si>
    <t>SS96-Prodotti delle altre attività di servizi per la persona</t>
  </si>
  <si>
    <t>VV89-Merci dichiarate come provviste di bordo, merci nazionali di ritorno e respinte, merci varie</t>
  </si>
  <si>
    <t>Totale</t>
  </si>
  <si>
    <t>COMMERCIO ESTERO. IMPORTAZIONI ED ESPORTAZIONI.</t>
  </si>
  <si>
    <t>gennaio-marzo</t>
  </si>
  <si>
    <t>gennaio-giugno</t>
  </si>
  <si>
    <t>gennaio-settem.</t>
  </si>
  <si>
    <t>gennaio-dicemb.</t>
  </si>
  <si>
    <t>Comp. %</t>
  </si>
  <si>
    <t xml:space="preserve">Var. % </t>
  </si>
  <si>
    <t>Prodotti dell'agricoltura, silvicoltura e pesca (a)</t>
  </si>
  <si>
    <t>Prodotti agroalimentari (b)</t>
  </si>
  <si>
    <t>Prodotti dell'industria estrattiva (c )</t>
  </si>
  <si>
    <t>Prodotti dell'industria manifatturiera (d)</t>
  </si>
  <si>
    <t>- Prodotti alimentari, bevande e tabacco (e)</t>
  </si>
  <si>
    <t>- Prodotti della moda (f)</t>
  </si>
  <si>
    <t>- Prodotti della carta, stampa, editoria (g)</t>
  </si>
  <si>
    <t>- Prodotti metalmeccanici (h)</t>
  </si>
  <si>
    <t xml:space="preserve">   Di cui: mezzi di trasporto (i)</t>
  </si>
  <si>
    <t xml:space="preserve">   Di cui: elettricità, elettronica, meccanica di precisione (l) </t>
  </si>
  <si>
    <t>Prodotti dell'industria in senso stretto (m)</t>
  </si>
  <si>
    <t>Attività editoriali e produzione cinematografica, ecc. (n)</t>
  </si>
  <si>
    <t>Attività creative, artistiche, culturali (o)</t>
  </si>
  <si>
    <t>(b) AA01, AA02, AA03, CA10, CA11, CA12.</t>
  </si>
  <si>
    <t>(e) CA10, CA11, CA12.</t>
  </si>
  <si>
    <t>(g) CC17, CC18.</t>
  </si>
  <si>
    <t>(h) Da CH24 a CL30.</t>
  </si>
  <si>
    <t>(i) CL29, CL30.</t>
  </si>
  <si>
    <t>(d) Da CA10 a CM32.</t>
  </si>
  <si>
    <t>(o) RR90, RR91.</t>
  </si>
  <si>
    <t>ESPORTAZIONI</t>
  </si>
  <si>
    <t xml:space="preserve">Divisioni ATECO2007 </t>
  </si>
  <si>
    <t>IMPORTAZIONI</t>
  </si>
  <si>
    <t>(a) AA01, AA02, AA03.</t>
  </si>
  <si>
    <t>(c) Da BB05 a BB08.</t>
  </si>
  <si>
    <t>(l) CI26, CJ27.</t>
  </si>
  <si>
    <t>(n) JA58, JA59</t>
  </si>
  <si>
    <t>EE37-Prodotti delle attività di raccolta e depurazione delle acque di scarico</t>
  </si>
  <si>
    <t>TERRITORIO: PROVINCIA DI FERRARA.</t>
  </si>
  <si>
    <t>FILE: import_export_ferrara.xls</t>
  </si>
  <si>
    <t>18</t>
  </si>
  <si>
    <t>(m) Da BB05 a EE38.</t>
  </si>
  <si>
    <t>(f) CB13, CB14, CB15.</t>
  </si>
  <si>
    <t>PERIODO: gennaio-marzo 1999 - gennaio-settembre 2016.</t>
  </si>
  <si>
    <t>Fonte: Istat (coeweb). Dati definitivi fino al 2015.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</si>
</sst>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_ ;[Red]\-0.0\ "/>
  </numFmts>
  <fonts count="40">
    <font>
      <sz val="10"/>
      <name val="Arial"/>
      <family val="0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49"/>
  <sheetViews>
    <sheetView tabSelected="1" zoomScalePageLayoutView="0" workbookViewId="0" topLeftCell="A1">
      <pane xSplit="1" ySplit="9" topLeftCell="D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S11" sqref="DS11"/>
    </sheetView>
  </sheetViews>
  <sheetFormatPr defaultColWidth="9.140625" defaultRowHeight="12.75"/>
  <cols>
    <col min="1" max="1" width="47.140625" style="2" customWidth="1"/>
    <col min="2" max="5" width="15.7109375" style="2" customWidth="1"/>
    <col min="6" max="6" width="9.7109375" style="2" customWidth="1"/>
    <col min="7" max="7" width="0.71875" style="2" customWidth="1"/>
    <col min="8" max="11" width="15.7109375" style="2" customWidth="1"/>
    <col min="12" max="13" width="8.7109375" style="2" customWidth="1"/>
    <col min="14" max="14" width="0.71875" style="2" customWidth="1"/>
    <col min="15" max="18" width="15.7109375" style="2" customWidth="1"/>
    <col min="19" max="20" width="8.7109375" style="2" customWidth="1"/>
    <col min="21" max="21" width="0.71875" style="2" customWidth="1"/>
    <col min="22" max="25" width="15.7109375" style="2" customWidth="1"/>
    <col min="26" max="27" width="8.7109375" style="2" customWidth="1"/>
    <col min="28" max="28" width="0.71875" style="2" customWidth="1"/>
    <col min="29" max="32" width="14.7109375" style="2" customWidth="1"/>
    <col min="33" max="34" width="8.7109375" style="2" customWidth="1"/>
    <col min="35" max="35" width="0.71875" style="2" customWidth="1"/>
    <col min="36" max="39" width="14.7109375" style="2" customWidth="1"/>
    <col min="40" max="41" width="8.7109375" style="2" customWidth="1"/>
    <col min="42" max="42" width="0.71875" style="2" customWidth="1"/>
    <col min="43" max="46" width="14.7109375" style="2" customWidth="1"/>
    <col min="47" max="48" width="9.140625" style="2" customWidth="1"/>
    <col min="49" max="49" width="0.71875" style="2" customWidth="1"/>
    <col min="50" max="53" width="14.7109375" style="2" customWidth="1"/>
    <col min="54" max="55" width="9.140625" style="2" customWidth="1"/>
    <col min="56" max="56" width="0.71875" style="2" customWidth="1"/>
    <col min="57" max="60" width="14.7109375" style="2" customWidth="1"/>
    <col min="61" max="62" width="8.7109375" style="2" customWidth="1"/>
    <col min="63" max="63" width="0.71875" style="2" customWidth="1"/>
    <col min="64" max="67" width="14.7109375" style="2" customWidth="1"/>
    <col min="68" max="69" width="8.7109375" style="2" customWidth="1"/>
    <col min="70" max="70" width="0.71875" style="2" customWidth="1"/>
    <col min="71" max="74" width="14.7109375" style="2" customWidth="1"/>
    <col min="75" max="76" width="9.140625" style="2" customWidth="1"/>
    <col min="77" max="77" width="0.71875" style="2" customWidth="1"/>
    <col min="78" max="81" width="14.7109375" style="2" customWidth="1"/>
    <col min="82" max="83" width="8.7109375" style="2" customWidth="1"/>
    <col min="84" max="84" width="0.71875" style="2" customWidth="1"/>
    <col min="85" max="88" width="14.7109375" style="2" customWidth="1"/>
    <col min="89" max="90" width="8.7109375" style="2" customWidth="1"/>
    <col min="91" max="91" width="0.71875" style="2" customWidth="1"/>
    <col min="92" max="95" width="14.7109375" style="2" customWidth="1"/>
    <col min="96" max="97" width="9.140625" style="2" customWidth="1"/>
    <col min="98" max="98" width="0.71875" style="2" customWidth="1"/>
    <col min="99" max="102" width="14.7109375" style="2" customWidth="1"/>
    <col min="103" max="104" width="9.140625" style="2" customWidth="1"/>
    <col min="105" max="105" width="0.71875" style="2" customWidth="1"/>
    <col min="106" max="109" width="14.7109375" style="2" customWidth="1"/>
    <col min="110" max="111" width="9.140625" style="2" customWidth="1"/>
    <col min="112" max="112" width="0.71875" style="2" customWidth="1"/>
    <col min="113" max="116" width="14.7109375" style="2" customWidth="1"/>
    <col min="117" max="118" width="9.140625" style="2" customWidth="1"/>
    <col min="119" max="119" width="0.71875" style="2" customWidth="1"/>
    <col min="120" max="123" width="14.7109375" style="2" customWidth="1"/>
    <col min="124" max="16384" width="9.140625" style="2" customWidth="1"/>
  </cols>
  <sheetData>
    <row r="1" ht="12">
      <c r="A1" s="2" t="s">
        <v>40</v>
      </c>
    </row>
    <row r="2" ht="12">
      <c r="A2" s="2" t="s">
        <v>80</v>
      </c>
    </row>
    <row r="3" ht="12">
      <c r="A3" s="2" t="s">
        <v>75</v>
      </c>
    </row>
    <row r="4" ht="12.75" thickBot="1">
      <c r="A4" s="2" t="s">
        <v>76</v>
      </c>
    </row>
    <row r="5" spans="1:125" ht="12.75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spans="1:125" ht="12">
      <c r="A6" s="19" t="s">
        <v>67</v>
      </c>
      <c r="B6" s="5">
        <v>1999</v>
      </c>
      <c r="C6" s="5"/>
      <c r="D6" s="5"/>
      <c r="E6" s="5"/>
      <c r="F6" s="5"/>
      <c r="G6" s="5"/>
      <c r="H6" s="5">
        <v>2000</v>
      </c>
      <c r="I6" s="5"/>
      <c r="J6" s="5"/>
      <c r="K6" s="5"/>
      <c r="L6" s="5"/>
      <c r="M6" s="5"/>
      <c r="N6" s="5"/>
      <c r="O6" s="5">
        <v>2001</v>
      </c>
      <c r="P6" s="5"/>
      <c r="Q6" s="5"/>
      <c r="R6" s="5"/>
      <c r="S6" s="5"/>
      <c r="T6" s="5"/>
      <c r="V6" s="5">
        <v>2002</v>
      </c>
      <c r="W6" s="5"/>
      <c r="X6" s="5"/>
      <c r="Y6" s="5"/>
      <c r="Z6" s="5"/>
      <c r="AA6" s="5"/>
      <c r="AB6" s="5"/>
      <c r="AC6" s="5">
        <v>2003</v>
      </c>
      <c r="AD6" s="5"/>
      <c r="AE6" s="5"/>
      <c r="AF6" s="5"/>
      <c r="AG6" s="5"/>
      <c r="AH6" s="5"/>
      <c r="AI6" s="5"/>
      <c r="AJ6" s="5">
        <v>2004</v>
      </c>
      <c r="AK6" s="5"/>
      <c r="AL6" s="5"/>
      <c r="AM6" s="5"/>
      <c r="AN6" s="5"/>
      <c r="AO6" s="5"/>
      <c r="AQ6" s="5">
        <v>2005</v>
      </c>
      <c r="AR6" s="5"/>
      <c r="AS6" s="5"/>
      <c r="AT6" s="5"/>
      <c r="AU6" s="5"/>
      <c r="AV6" s="5"/>
      <c r="AW6" s="5"/>
      <c r="AX6" s="5">
        <v>2006</v>
      </c>
      <c r="AY6" s="5"/>
      <c r="AZ6" s="5"/>
      <c r="BA6" s="5"/>
      <c r="BB6" s="5"/>
      <c r="BC6" s="5"/>
      <c r="BD6" s="5"/>
      <c r="BE6" s="5">
        <v>2007</v>
      </c>
      <c r="BF6" s="5"/>
      <c r="BG6" s="5"/>
      <c r="BH6" s="5"/>
      <c r="BI6" s="5"/>
      <c r="BJ6" s="5"/>
      <c r="BK6" s="5"/>
      <c r="BL6" s="5">
        <v>2008</v>
      </c>
      <c r="BM6" s="5"/>
      <c r="BN6" s="5"/>
      <c r="BO6" s="5"/>
      <c r="BP6" s="5"/>
      <c r="BQ6" s="5"/>
      <c r="BS6" s="5">
        <v>2009</v>
      </c>
      <c r="BT6" s="5"/>
      <c r="BU6" s="5"/>
      <c r="BV6" s="5"/>
      <c r="BW6" s="5"/>
      <c r="BX6" s="5"/>
      <c r="BY6" s="5"/>
      <c r="BZ6" s="5">
        <v>2010</v>
      </c>
      <c r="CA6" s="5"/>
      <c r="CB6" s="5"/>
      <c r="CC6" s="5"/>
      <c r="CD6" s="5"/>
      <c r="CE6" s="5"/>
      <c r="CF6" s="5"/>
      <c r="CG6" s="5">
        <v>2011</v>
      </c>
      <c r="CH6" s="5"/>
      <c r="CI6" s="5"/>
      <c r="CJ6" s="5"/>
      <c r="CK6" s="5"/>
      <c r="CL6" s="5"/>
      <c r="CM6" s="5"/>
      <c r="CN6" s="5">
        <v>2012</v>
      </c>
      <c r="CO6" s="5"/>
      <c r="CP6" s="5"/>
      <c r="CQ6" s="5"/>
      <c r="CR6" s="5"/>
      <c r="CS6" s="5"/>
      <c r="CT6" s="5"/>
      <c r="CU6" s="5">
        <v>2013</v>
      </c>
      <c r="CV6" s="5"/>
      <c r="CW6" s="5"/>
      <c r="CX6" s="5"/>
      <c r="CY6" s="5"/>
      <c r="CZ6" s="5"/>
      <c r="DA6" s="5"/>
      <c r="DB6" s="5">
        <v>2014</v>
      </c>
      <c r="DC6" s="5"/>
      <c r="DD6" s="5"/>
      <c r="DE6" s="5"/>
      <c r="DF6" s="5"/>
      <c r="DG6" s="5"/>
      <c r="DH6" s="5"/>
      <c r="DI6" s="5">
        <v>2015</v>
      </c>
      <c r="DJ6" s="5"/>
      <c r="DK6" s="5"/>
      <c r="DL6" s="5"/>
      <c r="DM6" s="5"/>
      <c r="DN6" s="5"/>
      <c r="DO6" s="5"/>
      <c r="DP6" s="5">
        <v>2016</v>
      </c>
      <c r="DQ6" s="5"/>
      <c r="DR6" s="5"/>
      <c r="DS6" s="5"/>
      <c r="DT6" s="5"/>
      <c r="DU6" s="5"/>
    </row>
    <row r="7" spans="2:125" ht="12">
      <c r="B7" s="6"/>
      <c r="C7" s="6"/>
      <c r="D7" s="6"/>
      <c r="E7" s="6"/>
      <c r="F7" s="6"/>
      <c r="G7" s="5"/>
      <c r="H7" s="6"/>
      <c r="I7" s="6"/>
      <c r="J7" s="6"/>
      <c r="K7" s="6"/>
      <c r="L7" s="6"/>
      <c r="M7" s="6"/>
      <c r="N7" s="5"/>
      <c r="O7" s="6"/>
      <c r="P7" s="6"/>
      <c r="Q7" s="6"/>
      <c r="R7" s="6"/>
      <c r="S7" s="6"/>
      <c r="T7" s="6"/>
      <c r="V7" s="6"/>
      <c r="W7" s="6"/>
      <c r="X7" s="6"/>
      <c r="Y7" s="6"/>
      <c r="Z7" s="6"/>
      <c r="AA7" s="6"/>
      <c r="AB7" s="5"/>
      <c r="AC7" s="6"/>
      <c r="AD7" s="6"/>
      <c r="AE7" s="6"/>
      <c r="AF7" s="6"/>
      <c r="AG7" s="6"/>
      <c r="AH7" s="6"/>
      <c r="AI7" s="5"/>
      <c r="AJ7" s="6"/>
      <c r="AK7" s="6"/>
      <c r="AL7" s="6"/>
      <c r="AM7" s="6"/>
      <c r="AN7" s="6"/>
      <c r="AO7" s="6"/>
      <c r="AQ7" s="6"/>
      <c r="AR7" s="6"/>
      <c r="AS7" s="6"/>
      <c r="AT7" s="6"/>
      <c r="AU7" s="6"/>
      <c r="AV7" s="6"/>
      <c r="AW7" s="5"/>
      <c r="AX7" s="6"/>
      <c r="AY7" s="6"/>
      <c r="AZ7" s="6"/>
      <c r="BA7" s="6"/>
      <c r="BB7" s="6"/>
      <c r="BC7" s="6"/>
      <c r="BD7" s="5"/>
      <c r="BE7" s="6"/>
      <c r="BF7" s="6"/>
      <c r="BG7" s="6"/>
      <c r="BH7" s="6"/>
      <c r="BI7" s="6"/>
      <c r="BJ7" s="6"/>
      <c r="BK7" s="5"/>
      <c r="BL7" s="6"/>
      <c r="BM7" s="6"/>
      <c r="BN7" s="6"/>
      <c r="BO7" s="6"/>
      <c r="BP7" s="6"/>
      <c r="BQ7" s="6"/>
      <c r="BS7" s="6"/>
      <c r="BT7" s="6"/>
      <c r="BU7" s="6"/>
      <c r="BV7" s="6"/>
      <c r="BW7" s="6"/>
      <c r="BX7" s="6"/>
      <c r="BY7" s="5"/>
      <c r="BZ7" s="6"/>
      <c r="CA7" s="6"/>
      <c r="CB7" s="6"/>
      <c r="CC7" s="6"/>
      <c r="CD7" s="6"/>
      <c r="CE7" s="6"/>
      <c r="CF7" s="5"/>
      <c r="CG7" s="6"/>
      <c r="CH7" s="6"/>
      <c r="CI7" s="6"/>
      <c r="CJ7" s="6"/>
      <c r="CK7" s="6"/>
      <c r="CL7" s="6"/>
      <c r="CM7" s="5"/>
      <c r="CN7" s="6"/>
      <c r="CO7" s="6"/>
      <c r="CP7" s="6"/>
      <c r="CQ7" s="6"/>
      <c r="CR7" s="6"/>
      <c r="CS7" s="6"/>
      <c r="CT7" s="5"/>
      <c r="CU7" s="6"/>
      <c r="CV7" s="6"/>
      <c r="CW7" s="6"/>
      <c r="CX7" s="6"/>
      <c r="CY7" s="6"/>
      <c r="CZ7" s="6"/>
      <c r="DA7" s="5"/>
      <c r="DB7" s="6"/>
      <c r="DC7" s="6"/>
      <c r="DD7" s="6"/>
      <c r="DE7" s="6"/>
      <c r="DF7" s="6"/>
      <c r="DG7" s="6"/>
      <c r="DH7" s="5"/>
      <c r="DI7" s="6"/>
      <c r="DJ7" s="6"/>
      <c r="DK7" s="6"/>
      <c r="DL7" s="6"/>
      <c r="DM7" s="6"/>
      <c r="DN7" s="6"/>
      <c r="DO7" s="5"/>
      <c r="DP7" s="6"/>
      <c r="DQ7" s="6"/>
      <c r="DR7" s="6"/>
      <c r="DS7" s="6"/>
      <c r="DT7" s="6"/>
      <c r="DU7" s="6"/>
    </row>
    <row r="8" spans="1:125" ht="18" customHeight="1">
      <c r="A8" s="5" t="s">
        <v>68</v>
      </c>
      <c r="B8" s="5" t="s">
        <v>41</v>
      </c>
      <c r="C8" s="5" t="s">
        <v>42</v>
      </c>
      <c r="D8" s="5" t="s">
        <v>43</v>
      </c>
      <c r="E8" s="5" t="s">
        <v>44</v>
      </c>
      <c r="F8" s="7" t="s">
        <v>45</v>
      </c>
      <c r="G8" s="7"/>
      <c r="H8" s="5" t="s">
        <v>41</v>
      </c>
      <c r="I8" s="5" t="s">
        <v>42</v>
      </c>
      <c r="J8" s="5" t="s">
        <v>43</v>
      </c>
      <c r="K8" s="5" t="s">
        <v>44</v>
      </c>
      <c r="L8" s="7" t="s">
        <v>45</v>
      </c>
      <c r="M8" s="7" t="s">
        <v>46</v>
      </c>
      <c r="N8" s="7"/>
      <c r="O8" s="5" t="s">
        <v>41</v>
      </c>
      <c r="P8" s="5" t="s">
        <v>42</v>
      </c>
      <c r="Q8" s="5" t="s">
        <v>43</v>
      </c>
      <c r="R8" s="5" t="s">
        <v>44</v>
      </c>
      <c r="S8" s="7" t="s">
        <v>45</v>
      </c>
      <c r="T8" s="7" t="s">
        <v>46</v>
      </c>
      <c r="V8" s="5" t="s">
        <v>41</v>
      </c>
      <c r="W8" s="5" t="s">
        <v>42</v>
      </c>
      <c r="X8" s="5" t="s">
        <v>43</v>
      </c>
      <c r="Y8" s="5" t="s">
        <v>44</v>
      </c>
      <c r="Z8" s="7" t="s">
        <v>45</v>
      </c>
      <c r="AA8" s="7" t="s">
        <v>46</v>
      </c>
      <c r="AB8" s="7"/>
      <c r="AC8" s="5" t="s">
        <v>41</v>
      </c>
      <c r="AD8" s="5" t="s">
        <v>42</v>
      </c>
      <c r="AE8" s="5" t="s">
        <v>43</v>
      </c>
      <c r="AF8" s="5" t="s">
        <v>44</v>
      </c>
      <c r="AG8" s="7" t="s">
        <v>45</v>
      </c>
      <c r="AH8" s="7" t="s">
        <v>46</v>
      </c>
      <c r="AI8" s="7"/>
      <c r="AJ8" s="5" t="s">
        <v>41</v>
      </c>
      <c r="AK8" s="5" t="s">
        <v>42</v>
      </c>
      <c r="AL8" s="5" t="s">
        <v>43</v>
      </c>
      <c r="AM8" s="5" t="s">
        <v>44</v>
      </c>
      <c r="AN8" s="7" t="s">
        <v>45</v>
      </c>
      <c r="AO8" s="7" t="s">
        <v>46</v>
      </c>
      <c r="AQ8" s="5" t="s">
        <v>41</v>
      </c>
      <c r="AR8" s="5" t="s">
        <v>42</v>
      </c>
      <c r="AS8" s="5" t="s">
        <v>43</v>
      </c>
      <c r="AT8" s="5" t="s">
        <v>44</v>
      </c>
      <c r="AU8" s="7" t="s">
        <v>45</v>
      </c>
      <c r="AV8" s="7" t="s">
        <v>46</v>
      </c>
      <c r="AW8" s="7"/>
      <c r="AX8" s="5" t="s">
        <v>41</v>
      </c>
      <c r="AY8" s="5" t="s">
        <v>42</v>
      </c>
      <c r="AZ8" s="5" t="s">
        <v>43</v>
      </c>
      <c r="BA8" s="5" t="s">
        <v>44</v>
      </c>
      <c r="BB8" s="7" t="s">
        <v>45</v>
      </c>
      <c r="BC8" s="7" t="s">
        <v>46</v>
      </c>
      <c r="BD8" s="7"/>
      <c r="BE8" s="5" t="s">
        <v>41</v>
      </c>
      <c r="BF8" s="5" t="s">
        <v>42</v>
      </c>
      <c r="BG8" s="5" t="s">
        <v>43</v>
      </c>
      <c r="BH8" s="5" t="s">
        <v>44</v>
      </c>
      <c r="BI8" s="7" t="s">
        <v>45</v>
      </c>
      <c r="BJ8" s="7" t="s">
        <v>46</v>
      </c>
      <c r="BK8" s="7"/>
      <c r="BL8" s="5" t="s">
        <v>41</v>
      </c>
      <c r="BM8" s="5" t="s">
        <v>42</v>
      </c>
      <c r="BN8" s="5" t="s">
        <v>43</v>
      </c>
      <c r="BO8" s="5" t="s">
        <v>44</v>
      </c>
      <c r="BP8" s="7" t="s">
        <v>45</v>
      </c>
      <c r="BQ8" s="7" t="s">
        <v>46</v>
      </c>
      <c r="BS8" s="5" t="s">
        <v>41</v>
      </c>
      <c r="BT8" s="5" t="s">
        <v>42</v>
      </c>
      <c r="BU8" s="5" t="s">
        <v>43</v>
      </c>
      <c r="BV8" s="5" t="s">
        <v>44</v>
      </c>
      <c r="BW8" s="7" t="s">
        <v>45</v>
      </c>
      <c r="BX8" s="7" t="s">
        <v>46</v>
      </c>
      <c r="BY8" s="7"/>
      <c r="BZ8" s="5" t="s">
        <v>41</v>
      </c>
      <c r="CA8" s="5" t="s">
        <v>42</v>
      </c>
      <c r="CB8" s="5" t="s">
        <v>43</v>
      </c>
      <c r="CC8" s="5" t="s">
        <v>44</v>
      </c>
      <c r="CD8" s="7" t="s">
        <v>45</v>
      </c>
      <c r="CE8" s="7" t="s">
        <v>46</v>
      </c>
      <c r="CF8" s="7"/>
      <c r="CG8" s="5" t="s">
        <v>41</v>
      </c>
      <c r="CH8" s="5" t="s">
        <v>42</v>
      </c>
      <c r="CI8" s="5" t="s">
        <v>43</v>
      </c>
      <c r="CJ8" s="5" t="s">
        <v>44</v>
      </c>
      <c r="CK8" s="7" t="s">
        <v>45</v>
      </c>
      <c r="CL8" s="7" t="s">
        <v>46</v>
      </c>
      <c r="CM8" s="7"/>
      <c r="CN8" s="5" t="s">
        <v>41</v>
      </c>
      <c r="CO8" s="5" t="s">
        <v>42</v>
      </c>
      <c r="CP8" s="5" t="s">
        <v>43</v>
      </c>
      <c r="CQ8" s="5" t="s">
        <v>44</v>
      </c>
      <c r="CR8" s="7" t="s">
        <v>45</v>
      </c>
      <c r="CS8" s="7" t="s">
        <v>46</v>
      </c>
      <c r="CT8" s="7"/>
      <c r="CU8" s="5" t="s">
        <v>41</v>
      </c>
      <c r="CV8" s="5" t="s">
        <v>42</v>
      </c>
      <c r="CW8" s="5" t="s">
        <v>43</v>
      </c>
      <c r="CX8" s="5" t="s">
        <v>44</v>
      </c>
      <c r="CY8" s="7" t="s">
        <v>45</v>
      </c>
      <c r="CZ8" s="7" t="s">
        <v>46</v>
      </c>
      <c r="DA8" s="7"/>
      <c r="DB8" s="5" t="s">
        <v>41</v>
      </c>
      <c r="DC8" s="5" t="s">
        <v>42</v>
      </c>
      <c r="DD8" s="5" t="s">
        <v>43</v>
      </c>
      <c r="DE8" s="5" t="s">
        <v>44</v>
      </c>
      <c r="DF8" s="7" t="s">
        <v>45</v>
      </c>
      <c r="DG8" s="7" t="s">
        <v>46</v>
      </c>
      <c r="DH8" s="7"/>
      <c r="DI8" s="5" t="s">
        <v>41</v>
      </c>
      <c r="DJ8" s="5" t="s">
        <v>42</v>
      </c>
      <c r="DK8" s="5" t="s">
        <v>43</v>
      </c>
      <c r="DL8" s="5" t="s">
        <v>44</v>
      </c>
      <c r="DM8" s="7" t="s">
        <v>45</v>
      </c>
      <c r="DN8" s="7" t="s">
        <v>46</v>
      </c>
      <c r="DO8" s="7"/>
      <c r="DP8" s="5" t="s">
        <v>41</v>
      </c>
      <c r="DQ8" s="5" t="s">
        <v>42</v>
      </c>
      <c r="DR8" s="5" t="s">
        <v>43</v>
      </c>
      <c r="DS8" s="5" t="s">
        <v>44</v>
      </c>
      <c r="DT8" s="7" t="s">
        <v>45</v>
      </c>
      <c r="DU8" s="7" t="s">
        <v>46</v>
      </c>
    </row>
    <row r="9" spans="1:125" ht="12.7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</row>
    <row r="10" spans="1:20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125" ht="12">
      <c r="A11" s="11" t="s">
        <v>0</v>
      </c>
      <c r="B11" s="12">
        <v>20909814</v>
      </c>
      <c r="C11" s="12">
        <v>45701853</v>
      </c>
      <c r="D11" s="12">
        <v>69839638</v>
      </c>
      <c r="E11" s="12">
        <v>91391094</v>
      </c>
      <c r="F11" s="13">
        <f>E11*100/E$51</f>
        <v>6.140648662488664</v>
      </c>
      <c r="G11" s="11"/>
      <c r="H11" s="12">
        <v>18307091</v>
      </c>
      <c r="I11" s="12">
        <v>35747205</v>
      </c>
      <c r="J11" s="12">
        <v>60503747</v>
      </c>
      <c r="K11" s="12">
        <v>81608205</v>
      </c>
      <c r="L11" s="13">
        <f>K11*100/K$51</f>
        <v>5.110276394792595</v>
      </c>
      <c r="M11" s="14">
        <f>K11*100/E11-100</f>
        <v>-10.704422686963355</v>
      </c>
      <c r="N11" s="11"/>
      <c r="O11" s="12">
        <v>23008696</v>
      </c>
      <c r="P11" s="12">
        <v>45345667</v>
      </c>
      <c r="Q11" s="12">
        <v>75070284</v>
      </c>
      <c r="R11" s="12">
        <v>102374654</v>
      </c>
      <c r="S11" s="13">
        <f>R11*100/R$51</f>
        <v>6.189309941904779</v>
      </c>
      <c r="T11" s="14">
        <f>R11*100/K11-100</f>
        <v>25.44652097175768</v>
      </c>
      <c r="V11" s="12">
        <v>27090706</v>
      </c>
      <c r="W11" s="12">
        <v>46009995</v>
      </c>
      <c r="X11" s="12">
        <v>73096028</v>
      </c>
      <c r="Y11" s="12">
        <v>99438168</v>
      </c>
      <c r="Z11" s="13">
        <f>Y11*100/Y$51</f>
        <v>6.401495355063685</v>
      </c>
      <c r="AA11" s="14">
        <f>Y11*100/R11-100</f>
        <v>-2.868372087489547</v>
      </c>
      <c r="AC11" s="12">
        <v>29833712</v>
      </c>
      <c r="AD11" s="12">
        <v>50868649</v>
      </c>
      <c r="AE11" s="12">
        <v>82768743</v>
      </c>
      <c r="AF11" s="12">
        <v>110944566</v>
      </c>
      <c r="AG11" s="13">
        <f>AF11*100/AF$51</f>
        <v>6.6244227050077225</v>
      </c>
      <c r="AH11" s="14">
        <f>AF11*100/Y11-100</f>
        <v>11.571409883577104</v>
      </c>
      <c r="AJ11" s="12">
        <v>23314166</v>
      </c>
      <c r="AK11" s="12">
        <v>40291936</v>
      </c>
      <c r="AL11" s="12">
        <v>68688155</v>
      </c>
      <c r="AM11" s="12">
        <v>92329953</v>
      </c>
      <c r="AN11" s="13">
        <f>AM11*100/AM$51</f>
        <v>5.171953648794487</v>
      </c>
      <c r="AO11" s="14">
        <f>AM11*100/AF11-100</f>
        <v>-16.778300795732534</v>
      </c>
      <c r="AQ11" s="12">
        <v>26899610</v>
      </c>
      <c r="AR11" s="12">
        <v>51357717</v>
      </c>
      <c r="AS11" s="12">
        <v>75233009</v>
      </c>
      <c r="AT11" s="12">
        <v>95891332</v>
      </c>
      <c r="AU11" s="13">
        <f>AT11*100/AT$51</f>
        <v>4.622881894325067</v>
      </c>
      <c r="AV11" s="14">
        <f>AT11*100/AM11-100</f>
        <v>3.8572303832971784</v>
      </c>
      <c r="AX11" s="12">
        <v>26421844</v>
      </c>
      <c r="AY11" s="12">
        <v>52273015</v>
      </c>
      <c r="AZ11" s="12">
        <v>76112239</v>
      </c>
      <c r="BA11" s="12">
        <v>112592137</v>
      </c>
      <c r="BB11" s="13">
        <f>BA11*100/BA$51</f>
        <v>5.296381606261451</v>
      </c>
      <c r="BC11" s="14">
        <f>BA11*100/AT11-100</f>
        <v>17.416386498833916</v>
      </c>
      <c r="BE11" s="12">
        <v>44022824</v>
      </c>
      <c r="BF11" s="12">
        <v>70533216</v>
      </c>
      <c r="BG11" s="12">
        <v>106098943</v>
      </c>
      <c r="BH11" s="12">
        <v>145462958</v>
      </c>
      <c r="BI11" s="13">
        <f>BH11*100/BH$51</f>
        <v>5.977149775876768</v>
      </c>
      <c r="BJ11" s="14">
        <f>BH11*100/BA11-100</f>
        <v>29.19459731011233</v>
      </c>
      <c r="BL11" s="12">
        <v>46663897</v>
      </c>
      <c r="BM11" s="12">
        <v>78647032</v>
      </c>
      <c r="BN11" s="12">
        <v>114989277</v>
      </c>
      <c r="BO11" s="12">
        <v>153314505</v>
      </c>
      <c r="BP11" s="13">
        <f>BO11*100/BO$51</f>
        <v>7.254483173169704</v>
      </c>
      <c r="BQ11" s="14">
        <f>BO11*100/BH11-100</f>
        <v>5.397626384031042</v>
      </c>
      <c r="BS11" s="12">
        <v>44304660</v>
      </c>
      <c r="BT11" s="12">
        <v>72700967</v>
      </c>
      <c r="BU11" s="12">
        <v>105244169</v>
      </c>
      <c r="BV11" s="12">
        <v>142221011</v>
      </c>
      <c r="BW11" s="13">
        <f>BV11*100/BV$51</f>
        <v>9.900233393941516</v>
      </c>
      <c r="BX11" s="14">
        <f>BV11*100/BO11-100</f>
        <v>-7.235775897394703</v>
      </c>
      <c r="BZ11" s="12">
        <v>53602632</v>
      </c>
      <c r="CA11" s="12">
        <v>86808394</v>
      </c>
      <c r="CB11" s="12">
        <v>126645716</v>
      </c>
      <c r="CC11" s="12">
        <v>168155760</v>
      </c>
      <c r="CD11" s="13">
        <f>CC11*100/CC$51</f>
        <v>8.64133479330283</v>
      </c>
      <c r="CE11" s="14">
        <f>CC11*100/BV11-100</f>
        <v>18.23552569176998</v>
      </c>
      <c r="CG11" s="12">
        <v>55779911</v>
      </c>
      <c r="CH11" s="12">
        <v>91806067</v>
      </c>
      <c r="CI11" s="12">
        <v>133844049</v>
      </c>
      <c r="CJ11" s="12">
        <v>176133535</v>
      </c>
      <c r="CK11" s="13">
        <f aca="true" t="shared" si="0" ref="CK11:CK24">CJ11*100/CJ$51</f>
        <v>7.384421230115568</v>
      </c>
      <c r="CL11" s="14">
        <f>CJ11*100/CC11-100</f>
        <v>4.744276972730518</v>
      </c>
      <c r="CN11" s="12">
        <v>51604820</v>
      </c>
      <c r="CO11" s="12">
        <v>87629898</v>
      </c>
      <c r="CP11" s="12">
        <v>127890238</v>
      </c>
      <c r="CQ11" s="12">
        <v>175748042</v>
      </c>
      <c r="CR11" s="13">
        <f aca="true" t="shared" si="1" ref="CR11:CR51">CQ11*100/CQ$51</f>
        <v>7.348023980949609</v>
      </c>
      <c r="CS11" s="14">
        <f>CQ11*100/CJ11-100</f>
        <v>-0.2188640567510305</v>
      </c>
      <c r="CU11" s="12">
        <v>52340190</v>
      </c>
      <c r="CV11" s="12">
        <v>83431146</v>
      </c>
      <c r="CW11" s="12">
        <v>127958281</v>
      </c>
      <c r="CX11" s="12">
        <v>171995898</v>
      </c>
      <c r="CY11" s="13">
        <f aca="true" t="shared" si="2" ref="CY11:CY51">CX11*100/CX$51</f>
        <v>7.5999529316619965</v>
      </c>
      <c r="CZ11" s="14">
        <f>CX11*100/CQ11-100</f>
        <v>-2.1349563598552095</v>
      </c>
      <c r="DB11" s="12">
        <v>53118879</v>
      </c>
      <c r="DC11" s="12">
        <v>91196624</v>
      </c>
      <c r="DD11" s="12">
        <v>131593527</v>
      </c>
      <c r="DE11" s="12">
        <v>175128314</v>
      </c>
      <c r="DF11" s="13">
        <f aca="true" t="shared" si="3" ref="DF11:DF51">DE11*100/DE$51</f>
        <v>7.09770320133643</v>
      </c>
      <c r="DG11" s="14">
        <f>DE11*100/CX11-100</f>
        <v>1.8212155268958838</v>
      </c>
      <c r="DI11" s="12">
        <v>56614467</v>
      </c>
      <c r="DJ11" s="12">
        <v>95262066</v>
      </c>
      <c r="DK11" s="12">
        <v>137576049</v>
      </c>
      <c r="DL11" s="12">
        <v>184381591</v>
      </c>
      <c r="DM11" s="13">
        <f aca="true" t="shared" si="4" ref="DM11:DM51">DL11*100/DL$51</f>
        <v>7.232886664435799</v>
      </c>
      <c r="DN11" s="14">
        <f>DL11*100/DE11-100</f>
        <v>5.283712718207298</v>
      </c>
      <c r="DP11" s="12">
        <v>57371353</v>
      </c>
      <c r="DQ11" s="12">
        <v>103289421</v>
      </c>
      <c r="DR11" s="12">
        <v>152139553</v>
      </c>
      <c r="DS11" s="12"/>
      <c r="DT11" s="13" t="e">
        <f aca="true" t="shared" si="5" ref="DT11:DT51">DS11*100/DS$51</f>
        <v>#DIV/0!</v>
      </c>
      <c r="DU11" s="14">
        <f>DS11*100/DL11-100</f>
        <v>-100</v>
      </c>
    </row>
    <row r="12" spans="1:125" ht="12">
      <c r="A12" s="11" t="s">
        <v>1</v>
      </c>
      <c r="B12" s="12">
        <v>0</v>
      </c>
      <c r="C12" s="12">
        <v>0</v>
      </c>
      <c r="D12" s="12">
        <v>0</v>
      </c>
      <c r="E12" s="12">
        <v>7</v>
      </c>
      <c r="F12" s="13">
        <f aca="true" t="shared" si="6" ref="F12:F51">E12*100/E$51</f>
        <v>4.703362084430311E-07</v>
      </c>
      <c r="G12" s="11"/>
      <c r="H12" s="12">
        <v>0</v>
      </c>
      <c r="I12" s="12">
        <v>0</v>
      </c>
      <c r="J12" s="12">
        <v>0</v>
      </c>
      <c r="K12" s="12">
        <v>0</v>
      </c>
      <c r="L12" s="13">
        <f aca="true" t="shared" si="7" ref="L12:L51">K12*100/K$51</f>
        <v>0</v>
      </c>
      <c r="M12" s="14">
        <f aca="true" t="shared" si="8" ref="M12:M51">K12*100/E12-100</f>
        <v>-100</v>
      </c>
      <c r="N12" s="11"/>
      <c r="O12" s="12">
        <v>0</v>
      </c>
      <c r="P12" s="12">
        <v>36</v>
      </c>
      <c r="Q12" s="12">
        <v>15788</v>
      </c>
      <c r="R12" s="12">
        <v>15788</v>
      </c>
      <c r="S12" s="13">
        <f aca="true" t="shared" si="9" ref="S12:S51">R12*100/R$51</f>
        <v>0.0009545021306034661</v>
      </c>
      <c r="T12" s="14" t="e">
        <f aca="true" t="shared" si="10" ref="T12:T51">R12*100/K12-100</f>
        <v>#DIV/0!</v>
      </c>
      <c r="V12" s="12">
        <v>0</v>
      </c>
      <c r="W12" s="12">
        <v>0</v>
      </c>
      <c r="X12" s="12">
        <v>65</v>
      </c>
      <c r="Y12" s="12">
        <v>166</v>
      </c>
      <c r="Z12" s="13">
        <f aca="true" t="shared" si="11" ref="Z12:Z51">Y12*100/Y$51</f>
        <v>1.0686522593020537E-05</v>
      </c>
      <c r="AA12" s="14">
        <f aca="true" t="shared" si="12" ref="AA12:AA51">Y12*100/R12-100</f>
        <v>-98.94856853306308</v>
      </c>
      <c r="AC12" s="12">
        <v>101475</v>
      </c>
      <c r="AD12" s="12">
        <v>101475</v>
      </c>
      <c r="AE12" s="12">
        <v>101475</v>
      </c>
      <c r="AF12" s="12">
        <v>101475</v>
      </c>
      <c r="AG12" s="13">
        <f aca="true" t="shared" si="13" ref="AG12:AG51">AF12*100/AF$51</f>
        <v>0.006059001519647737</v>
      </c>
      <c r="AH12" s="14">
        <f aca="true" t="shared" si="14" ref="AH12:AH51">AF12*100/Y12-100</f>
        <v>61029.51807228916</v>
      </c>
      <c r="AJ12" s="12">
        <v>0</v>
      </c>
      <c r="AK12" s="12">
        <v>0</v>
      </c>
      <c r="AL12" s="12">
        <v>0</v>
      </c>
      <c r="AM12" s="12">
        <v>2348</v>
      </c>
      <c r="AN12" s="13">
        <f aca="true" t="shared" si="15" ref="AN12:AN51">AM12*100/AM$51</f>
        <v>0.0001315255426087941</v>
      </c>
      <c r="AO12" s="14">
        <f aca="true" t="shared" si="16" ref="AO12:AO51">AM12*100/AF12-100</f>
        <v>-97.68612958856862</v>
      </c>
      <c r="AQ12" s="12">
        <v>6000</v>
      </c>
      <c r="AR12" s="12">
        <v>6000</v>
      </c>
      <c r="AS12" s="12">
        <v>8366</v>
      </c>
      <c r="AT12" s="12">
        <v>8366</v>
      </c>
      <c r="AU12" s="13">
        <f aca="true" t="shared" si="17" ref="AU12:AU51">AT12*100/AT$51</f>
        <v>0.00040332143814545736</v>
      </c>
      <c r="AV12" s="14">
        <f aca="true" t="shared" si="18" ref="AV12:AV51">AT12*100/AM12-100</f>
        <v>256.3032367972743</v>
      </c>
      <c r="AX12" s="12">
        <v>0</v>
      </c>
      <c r="AY12" s="12">
        <v>0</v>
      </c>
      <c r="AZ12" s="12">
        <v>0</v>
      </c>
      <c r="BA12" s="12">
        <v>0</v>
      </c>
      <c r="BB12" s="13">
        <f aca="true" t="shared" si="19" ref="BB12:BB51">BA12*100/BA$51</f>
        <v>0</v>
      </c>
      <c r="BC12" s="14">
        <f aca="true" t="shared" si="20" ref="BC12:BC51">BA12*100/AT12-100</f>
        <v>-100</v>
      </c>
      <c r="BE12" s="12">
        <v>3300</v>
      </c>
      <c r="BF12" s="12">
        <v>3300</v>
      </c>
      <c r="BG12" s="12">
        <v>3300</v>
      </c>
      <c r="BH12" s="12">
        <v>3300</v>
      </c>
      <c r="BI12" s="13">
        <f aca="true" t="shared" si="21" ref="BI12:BI51">BH12*100/BH$51</f>
        <v>0.00013559874301740334</v>
      </c>
      <c r="BJ12" s="14" t="e">
        <f aca="true" t="shared" si="22" ref="BJ12:BJ51">BH12*100/BA12-100</f>
        <v>#DIV/0!</v>
      </c>
      <c r="BL12" s="12">
        <v>0</v>
      </c>
      <c r="BM12" s="12">
        <v>0</v>
      </c>
      <c r="BN12" s="12">
        <v>0</v>
      </c>
      <c r="BO12" s="12">
        <v>0</v>
      </c>
      <c r="BP12" s="13">
        <f aca="true" t="shared" si="23" ref="BP12:BP51">BO12*100/BO$51</f>
        <v>0</v>
      </c>
      <c r="BQ12" s="14">
        <f aca="true" t="shared" si="24" ref="BQ12:BQ51">BO12*100/BH12-100</f>
        <v>-100</v>
      </c>
      <c r="BS12" s="12">
        <v>3854</v>
      </c>
      <c r="BT12" s="12">
        <v>3854</v>
      </c>
      <c r="BU12" s="12">
        <v>3854</v>
      </c>
      <c r="BV12" s="12">
        <v>3854</v>
      </c>
      <c r="BW12" s="13">
        <f aca="true" t="shared" si="25" ref="BW12:BW51">BV12*100/BV$51</f>
        <v>0.00026828314066935303</v>
      </c>
      <c r="BX12" s="14" t="e">
        <f aca="true" t="shared" si="26" ref="BX12:BX51">BV12*100/BO12-100</f>
        <v>#DIV/0!</v>
      </c>
      <c r="BZ12" s="12">
        <v>0</v>
      </c>
      <c r="CA12" s="12">
        <v>0</v>
      </c>
      <c r="CB12" s="12">
        <v>0</v>
      </c>
      <c r="CC12" s="12">
        <v>0</v>
      </c>
      <c r="CD12" s="13">
        <f aca="true" t="shared" si="27" ref="CD12:CD51">CC12*100/CC$51</f>
        <v>0</v>
      </c>
      <c r="CE12" s="14">
        <f aca="true" t="shared" si="28" ref="CE12:CE51">CC12*100/BV12-100</f>
        <v>-100</v>
      </c>
      <c r="CG12" s="12">
        <v>0</v>
      </c>
      <c r="CH12" s="12">
        <v>0</v>
      </c>
      <c r="CI12" s="12">
        <v>0</v>
      </c>
      <c r="CJ12" s="12">
        <v>0</v>
      </c>
      <c r="CK12" s="13">
        <f t="shared" si="0"/>
        <v>0</v>
      </c>
      <c r="CL12" s="14" t="e">
        <f aca="true" t="shared" si="29" ref="CL12:CL41">CJ12*100/CC12-100</f>
        <v>#DIV/0!</v>
      </c>
      <c r="CN12" s="12">
        <v>0</v>
      </c>
      <c r="CO12" s="12">
        <v>0</v>
      </c>
      <c r="CP12" s="12">
        <v>0</v>
      </c>
      <c r="CQ12" s="12">
        <v>0</v>
      </c>
      <c r="CR12" s="13">
        <f t="shared" si="1"/>
        <v>0</v>
      </c>
      <c r="CS12" s="14" t="e">
        <f aca="true" t="shared" si="30" ref="CS12:CS51">CQ12*100/CJ12-100</f>
        <v>#DIV/0!</v>
      </c>
      <c r="CU12" s="12">
        <v>0</v>
      </c>
      <c r="CV12" s="12">
        <v>0</v>
      </c>
      <c r="CW12" s="12">
        <v>0</v>
      </c>
      <c r="CX12" s="12">
        <v>0</v>
      </c>
      <c r="CY12" s="13">
        <f t="shared" si="2"/>
        <v>0</v>
      </c>
      <c r="CZ12" s="14" t="e">
        <f aca="true" t="shared" si="31" ref="CZ12:CZ51">CX12*100/CQ12-100</f>
        <v>#DIV/0!</v>
      </c>
      <c r="DB12" s="12">
        <v>0</v>
      </c>
      <c r="DC12" s="12">
        <v>0</v>
      </c>
      <c r="DD12" s="12">
        <v>0</v>
      </c>
      <c r="DE12" s="12">
        <v>0</v>
      </c>
      <c r="DF12" s="13">
        <f t="shared" si="3"/>
        <v>0</v>
      </c>
      <c r="DG12" s="14" t="e">
        <f aca="true" t="shared" si="32" ref="DG12:DG51">DE12*100/CX12-100</f>
        <v>#DIV/0!</v>
      </c>
      <c r="DI12" s="12">
        <v>0</v>
      </c>
      <c r="DJ12" s="12">
        <v>0</v>
      </c>
      <c r="DK12" s="12">
        <v>0</v>
      </c>
      <c r="DL12" s="12">
        <v>0</v>
      </c>
      <c r="DM12" s="13">
        <f t="shared" si="4"/>
        <v>0</v>
      </c>
      <c r="DN12" s="14" t="e">
        <f aca="true" t="shared" si="33" ref="DN12:DN51">DL12*100/DE12-100</f>
        <v>#DIV/0!</v>
      </c>
      <c r="DP12" s="12">
        <v>0</v>
      </c>
      <c r="DQ12" s="12">
        <v>0</v>
      </c>
      <c r="DR12" s="12">
        <v>403</v>
      </c>
      <c r="DS12" s="12"/>
      <c r="DT12" s="13" t="e">
        <f t="shared" si="5"/>
        <v>#DIV/0!</v>
      </c>
      <c r="DU12" s="14" t="e">
        <f aca="true" t="shared" si="34" ref="DU12:DU51">DS12*100/DL12-100</f>
        <v>#DIV/0!</v>
      </c>
    </row>
    <row r="13" spans="1:125" ht="12">
      <c r="A13" s="11" t="s">
        <v>2</v>
      </c>
      <c r="B13" s="12">
        <v>2504180</v>
      </c>
      <c r="C13" s="12">
        <v>5096861</v>
      </c>
      <c r="D13" s="12">
        <v>7773261</v>
      </c>
      <c r="E13" s="12">
        <v>11858794</v>
      </c>
      <c r="F13" s="13">
        <f t="shared" si="6"/>
        <v>0.7968028866667095</v>
      </c>
      <c r="G13" s="11"/>
      <c r="H13" s="12">
        <v>3940410</v>
      </c>
      <c r="I13" s="12">
        <v>9612619</v>
      </c>
      <c r="J13" s="12">
        <v>12869699</v>
      </c>
      <c r="K13" s="12">
        <v>17970208</v>
      </c>
      <c r="L13" s="13">
        <f t="shared" si="7"/>
        <v>1.1252879505426328</v>
      </c>
      <c r="M13" s="14">
        <f t="shared" si="8"/>
        <v>51.53486939734344</v>
      </c>
      <c r="N13" s="11"/>
      <c r="O13" s="12">
        <v>5243720</v>
      </c>
      <c r="P13" s="12">
        <v>9941250</v>
      </c>
      <c r="Q13" s="12">
        <v>13162633</v>
      </c>
      <c r="R13" s="12">
        <v>17083455</v>
      </c>
      <c r="S13" s="13">
        <f t="shared" si="9"/>
        <v>1.0328220291087178</v>
      </c>
      <c r="T13" s="14">
        <f t="shared" si="10"/>
        <v>-4.934572821861607</v>
      </c>
      <c r="V13" s="12">
        <v>3658595</v>
      </c>
      <c r="W13" s="12">
        <v>7654381</v>
      </c>
      <c r="X13" s="12">
        <v>10710346</v>
      </c>
      <c r="Y13" s="12">
        <v>14917063</v>
      </c>
      <c r="Z13" s="13">
        <f t="shared" si="11"/>
        <v>0.9603104263313897</v>
      </c>
      <c r="AA13" s="14">
        <f t="shared" si="12"/>
        <v>-12.681228709297969</v>
      </c>
      <c r="AC13" s="12">
        <v>4217875</v>
      </c>
      <c r="AD13" s="12">
        <v>8034914</v>
      </c>
      <c r="AE13" s="12">
        <v>11353360</v>
      </c>
      <c r="AF13" s="12">
        <v>15800541</v>
      </c>
      <c r="AG13" s="13">
        <f t="shared" si="13"/>
        <v>0.9434392897783334</v>
      </c>
      <c r="AH13" s="14">
        <f t="shared" si="14"/>
        <v>5.922600179405293</v>
      </c>
      <c r="AJ13" s="12">
        <v>4119218</v>
      </c>
      <c r="AK13" s="12">
        <v>8053126</v>
      </c>
      <c r="AL13" s="12">
        <v>11963765</v>
      </c>
      <c r="AM13" s="12">
        <v>16843079</v>
      </c>
      <c r="AN13" s="13">
        <f t="shared" si="15"/>
        <v>0.9434817311234177</v>
      </c>
      <c r="AO13" s="14">
        <f t="shared" si="16"/>
        <v>6.598115849324401</v>
      </c>
      <c r="AQ13" s="12">
        <v>3929412</v>
      </c>
      <c r="AR13" s="12">
        <v>8879974</v>
      </c>
      <c r="AS13" s="12">
        <v>12687861</v>
      </c>
      <c r="AT13" s="12">
        <v>17310864</v>
      </c>
      <c r="AU13" s="13">
        <f t="shared" si="17"/>
        <v>0.8345496729644303</v>
      </c>
      <c r="AV13" s="14">
        <f t="shared" si="18"/>
        <v>2.7773128654208676</v>
      </c>
      <c r="AX13" s="12">
        <v>4450413</v>
      </c>
      <c r="AY13" s="12">
        <v>9828361</v>
      </c>
      <c r="AZ13" s="12">
        <v>14612243</v>
      </c>
      <c r="BA13" s="12">
        <v>19918366</v>
      </c>
      <c r="BB13" s="13">
        <f t="shared" si="19"/>
        <v>0.9369683365116649</v>
      </c>
      <c r="BC13" s="14">
        <f t="shared" si="20"/>
        <v>15.062806801555368</v>
      </c>
      <c r="BE13" s="12">
        <v>4574111</v>
      </c>
      <c r="BF13" s="12">
        <v>9018815</v>
      </c>
      <c r="BG13" s="12">
        <v>14071561</v>
      </c>
      <c r="BH13" s="12">
        <v>20755514</v>
      </c>
      <c r="BI13" s="13">
        <f t="shared" si="21"/>
        <v>0.852855033054581</v>
      </c>
      <c r="BJ13" s="14">
        <f t="shared" si="22"/>
        <v>4.2028949563433</v>
      </c>
      <c r="BL13" s="12">
        <v>5793452</v>
      </c>
      <c r="BM13" s="12">
        <v>11158834</v>
      </c>
      <c r="BN13" s="12">
        <v>15917589</v>
      </c>
      <c r="BO13" s="12">
        <v>21263743</v>
      </c>
      <c r="BP13" s="13">
        <f t="shared" si="23"/>
        <v>1.0061504995375687</v>
      </c>
      <c r="BQ13" s="14">
        <f t="shared" si="24"/>
        <v>2.448645694825956</v>
      </c>
      <c r="BS13" s="12">
        <v>4871733</v>
      </c>
      <c r="BT13" s="12">
        <v>9414525</v>
      </c>
      <c r="BU13" s="12">
        <v>13136118</v>
      </c>
      <c r="BV13" s="12">
        <v>17856793</v>
      </c>
      <c r="BW13" s="13">
        <f t="shared" si="25"/>
        <v>1.2430400903794805</v>
      </c>
      <c r="BX13" s="14">
        <f t="shared" si="26"/>
        <v>-16.02234376139704</v>
      </c>
      <c r="BZ13" s="12">
        <v>4550973</v>
      </c>
      <c r="CA13" s="12">
        <v>8369625</v>
      </c>
      <c r="CB13" s="12">
        <v>11912244</v>
      </c>
      <c r="CC13" s="12">
        <v>18438137</v>
      </c>
      <c r="CD13" s="13">
        <f t="shared" si="27"/>
        <v>0.9475150585491943</v>
      </c>
      <c r="CE13" s="14">
        <f t="shared" si="28"/>
        <v>3.2555901835228696</v>
      </c>
      <c r="CG13" s="12">
        <v>6177988</v>
      </c>
      <c r="CH13" s="12">
        <v>12525896</v>
      </c>
      <c r="CI13" s="12">
        <v>17793029</v>
      </c>
      <c r="CJ13" s="12">
        <v>25045997</v>
      </c>
      <c r="CK13" s="13">
        <f t="shared" si="0"/>
        <v>1.0500566628394237</v>
      </c>
      <c r="CL13" s="14">
        <f t="shared" si="29"/>
        <v>35.838002505350744</v>
      </c>
      <c r="CN13" s="12">
        <v>6387293</v>
      </c>
      <c r="CO13" s="12">
        <v>12895204</v>
      </c>
      <c r="CP13" s="12">
        <v>18709086</v>
      </c>
      <c r="CQ13" s="12">
        <v>25515938</v>
      </c>
      <c r="CR13" s="13">
        <f t="shared" si="1"/>
        <v>1.0668211274889958</v>
      </c>
      <c r="CS13" s="14">
        <f t="shared" si="30"/>
        <v>1.8763118114244008</v>
      </c>
      <c r="CU13" s="12">
        <v>5353195</v>
      </c>
      <c r="CV13" s="12">
        <v>10572979</v>
      </c>
      <c r="CW13" s="12">
        <v>15609007</v>
      </c>
      <c r="CX13" s="12">
        <v>22617704</v>
      </c>
      <c r="CY13" s="13">
        <f t="shared" si="2"/>
        <v>0.9994045661615911</v>
      </c>
      <c r="CZ13" s="14">
        <f t="shared" si="31"/>
        <v>-11.358524229052449</v>
      </c>
      <c r="DB13" s="12">
        <v>6430781</v>
      </c>
      <c r="DC13" s="12">
        <v>12261337</v>
      </c>
      <c r="DD13" s="12">
        <v>18862366</v>
      </c>
      <c r="DE13" s="12">
        <v>27030745</v>
      </c>
      <c r="DF13" s="13">
        <f t="shared" si="3"/>
        <v>1.095517914487595</v>
      </c>
      <c r="DG13" s="14">
        <f t="shared" si="32"/>
        <v>19.51144554725802</v>
      </c>
      <c r="DI13" s="12">
        <v>7749023</v>
      </c>
      <c r="DJ13" s="12">
        <v>15456909</v>
      </c>
      <c r="DK13" s="12">
        <v>23419769</v>
      </c>
      <c r="DL13" s="12">
        <v>32676894</v>
      </c>
      <c r="DM13" s="13">
        <f t="shared" si="4"/>
        <v>1.2818431035654865</v>
      </c>
      <c r="DN13" s="14">
        <f t="shared" si="33"/>
        <v>20.88787785908231</v>
      </c>
      <c r="DP13" s="12">
        <v>6811708</v>
      </c>
      <c r="DQ13" s="12">
        <v>13534859</v>
      </c>
      <c r="DR13" s="12">
        <v>20285800</v>
      </c>
      <c r="DS13" s="12"/>
      <c r="DT13" s="13" t="e">
        <f t="shared" si="5"/>
        <v>#DIV/0!</v>
      </c>
      <c r="DU13" s="14">
        <f t="shared" si="34"/>
        <v>-100</v>
      </c>
    </row>
    <row r="14" spans="1:125" ht="12">
      <c r="A14" s="11" t="s">
        <v>3</v>
      </c>
      <c r="B14" s="12">
        <v>0</v>
      </c>
      <c r="C14" s="12">
        <v>17719</v>
      </c>
      <c r="D14" s="12">
        <v>17719</v>
      </c>
      <c r="E14" s="12">
        <v>17719</v>
      </c>
      <c r="F14" s="13">
        <f t="shared" si="6"/>
        <v>0.0011905553253431526</v>
      </c>
      <c r="G14" s="11"/>
      <c r="H14" s="12">
        <v>0</v>
      </c>
      <c r="I14" s="12">
        <v>0</v>
      </c>
      <c r="J14" s="12">
        <v>0</v>
      </c>
      <c r="K14" s="12">
        <v>0</v>
      </c>
      <c r="L14" s="13">
        <f t="shared" si="7"/>
        <v>0</v>
      </c>
      <c r="M14" s="14">
        <f t="shared" si="8"/>
        <v>-100</v>
      </c>
      <c r="N14" s="11"/>
      <c r="O14" s="12">
        <v>0</v>
      </c>
      <c r="P14" s="12">
        <v>0</v>
      </c>
      <c r="Q14" s="12">
        <v>0</v>
      </c>
      <c r="R14" s="12">
        <v>0</v>
      </c>
      <c r="S14" s="13">
        <f t="shared" si="9"/>
        <v>0</v>
      </c>
      <c r="T14" s="14" t="e">
        <f t="shared" si="10"/>
        <v>#DIV/0!</v>
      </c>
      <c r="V14" s="12">
        <v>0</v>
      </c>
      <c r="W14" s="12">
        <v>0</v>
      </c>
      <c r="X14" s="12">
        <v>0</v>
      </c>
      <c r="Y14" s="12">
        <v>0</v>
      </c>
      <c r="Z14" s="13">
        <f t="shared" si="11"/>
        <v>0</v>
      </c>
      <c r="AA14" s="14" t="e">
        <f t="shared" si="12"/>
        <v>#DIV/0!</v>
      </c>
      <c r="AC14" s="12">
        <v>0</v>
      </c>
      <c r="AD14" s="12">
        <v>0</v>
      </c>
      <c r="AE14" s="12">
        <v>0</v>
      </c>
      <c r="AF14" s="12">
        <v>0</v>
      </c>
      <c r="AG14" s="13">
        <f t="shared" si="13"/>
        <v>0</v>
      </c>
      <c r="AH14" s="14" t="e">
        <f t="shared" si="14"/>
        <v>#DIV/0!</v>
      </c>
      <c r="AJ14" s="12">
        <v>0</v>
      </c>
      <c r="AK14" s="12">
        <v>0</v>
      </c>
      <c r="AL14" s="12">
        <v>0</v>
      </c>
      <c r="AM14" s="12">
        <v>0</v>
      </c>
      <c r="AN14" s="13">
        <f t="shared" si="15"/>
        <v>0</v>
      </c>
      <c r="AO14" s="14" t="e">
        <f t="shared" si="16"/>
        <v>#DIV/0!</v>
      </c>
      <c r="AQ14" s="12">
        <v>0</v>
      </c>
      <c r="AR14" s="12">
        <v>0</v>
      </c>
      <c r="AS14" s="12">
        <v>0</v>
      </c>
      <c r="AT14" s="12">
        <v>0</v>
      </c>
      <c r="AU14" s="13">
        <f t="shared" si="17"/>
        <v>0</v>
      </c>
      <c r="AV14" s="14" t="e">
        <f t="shared" si="18"/>
        <v>#DIV/0!</v>
      </c>
      <c r="AX14" s="12">
        <v>0</v>
      </c>
      <c r="AY14" s="12">
        <v>0</v>
      </c>
      <c r="AZ14" s="12">
        <v>0</v>
      </c>
      <c r="BA14" s="12">
        <v>0</v>
      </c>
      <c r="BB14" s="13">
        <f t="shared" si="19"/>
        <v>0</v>
      </c>
      <c r="BC14" s="14" t="e">
        <f t="shared" si="20"/>
        <v>#DIV/0!</v>
      </c>
      <c r="BE14" s="12">
        <v>0</v>
      </c>
      <c r="BF14" s="12">
        <v>0</v>
      </c>
      <c r="BG14" s="12">
        <v>0</v>
      </c>
      <c r="BH14" s="12">
        <v>0</v>
      </c>
      <c r="BI14" s="13">
        <f t="shared" si="21"/>
        <v>0</v>
      </c>
      <c r="BJ14" s="14" t="e">
        <f t="shared" si="22"/>
        <v>#DIV/0!</v>
      </c>
      <c r="BL14" s="12">
        <v>0</v>
      </c>
      <c r="BM14" s="12">
        <v>0</v>
      </c>
      <c r="BN14" s="12">
        <v>0</v>
      </c>
      <c r="BO14" s="12">
        <v>0</v>
      </c>
      <c r="BP14" s="13">
        <f t="shared" si="23"/>
        <v>0</v>
      </c>
      <c r="BQ14" s="14" t="e">
        <f t="shared" si="24"/>
        <v>#DIV/0!</v>
      </c>
      <c r="BS14" s="12">
        <v>0</v>
      </c>
      <c r="BT14" s="12">
        <v>0</v>
      </c>
      <c r="BU14" s="12">
        <v>0</v>
      </c>
      <c r="BV14" s="12">
        <v>0</v>
      </c>
      <c r="BW14" s="13">
        <f t="shared" si="25"/>
        <v>0</v>
      </c>
      <c r="BX14" s="14" t="e">
        <f t="shared" si="26"/>
        <v>#DIV/0!</v>
      </c>
      <c r="BZ14" s="12">
        <v>0</v>
      </c>
      <c r="CA14" s="12">
        <v>0</v>
      </c>
      <c r="CB14" s="12">
        <v>0</v>
      </c>
      <c r="CC14" s="12">
        <v>0</v>
      </c>
      <c r="CD14" s="13">
        <f t="shared" si="27"/>
        <v>0</v>
      </c>
      <c r="CE14" s="14" t="e">
        <f t="shared" si="28"/>
        <v>#DIV/0!</v>
      </c>
      <c r="CG14" s="12">
        <v>0</v>
      </c>
      <c r="CH14" s="12">
        <v>0</v>
      </c>
      <c r="CI14" s="12">
        <v>0</v>
      </c>
      <c r="CJ14" s="12">
        <v>0</v>
      </c>
      <c r="CK14" s="13">
        <f t="shared" si="0"/>
        <v>0</v>
      </c>
      <c r="CL14" s="14" t="e">
        <f t="shared" si="29"/>
        <v>#DIV/0!</v>
      </c>
      <c r="CN14" s="12">
        <v>0</v>
      </c>
      <c r="CO14" s="12">
        <v>0</v>
      </c>
      <c r="CP14" s="12">
        <v>0</v>
      </c>
      <c r="CQ14" s="12">
        <v>0</v>
      </c>
      <c r="CR14" s="13">
        <f t="shared" si="1"/>
        <v>0</v>
      </c>
      <c r="CS14" s="14" t="e">
        <f t="shared" si="30"/>
        <v>#DIV/0!</v>
      </c>
      <c r="CU14" s="12">
        <v>0</v>
      </c>
      <c r="CV14" s="12">
        <v>0</v>
      </c>
      <c r="CW14" s="12">
        <v>0</v>
      </c>
      <c r="CX14" s="12">
        <v>0</v>
      </c>
      <c r="CY14" s="13">
        <f t="shared" si="2"/>
        <v>0</v>
      </c>
      <c r="CZ14" s="14" t="e">
        <f t="shared" si="31"/>
        <v>#DIV/0!</v>
      </c>
      <c r="DB14" s="12">
        <v>0</v>
      </c>
      <c r="DC14" s="12">
        <v>0</v>
      </c>
      <c r="DD14" s="12">
        <v>0</v>
      </c>
      <c r="DE14" s="12">
        <v>0</v>
      </c>
      <c r="DF14" s="13">
        <f t="shared" si="3"/>
        <v>0</v>
      </c>
      <c r="DG14" s="14" t="e">
        <f t="shared" si="32"/>
        <v>#DIV/0!</v>
      </c>
      <c r="DI14" s="12">
        <v>0</v>
      </c>
      <c r="DJ14" s="12">
        <v>0</v>
      </c>
      <c r="DK14" s="12">
        <v>0</v>
      </c>
      <c r="DL14" s="12">
        <v>0</v>
      </c>
      <c r="DM14" s="13">
        <f t="shared" si="4"/>
        <v>0</v>
      </c>
      <c r="DN14" s="14" t="e">
        <f t="shared" si="33"/>
        <v>#DIV/0!</v>
      </c>
      <c r="DP14" s="12">
        <v>0</v>
      </c>
      <c r="DQ14" s="12">
        <v>0</v>
      </c>
      <c r="DR14" s="12">
        <v>0</v>
      </c>
      <c r="DS14" s="12"/>
      <c r="DT14" s="13" t="e">
        <f t="shared" si="5"/>
        <v>#DIV/0!</v>
      </c>
      <c r="DU14" s="14" t="e">
        <f t="shared" si="34"/>
        <v>#DIV/0!</v>
      </c>
    </row>
    <row r="15" spans="1:125" ht="12">
      <c r="A15" s="11" t="s">
        <v>4</v>
      </c>
      <c r="B15" s="12">
        <v>0</v>
      </c>
      <c r="C15" s="12">
        <v>0</v>
      </c>
      <c r="D15" s="12">
        <v>0</v>
      </c>
      <c r="E15" s="12">
        <v>0</v>
      </c>
      <c r="F15" s="13">
        <f t="shared" si="6"/>
        <v>0</v>
      </c>
      <c r="G15" s="11"/>
      <c r="H15" s="12">
        <v>0</v>
      </c>
      <c r="I15" s="12">
        <v>0</v>
      </c>
      <c r="J15" s="12">
        <v>0</v>
      </c>
      <c r="K15" s="12">
        <v>0</v>
      </c>
      <c r="L15" s="13">
        <f t="shared" si="7"/>
        <v>0</v>
      </c>
      <c r="M15" s="14" t="e">
        <f t="shared" si="8"/>
        <v>#DIV/0!</v>
      </c>
      <c r="N15" s="11"/>
      <c r="O15" s="12">
        <v>0</v>
      </c>
      <c r="P15" s="12">
        <v>0</v>
      </c>
      <c r="Q15" s="12">
        <v>0</v>
      </c>
      <c r="R15" s="12">
        <v>0</v>
      </c>
      <c r="S15" s="13">
        <f t="shared" si="9"/>
        <v>0</v>
      </c>
      <c r="T15" s="14" t="e">
        <f t="shared" si="10"/>
        <v>#DIV/0!</v>
      </c>
      <c r="V15" s="12">
        <v>0</v>
      </c>
      <c r="W15" s="12">
        <v>0</v>
      </c>
      <c r="X15" s="12">
        <v>0</v>
      </c>
      <c r="Y15" s="12">
        <v>0</v>
      </c>
      <c r="Z15" s="13">
        <f t="shared" si="11"/>
        <v>0</v>
      </c>
      <c r="AA15" s="14" t="e">
        <f t="shared" si="12"/>
        <v>#DIV/0!</v>
      </c>
      <c r="AC15" s="12">
        <v>0</v>
      </c>
      <c r="AD15" s="12">
        <v>0</v>
      </c>
      <c r="AE15" s="12">
        <v>0</v>
      </c>
      <c r="AF15" s="12">
        <v>0</v>
      </c>
      <c r="AG15" s="13">
        <f t="shared" si="13"/>
        <v>0</v>
      </c>
      <c r="AH15" s="14" t="e">
        <f t="shared" si="14"/>
        <v>#DIV/0!</v>
      </c>
      <c r="AJ15" s="12">
        <v>0</v>
      </c>
      <c r="AK15" s="12">
        <v>0</v>
      </c>
      <c r="AL15" s="12">
        <v>0</v>
      </c>
      <c r="AM15" s="12">
        <v>0</v>
      </c>
      <c r="AN15" s="13">
        <f t="shared" si="15"/>
        <v>0</v>
      </c>
      <c r="AO15" s="14" t="e">
        <f t="shared" si="16"/>
        <v>#DIV/0!</v>
      </c>
      <c r="AQ15" s="12">
        <v>0</v>
      </c>
      <c r="AR15" s="12">
        <v>0</v>
      </c>
      <c r="AS15" s="12">
        <v>0</v>
      </c>
      <c r="AT15" s="12">
        <v>0</v>
      </c>
      <c r="AU15" s="13">
        <f t="shared" si="17"/>
        <v>0</v>
      </c>
      <c r="AV15" s="14" t="e">
        <f t="shared" si="18"/>
        <v>#DIV/0!</v>
      </c>
      <c r="AX15" s="12">
        <v>0</v>
      </c>
      <c r="AY15" s="12">
        <v>0</v>
      </c>
      <c r="AZ15" s="12">
        <v>0</v>
      </c>
      <c r="BA15" s="12">
        <v>0</v>
      </c>
      <c r="BB15" s="13">
        <f t="shared" si="19"/>
        <v>0</v>
      </c>
      <c r="BC15" s="14" t="e">
        <f t="shared" si="20"/>
        <v>#DIV/0!</v>
      </c>
      <c r="BE15" s="12">
        <v>0</v>
      </c>
      <c r="BF15" s="12">
        <v>0</v>
      </c>
      <c r="BG15" s="12">
        <v>0</v>
      </c>
      <c r="BH15" s="12">
        <v>0</v>
      </c>
      <c r="BI15" s="13">
        <f t="shared" si="21"/>
        <v>0</v>
      </c>
      <c r="BJ15" s="14" t="e">
        <f t="shared" si="22"/>
        <v>#DIV/0!</v>
      </c>
      <c r="BL15" s="12">
        <v>0</v>
      </c>
      <c r="BM15" s="12">
        <v>0</v>
      </c>
      <c r="BN15" s="12">
        <v>0</v>
      </c>
      <c r="BO15" s="12">
        <v>0</v>
      </c>
      <c r="BP15" s="13">
        <f t="shared" si="23"/>
        <v>0</v>
      </c>
      <c r="BQ15" s="14" t="e">
        <f t="shared" si="24"/>
        <v>#DIV/0!</v>
      </c>
      <c r="BS15" s="12">
        <v>0</v>
      </c>
      <c r="BT15" s="12">
        <v>0</v>
      </c>
      <c r="BU15" s="12">
        <v>0</v>
      </c>
      <c r="BV15" s="12">
        <v>0</v>
      </c>
      <c r="BW15" s="13">
        <f t="shared" si="25"/>
        <v>0</v>
      </c>
      <c r="BX15" s="14" t="e">
        <f t="shared" si="26"/>
        <v>#DIV/0!</v>
      </c>
      <c r="BZ15" s="12">
        <v>0</v>
      </c>
      <c r="CA15" s="12">
        <v>0</v>
      </c>
      <c r="CB15" s="12">
        <v>0</v>
      </c>
      <c r="CC15" s="12">
        <v>0</v>
      </c>
      <c r="CD15" s="13">
        <f t="shared" si="27"/>
        <v>0</v>
      </c>
      <c r="CE15" s="14" t="e">
        <f t="shared" si="28"/>
        <v>#DIV/0!</v>
      </c>
      <c r="CG15" s="12">
        <v>0</v>
      </c>
      <c r="CH15" s="12">
        <v>0</v>
      </c>
      <c r="CI15" s="12">
        <v>0</v>
      </c>
      <c r="CJ15" s="12">
        <v>0</v>
      </c>
      <c r="CK15" s="13">
        <f t="shared" si="0"/>
        <v>0</v>
      </c>
      <c r="CL15" s="14" t="e">
        <f t="shared" si="29"/>
        <v>#DIV/0!</v>
      </c>
      <c r="CN15" s="12">
        <v>0</v>
      </c>
      <c r="CO15" s="12">
        <v>0</v>
      </c>
      <c r="CP15" s="12">
        <v>0</v>
      </c>
      <c r="CQ15" s="12">
        <v>0</v>
      </c>
      <c r="CR15" s="13">
        <f t="shared" si="1"/>
        <v>0</v>
      </c>
      <c r="CS15" s="14" t="e">
        <f t="shared" si="30"/>
        <v>#DIV/0!</v>
      </c>
      <c r="CU15" s="12">
        <v>0</v>
      </c>
      <c r="CV15" s="12">
        <v>0</v>
      </c>
      <c r="CW15" s="12">
        <v>0</v>
      </c>
      <c r="CX15" s="12">
        <v>0</v>
      </c>
      <c r="CY15" s="13">
        <f t="shared" si="2"/>
        <v>0</v>
      </c>
      <c r="CZ15" s="14" t="e">
        <f t="shared" si="31"/>
        <v>#DIV/0!</v>
      </c>
      <c r="DB15" s="12">
        <v>0</v>
      </c>
      <c r="DC15" s="12">
        <v>0</v>
      </c>
      <c r="DD15" s="12">
        <v>0</v>
      </c>
      <c r="DE15" s="12">
        <v>51</v>
      </c>
      <c r="DF15" s="13">
        <f t="shared" si="3"/>
        <v>2.066957963565834E-06</v>
      </c>
      <c r="DG15" s="14" t="e">
        <f t="shared" si="32"/>
        <v>#DIV/0!</v>
      </c>
      <c r="DI15" s="12">
        <v>0</v>
      </c>
      <c r="DJ15" s="12">
        <v>0</v>
      </c>
      <c r="DK15" s="12">
        <v>0</v>
      </c>
      <c r="DL15" s="12">
        <v>0</v>
      </c>
      <c r="DM15" s="13">
        <f t="shared" si="4"/>
        <v>0</v>
      </c>
      <c r="DN15" s="14">
        <f t="shared" si="33"/>
        <v>-100</v>
      </c>
      <c r="DP15" s="12">
        <v>0</v>
      </c>
      <c r="DQ15" s="12">
        <v>0</v>
      </c>
      <c r="DR15" s="12">
        <v>0</v>
      </c>
      <c r="DS15" s="12"/>
      <c r="DT15" s="13" t="e">
        <f t="shared" si="5"/>
        <v>#DIV/0!</v>
      </c>
      <c r="DU15" s="14" t="e">
        <f t="shared" si="34"/>
        <v>#DIV/0!</v>
      </c>
    </row>
    <row r="16" spans="1:125" ht="12">
      <c r="A16" s="11" t="s">
        <v>5</v>
      </c>
      <c r="B16" s="12">
        <v>0</v>
      </c>
      <c r="C16" s="12">
        <v>0</v>
      </c>
      <c r="D16" s="12">
        <v>0</v>
      </c>
      <c r="E16" s="12">
        <v>0</v>
      </c>
      <c r="F16" s="13">
        <f t="shared" si="6"/>
        <v>0</v>
      </c>
      <c r="G16" s="11"/>
      <c r="H16" s="12">
        <v>0</v>
      </c>
      <c r="I16" s="12">
        <v>0</v>
      </c>
      <c r="J16" s="12">
        <v>0</v>
      </c>
      <c r="K16" s="12">
        <v>0</v>
      </c>
      <c r="L16" s="13">
        <f t="shared" si="7"/>
        <v>0</v>
      </c>
      <c r="M16" s="14" t="e">
        <f t="shared" si="8"/>
        <v>#DIV/0!</v>
      </c>
      <c r="N16" s="11"/>
      <c r="O16" s="12">
        <v>0</v>
      </c>
      <c r="P16" s="12">
        <v>0</v>
      </c>
      <c r="Q16" s="12">
        <v>0</v>
      </c>
      <c r="R16" s="12">
        <v>0</v>
      </c>
      <c r="S16" s="13">
        <f t="shared" si="9"/>
        <v>0</v>
      </c>
      <c r="T16" s="14" t="e">
        <f t="shared" si="10"/>
        <v>#DIV/0!</v>
      </c>
      <c r="V16" s="12">
        <v>0</v>
      </c>
      <c r="W16" s="12">
        <v>0</v>
      </c>
      <c r="X16" s="12">
        <v>225</v>
      </c>
      <c r="Y16" s="12">
        <v>1650</v>
      </c>
      <c r="Z16" s="13">
        <f t="shared" si="11"/>
        <v>0.00010622145950893906</v>
      </c>
      <c r="AA16" s="14" t="e">
        <f t="shared" si="12"/>
        <v>#DIV/0!</v>
      </c>
      <c r="AC16" s="12">
        <v>0</v>
      </c>
      <c r="AD16" s="12">
        <v>0</v>
      </c>
      <c r="AE16" s="12">
        <v>0</v>
      </c>
      <c r="AF16" s="12">
        <v>0</v>
      </c>
      <c r="AG16" s="13">
        <f t="shared" si="13"/>
        <v>0</v>
      </c>
      <c r="AH16" s="14">
        <f t="shared" si="14"/>
        <v>-100</v>
      </c>
      <c r="AJ16" s="12">
        <v>0</v>
      </c>
      <c r="AK16" s="12">
        <v>0</v>
      </c>
      <c r="AL16" s="12">
        <v>0</v>
      </c>
      <c r="AM16" s="12">
        <v>0</v>
      </c>
      <c r="AN16" s="13">
        <f t="shared" si="15"/>
        <v>0</v>
      </c>
      <c r="AO16" s="14" t="e">
        <f t="shared" si="16"/>
        <v>#DIV/0!</v>
      </c>
      <c r="AQ16" s="12">
        <v>0</v>
      </c>
      <c r="AR16" s="12">
        <v>0</v>
      </c>
      <c r="AS16" s="12">
        <v>0</v>
      </c>
      <c r="AT16" s="12">
        <v>0</v>
      </c>
      <c r="AU16" s="13">
        <f t="shared" si="17"/>
        <v>0</v>
      </c>
      <c r="AV16" s="14" t="e">
        <f t="shared" si="18"/>
        <v>#DIV/0!</v>
      </c>
      <c r="AX16" s="12">
        <v>0</v>
      </c>
      <c r="AY16" s="12">
        <v>0</v>
      </c>
      <c r="AZ16" s="12">
        <v>56300</v>
      </c>
      <c r="BA16" s="12">
        <v>56300</v>
      </c>
      <c r="BB16" s="13">
        <f t="shared" si="19"/>
        <v>0.0026483757425486976</v>
      </c>
      <c r="BC16" s="14" t="e">
        <f t="shared" si="20"/>
        <v>#DIV/0!</v>
      </c>
      <c r="BE16" s="12">
        <v>32945</v>
      </c>
      <c r="BF16" s="12">
        <v>39638</v>
      </c>
      <c r="BG16" s="12">
        <v>41426</v>
      </c>
      <c r="BH16" s="12">
        <v>41426</v>
      </c>
      <c r="BI16" s="13">
        <f t="shared" si="21"/>
        <v>0.00170221622067847</v>
      </c>
      <c r="BJ16" s="14">
        <f t="shared" si="22"/>
        <v>-26.41918294849023</v>
      </c>
      <c r="BL16" s="12">
        <v>0</v>
      </c>
      <c r="BM16" s="12">
        <v>0</v>
      </c>
      <c r="BN16" s="12">
        <v>0</v>
      </c>
      <c r="BO16" s="12">
        <v>0</v>
      </c>
      <c r="BP16" s="13">
        <f t="shared" si="23"/>
        <v>0</v>
      </c>
      <c r="BQ16" s="14">
        <f t="shared" si="24"/>
        <v>-100</v>
      </c>
      <c r="BS16" s="12">
        <v>0</v>
      </c>
      <c r="BT16" s="12">
        <v>0</v>
      </c>
      <c r="BU16" s="12">
        <v>0</v>
      </c>
      <c r="BV16" s="12">
        <v>0</v>
      </c>
      <c r="BW16" s="13">
        <f t="shared" si="25"/>
        <v>0</v>
      </c>
      <c r="BX16" s="14" t="e">
        <f t="shared" si="26"/>
        <v>#DIV/0!</v>
      </c>
      <c r="BZ16" s="12">
        <v>0</v>
      </c>
      <c r="CA16" s="12">
        <v>0</v>
      </c>
      <c r="CB16" s="12">
        <v>0</v>
      </c>
      <c r="CC16" s="12">
        <v>0</v>
      </c>
      <c r="CD16" s="13">
        <f t="shared" si="27"/>
        <v>0</v>
      </c>
      <c r="CE16" s="14" t="e">
        <f t="shared" si="28"/>
        <v>#DIV/0!</v>
      </c>
      <c r="CG16" s="12">
        <v>0</v>
      </c>
      <c r="CH16" s="12">
        <v>0</v>
      </c>
      <c r="CI16" s="12">
        <v>0</v>
      </c>
      <c r="CJ16" s="12">
        <v>0</v>
      </c>
      <c r="CK16" s="13">
        <f t="shared" si="0"/>
        <v>0</v>
      </c>
      <c r="CL16" s="14" t="e">
        <f t="shared" si="29"/>
        <v>#DIV/0!</v>
      </c>
      <c r="CN16" s="12">
        <v>0</v>
      </c>
      <c r="CO16" s="12">
        <v>0</v>
      </c>
      <c r="CP16" s="12">
        <v>0</v>
      </c>
      <c r="CQ16" s="12">
        <v>0</v>
      </c>
      <c r="CR16" s="13">
        <f t="shared" si="1"/>
        <v>0</v>
      </c>
      <c r="CS16" s="14" t="e">
        <f t="shared" si="30"/>
        <v>#DIV/0!</v>
      </c>
      <c r="CU16" s="12">
        <v>0</v>
      </c>
      <c r="CV16" s="12">
        <v>0</v>
      </c>
      <c r="CW16" s="12">
        <v>0</v>
      </c>
      <c r="CX16" s="12">
        <v>0</v>
      </c>
      <c r="CY16" s="13">
        <f t="shared" si="2"/>
        <v>0</v>
      </c>
      <c r="CZ16" s="14" t="e">
        <f t="shared" si="31"/>
        <v>#DIV/0!</v>
      </c>
      <c r="DB16" s="12">
        <v>0</v>
      </c>
      <c r="DC16" s="12">
        <v>0</v>
      </c>
      <c r="DD16" s="12">
        <v>0</v>
      </c>
      <c r="DE16" s="12">
        <v>0</v>
      </c>
      <c r="DF16" s="13">
        <f t="shared" si="3"/>
        <v>0</v>
      </c>
      <c r="DG16" s="14" t="e">
        <f t="shared" si="32"/>
        <v>#DIV/0!</v>
      </c>
      <c r="DI16" s="12">
        <v>62</v>
      </c>
      <c r="DJ16" s="12">
        <v>62</v>
      </c>
      <c r="DK16" s="12">
        <v>62</v>
      </c>
      <c r="DL16" s="12">
        <v>62</v>
      </c>
      <c r="DM16" s="13">
        <f t="shared" si="4"/>
        <v>2.4321244369510813E-06</v>
      </c>
      <c r="DN16" s="14" t="e">
        <f t="shared" si="33"/>
        <v>#DIV/0!</v>
      </c>
      <c r="DP16" s="12">
        <v>0</v>
      </c>
      <c r="DQ16" s="12">
        <v>0</v>
      </c>
      <c r="DR16" s="12">
        <v>0</v>
      </c>
      <c r="DS16" s="12"/>
      <c r="DT16" s="13" t="e">
        <f t="shared" si="5"/>
        <v>#DIV/0!</v>
      </c>
      <c r="DU16" s="14">
        <f t="shared" si="34"/>
        <v>-100</v>
      </c>
    </row>
    <row r="17" spans="1:125" ht="12">
      <c r="A17" s="11" t="s">
        <v>6</v>
      </c>
      <c r="B17" s="12">
        <v>171543</v>
      </c>
      <c r="C17" s="12">
        <v>872018</v>
      </c>
      <c r="D17" s="12">
        <v>1367423</v>
      </c>
      <c r="E17" s="12">
        <v>1989209</v>
      </c>
      <c r="F17" s="13">
        <f t="shared" si="6"/>
        <v>0.13365671698010764</v>
      </c>
      <c r="G17" s="11"/>
      <c r="H17" s="12">
        <v>631913</v>
      </c>
      <c r="I17" s="12">
        <v>1412997</v>
      </c>
      <c r="J17" s="12">
        <v>2109655</v>
      </c>
      <c r="K17" s="12">
        <v>2788363</v>
      </c>
      <c r="L17" s="13">
        <f t="shared" si="7"/>
        <v>0.1746062864513815</v>
      </c>
      <c r="M17" s="14">
        <f t="shared" si="8"/>
        <v>40.17446130597639</v>
      </c>
      <c r="N17" s="11"/>
      <c r="O17" s="12">
        <v>1329855</v>
      </c>
      <c r="P17" s="12">
        <v>2363899</v>
      </c>
      <c r="Q17" s="12">
        <v>2363912</v>
      </c>
      <c r="R17" s="12">
        <v>2368784</v>
      </c>
      <c r="S17" s="13">
        <f t="shared" si="9"/>
        <v>0.14321062673799093</v>
      </c>
      <c r="T17" s="14">
        <f t="shared" si="10"/>
        <v>-15.04750278209832</v>
      </c>
      <c r="V17" s="12">
        <v>3144</v>
      </c>
      <c r="W17" s="12">
        <v>11515</v>
      </c>
      <c r="X17" s="12">
        <v>17438</v>
      </c>
      <c r="Y17" s="12">
        <v>19304</v>
      </c>
      <c r="Z17" s="13">
        <f t="shared" si="11"/>
        <v>0.0012427266996124604</v>
      </c>
      <c r="AA17" s="14">
        <f t="shared" si="12"/>
        <v>-99.1850671061608</v>
      </c>
      <c r="AC17" s="12">
        <v>0</v>
      </c>
      <c r="AD17" s="12">
        <v>2474</v>
      </c>
      <c r="AE17" s="12">
        <v>3707</v>
      </c>
      <c r="AF17" s="12">
        <v>14632</v>
      </c>
      <c r="AG17" s="13">
        <f t="shared" si="13"/>
        <v>0.0008736665211676343</v>
      </c>
      <c r="AH17" s="14">
        <f t="shared" si="14"/>
        <v>-24.202237878159963</v>
      </c>
      <c r="AJ17" s="12">
        <v>0</v>
      </c>
      <c r="AK17" s="12">
        <v>29495</v>
      </c>
      <c r="AL17" s="12">
        <v>30495</v>
      </c>
      <c r="AM17" s="12">
        <v>80615</v>
      </c>
      <c r="AN17" s="13">
        <f t="shared" si="15"/>
        <v>0.004515728968231659</v>
      </c>
      <c r="AO17" s="14">
        <f t="shared" si="16"/>
        <v>450.94997266265716</v>
      </c>
      <c r="AQ17" s="12">
        <v>371</v>
      </c>
      <c r="AR17" s="12">
        <v>17485</v>
      </c>
      <c r="AS17" s="12">
        <v>17935</v>
      </c>
      <c r="AT17" s="12">
        <v>40774</v>
      </c>
      <c r="AU17" s="13">
        <f t="shared" si="17"/>
        <v>0.001965697862651551</v>
      </c>
      <c r="AV17" s="14">
        <f t="shared" si="18"/>
        <v>-49.421323575017055</v>
      </c>
      <c r="AX17" s="12">
        <v>5453</v>
      </c>
      <c r="AY17" s="12">
        <v>6619</v>
      </c>
      <c r="AZ17" s="12">
        <v>7835</v>
      </c>
      <c r="BA17" s="12">
        <v>10152</v>
      </c>
      <c r="BB17" s="13">
        <f t="shared" si="19"/>
        <v>0.0004775543612496337</v>
      </c>
      <c r="BC17" s="14">
        <f t="shared" si="20"/>
        <v>-75.10178054642665</v>
      </c>
      <c r="BE17" s="12">
        <v>1143</v>
      </c>
      <c r="BF17" s="12">
        <v>1143</v>
      </c>
      <c r="BG17" s="12">
        <v>13352</v>
      </c>
      <c r="BH17" s="12">
        <v>33466</v>
      </c>
      <c r="BI17" s="13">
        <f t="shared" si="21"/>
        <v>0.0013751356163092183</v>
      </c>
      <c r="BJ17" s="14">
        <f t="shared" si="22"/>
        <v>229.6493301812451</v>
      </c>
      <c r="BL17" s="12">
        <v>3170</v>
      </c>
      <c r="BM17" s="12">
        <v>7820</v>
      </c>
      <c r="BN17" s="12">
        <v>21639</v>
      </c>
      <c r="BO17" s="12">
        <v>37506</v>
      </c>
      <c r="BP17" s="13">
        <f t="shared" si="23"/>
        <v>0.0017746960464889016</v>
      </c>
      <c r="BQ17" s="14">
        <f t="shared" si="24"/>
        <v>12.071953624574192</v>
      </c>
      <c r="BS17" s="12">
        <v>2166</v>
      </c>
      <c r="BT17" s="12">
        <v>3100</v>
      </c>
      <c r="BU17" s="12">
        <v>10607</v>
      </c>
      <c r="BV17" s="12">
        <v>32815</v>
      </c>
      <c r="BW17" s="13">
        <f t="shared" si="25"/>
        <v>0.0022843049457874466</v>
      </c>
      <c r="BX17" s="14">
        <f t="shared" si="26"/>
        <v>-12.507332160187701</v>
      </c>
      <c r="BZ17" s="12">
        <v>8291</v>
      </c>
      <c r="CA17" s="12">
        <v>16162</v>
      </c>
      <c r="CB17" s="12">
        <v>41152</v>
      </c>
      <c r="CC17" s="12">
        <v>67487</v>
      </c>
      <c r="CD17" s="13">
        <f t="shared" si="27"/>
        <v>0.0034680807912594136</v>
      </c>
      <c r="CE17" s="14">
        <f t="shared" si="28"/>
        <v>105.65899740972117</v>
      </c>
      <c r="CG17" s="12">
        <v>13894</v>
      </c>
      <c r="CH17" s="12">
        <v>109535</v>
      </c>
      <c r="CI17" s="12">
        <v>165525</v>
      </c>
      <c r="CJ17" s="12">
        <v>181009</v>
      </c>
      <c r="CK17" s="13">
        <f t="shared" si="0"/>
        <v>0.007588825730670703</v>
      </c>
      <c r="CL17" s="14">
        <f t="shared" si="29"/>
        <v>168.21313734497016</v>
      </c>
      <c r="CN17" s="12">
        <v>6485</v>
      </c>
      <c r="CO17" s="12">
        <v>46669</v>
      </c>
      <c r="CP17" s="12">
        <v>79267</v>
      </c>
      <c r="CQ17" s="12">
        <v>85173</v>
      </c>
      <c r="CR17" s="13">
        <f t="shared" si="1"/>
        <v>0.0035610823279011044</v>
      </c>
      <c r="CS17" s="14">
        <f t="shared" si="30"/>
        <v>-52.94543365247032</v>
      </c>
      <c r="CU17" s="12">
        <v>18886</v>
      </c>
      <c r="CV17" s="12">
        <v>25904</v>
      </c>
      <c r="CW17" s="12">
        <v>55581</v>
      </c>
      <c r="CX17" s="12">
        <v>57600</v>
      </c>
      <c r="CY17" s="13">
        <f t="shared" si="2"/>
        <v>0.0025451612157851057</v>
      </c>
      <c r="CZ17" s="14">
        <f t="shared" si="31"/>
        <v>-32.37293508506217</v>
      </c>
      <c r="DB17" s="12">
        <v>4702</v>
      </c>
      <c r="DC17" s="12">
        <v>25530</v>
      </c>
      <c r="DD17" s="12">
        <v>52014</v>
      </c>
      <c r="DE17" s="12">
        <v>60093</v>
      </c>
      <c r="DF17" s="13">
        <f t="shared" si="3"/>
        <v>0.002435484409893366</v>
      </c>
      <c r="DG17" s="14">
        <f t="shared" si="32"/>
        <v>4.328125</v>
      </c>
      <c r="DI17" s="12">
        <v>10136</v>
      </c>
      <c r="DJ17" s="12">
        <v>28203</v>
      </c>
      <c r="DK17" s="12">
        <v>91369</v>
      </c>
      <c r="DL17" s="12">
        <v>113127</v>
      </c>
      <c r="DM17" s="13">
        <f t="shared" si="4"/>
        <v>0.004437724857725241</v>
      </c>
      <c r="DN17" s="14">
        <f t="shared" si="33"/>
        <v>88.25320752833107</v>
      </c>
      <c r="DP17" s="12">
        <v>55342</v>
      </c>
      <c r="DQ17" s="12">
        <v>78132</v>
      </c>
      <c r="DR17" s="12">
        <v>120002</v>
      </c>
      <c r="DS17" s="12"/>
      <c r="DT17" s="13" t="e">
        <f t="shared" si="5"/>
        <v>#DIV/0!</v>
      </c>
      <c r="DU17" s="14">
        <f t="shared" si="34"/>
        <v>-100</v>
      </c>
    </row>
    <row r="18" spans="1:125" ht="12">
      <c r="A18" s="11" t="s">
        <v>7</v>
      </c>
      <c r="B18" s="12">
        <v>18652656</v>
      </c>
      <c r="C18" s="12">
        <v>37181241</v>
      </c>
      <c r="D18" s="12">
        <v>57459795</v>
      </c>
      <c r="E18" s="12">
        <v>76631758</v>
      </c>
      <c r="F18" s="13">
        <f t="shared" si="6"/>
        <v>5.148955786291988</v>
      </c>
      <c r="G18" s="11"/>
      <c r="H18" s="12">
        <v>17195594</v>
      </c>
      <c r="I18" s="12">
        <v>37600752</v>
      </c>
      <c r="J18" s="12">
        <v>61142948</v>
      </c>
      <c r="K18" s="12">
        <v>87283387</v>
      </c>
      <c r="L18" s="13">
        <f t="shared" si="7"/>
        <v>5.465654246943022</v>
      </c>
      <c r="M18" s="14">
        <f t="shared" si="8"/>
        <v>13.8997581133399</v>
      </c>
      <c r="N18" s="11"/>
      <c r="O18" s="12">
        <v>19740095</v>
      </c>
      <c r="P18" s="12">
        <v>42722289</v>
      </c>
      <c r="Q18" s="12">
        <v>74651822</v>
      </c>
      <c r="R18" s="12">
        <v>104112646</v>
      </c>
      <c r="S18" s="13">
        <f t="shared" si="9"/>
        <v>6.294384496438082</v>
      </c>
      <c r="T18" s="14">
        <f t="shared" si="10"/>
        <v>19.281170883068498</v>
      </c>
      <c r="V18" s="12">
        <v>23388089</v>
      </c>
      <c r="W18" s="12">
        <v>50696737</v>
      </c>
      <c r="X18" s="12">
        <v>78793849</v>
      </c>
      <c r="Y18" s="12">
        <v>103865800</v>
      </c>
      <c r="Z18" s="13">
        <f t="shared" si="11"/>
        <v>6.686531435796099</v>
      </c>
      <c r="AA18" s="14">
        <f t="shared" si="12"/>
        <v>-0.23709511714839948</v>
      </c>
      <c r="AC18" s="12">
        <v>19101569</v>
      </c>
      <c r="AD18" s="12">
        <v>37495055</v>
      </c>
      <c r="AE18" s="12">
        <v>59819803</v>
      </c>
      <c r="AF18" s="12">
        <v>82138116</v>
      </c>
      <c r="AG18" s="13">
        <f t="shared" si="13"/>
        <v>4.904409654249836</v>
      </c>
      <c r="AH18" s="14">
        <f t="shared" si="14"/>
        <v>-20.918997398566233</v>
      </c>
      <c r="AJ18" s="12">
        <v>18033062</v>
      </c>
      <c r="AK18" s="12">
        <v>38714735</v>
      </c>
      <c r="AL18" s="12">
        <v>57961541</v>
      </c>
      <c r="AM18" s="12">
        <v>81601608</v>
      </c>
      <c r="AN18" s="13">
        <f t="shared" si="15"/>
        <v>4.570994791290508</v>
      </c>
      <c r="AO18" s="14">
        <f t="shared" si="16"/>
        <v>-0.6531778742039762</v>
      </c>
      <c r="AQ18" s="12">
        <v>21587740</v>
      </c>
      <c r="AR18" s="12">
        <v>45577704</v>
      </c>
      <c r="AS18" s="12">
        <v>66415329</v>
      </c>
      <c r="AT18" s="12">
        <v>91325456</v>
      </c>
      <c r="AU18" s="13">
        <f t="shared" si="17"/>
        <v>4.40276287989597</v>
      </c>
      <c r="AV18" s="14">
        <f t="shared" si="18"/>
        <v>11.916245572023527</v>
      </c>
      <c r="AX18" s="12">
        <v>28417482</v>
      </c>
      <c r="AY18" s="12">
        <v>62448863</v>
      </c>
      <c r="AZ18" s="12">
        <v>88949648</v>
      </c>
      <c r="BA18" s="12">
        <v>113892705</v>
      </c>
      <c r="BB18" s="13">
        <f t="shared" si="19"/>
        <v>5.3575608734503515</v>
      </c>
      <c r="BC18" s="14">
        <f t="shared" si="20"/>
        <v>24.71079804956024</v>
      </c>
      <c r="BE18" s="12">
        <v>22363167</v>
      </c>
      <c r="BF18" s="12">
        <v>46626987</v>
      </c>
      <c r="BG18" s="12">
        <v>69412389</v>
      </c>
      <c r="BH18" s="12">
        <v>97853926</v>
      </c>
      <c r="BI18" s="13">
        <f t="shared" si="21"/>
        <v>4.020869504520607</v>
      </c>
      <c r="BJ18" s="14">
        <f t="shared" si="22"/>
        <v>-14.082358479412704</v>
      </c>
      <c r="BL18" s="12">
        <v>24254591</v>
      </c>
      <c r="BM18" s="12">
        <v>49104991</v>
      </c>
      <c r="BN18" s="12">
        <v>70633322</v>
      </c>
      <c r="BO18" s="12">
        <v>96577092</v>
      </c>
      <c r="BP18" s="13">
        <f t="shared" si="23"/>
        <v>4.569801721159146</v>
      </c>
      <c r="BQ18" s="14">
        <f t="shared" si="24"/>
        <v>-1.3048367625025037</v>
      </c>
      <c r="BS18" s="12">
        <v>23662867</v>
      </c>
      <c r="BT18" s="12">
        <v>49294758</v>
      </c>
      <c r="BU18" s="12">
        <v>74302691</v>
      </c>
      <c r="BV18" s="12">
        <v>105938108</v>
      </c>
      <c r="BW18" s="13">
        <f t="shared" si="25"/>
        <v>7.374522140843049</v>
      </c>
      <c r="BX18" s="14">
        <f t="shared" si="26"/>
        <v>9.692791329852838</v>
      </c>
      <c r="BZ18" s="12">
        <v>27958652</v>
      </c>
      <c r="CA18" s="12">
        <v>59222453</v>
      </c>
      <c r="CB18" s="12">
        <v>90922460</v>
      </c>
      <c r="CC18" s="12">
        <v>123861790</v>
      </c>
      <c r="CD18" s="13">
        <f t="shared" si="27"/>
        <v>6.365117647398867</v>
      </c>
      <c r="CE18" s="14">
        <f t="shared" si="28"/>
        <v>16.91901275035042</v>
      </c>
      <c r="CG18" s="12">
        <v>30457141</v>
      </c>
      <c r="CH18" s="12">
        <v>64150051</v>
      </c>
      <c r="CI18" s="12">
        <v>94845388</v>
      </c>
      <c r="CJ18" s="12">
        <v>129771867</v>
      </c>
      <c r="CK18" s="13">
        <f t="shared" si="0"/>
        <v>5.4407023043427465</v>
      </c>
      <c r="CL18" s="14">
        <f t="shared" si="29"/>
        <v>4.771509438059951</v>
      </c>
      <c r="CN18" s="12">
        <v>28283987</v>
      </c>
      <c r="CO18" s="12">
        <v>57211223</v>
      </c>
      <c r="CP18" s="12">
        <v>83442802</v>
      </c>
      <c r="CQ18" s="12">
        <v>114678937</v>
      </c>
      <c r="CR18" s="13">
        <f t="shared" si="1"/>
        <v>4.79472527600512</v>
      </c>
      <c r="CS18" s="14">
        <f t="shared" si="30"/>
        <v>-11.630355907571243</v>
      </c>
      <c r="CU18" s="12">
        <v>29480844</v>
      </c>
      <c r="CV18" s="12">
        <v>60205708</v>
      </c>
      <c r="CW18" s="12">
        <v>86641324</v>
      </c>
      <c r="CX18" s="12">
        <v>117364432</v>
      </c>
      <c r="CY18" s="13">
        <f t="shared" si="2"/>
        <v>5.185961813177923</v>
      </c>
      <c r="CZ18" s="14">
        <f t="shared" si="31"/>
        <v>2.3417508657234976</v>
      </c>
      <c r="DB18" s="12">
        <v>27260250</v>
      </c>
      <c r="DC18" s="12">
        <v>54650633</v>
      </c>
      <c r="DD18" s="12">
        <v>83597433</v>
      </c>
      <c r="DE18" s="12">
        <v>116490996</v>
      </c>
      <c r="DF18" s="13">
        <f t="shared" si="3"/>
        <v>4.721215526782661</v>
      </c>
      <c r="DG18" s="14">
        <f t="shared" si="32"/>
        <v>-0.7442084327558405</v>
      </c>
      <c r="DI18" s="12">
        <v>29591827</v>
      </c>
      <c r="DJ18" s="12">
        <v>57978165</v>
      </c>
      <c r="DK18" s="12">
        <v>87042016</v>
      </c>
      <c r="DL18" s="12">
        <v>118413868</v>
      </c>
      <c r="DM18" s="13">
        <f t="shared" si="4"/>
        <v>4.645117129624188</v>
      </c>
      <c r="DN18" s="14">
        <f t="shared" si="33"/>
        <v>1.6506614811671767</v>
      </c>
      <c r="DP18" s="12">
        <v>32372349</v>
      </c>
      <c r="DQ18" s="12">
        <v>66082923</v>
      </c>
      <c r="DR18" s="12">
        <v>96183678</v>
      </c>
      <c r="DS18" s="12"/>
      <c r="DT18" s="13" t="e">
        <f t="shared" si="5"/>
        <v>#DIV/0!</v>
      </c>
      <c r="DU18" s="14">
        <f t="shared" si="34"/>
        <v>-100</v>
      </c>
    </row>
    <row r="19" spans="1:125" ht="12">
      <c r="A19" s="11" t="s">
        <v>8</v>
      </c>
      <c r="B19" s="12">
        <v>16096</v>
      </c>
      <c r="C19" s="12">
        <v>53719</v>
      </c>
      <c r="D19" s="12">
        <v>53719</v>
      </c>
      <c r="E19" s="12">
        <v>795041</v>
      </c>
      <c r="F19" s="13">
        <f t="shared" si="6"/>
        <v>0.05341950992810798</v>
      </c>
      <c r="G19" s="11"/>
      <c r="H19" s="12">
        <v>42746</v>
      </c>
      <c r="I19" s="12">
        <v>105468</v>
      </c>
      <c r="J19" s="12">
        <v>172871</v>
      </c>
      <c r="K19" s="12">
        <v>336563</v>
      </c>
      <c r="L19" s="13">
        <f t="shared" si="7"/>
        <v>0.02107545380100665</v>
      </c>
      <c r="M19" s="14">
        <f t="shared" si="8"/>
        <v>-57.6672146467918</v>
      </c>
      <c r="N19" s="11"/>
      <c r="O19" s="12">
        <v>42796</v>
      </c>
      <c r="P19" s="12">
        <v>104023</v>
      </c>
      <c r="Q19" s="12">
        <v>156810</v>
      </c>
      <c r="R19" s="12">
        <v>415659</v>
      </c>
      <c r="S19" s="13">
        <f t="shared" si="9"/>
        <v>0.0251296808401638</v>
      </c>
      <c r="T19" s="14">
        <f t="shared" si="10"/>
        <v>23.501097862807256</v>
      </c>
      <c r="V19" s="12">
        <v>86600</v>
      </c>
      <c r="W19" s="12">
        <v>145264</v>
      </c>
      <c r="X19" s="12">
        <v>411296</v>
      </c>
      <c r="Y19" s="12">
        <v>731198</v>
      </c>
      <c r="Z19" s="13">
        <f t="shared" si="11"/>
        <v>0.04707207196970741</v>
      </c>
      <c r="AA19" s="14">
        <f t="shared" si="12"/>
        <v>75.9129478731364</v>
      </c>
      <c r="AC19" s="12">
        <v>117875</v>
      </c>
      <c r="AD19" s="12">
        <v>129196</v>
      </c>
      <c r="AE19" s="12">
        <v>129555</v>
      </c>
      <c r="AF19" s="12">
        <v>131283</v>
      </c>
      <c r="AG19" s="13">
        <f t="shared" si="13"/>
        <v>0.007838816422802796</v>
      </c>
      <c r="AH19" s="14">
        <f t="shared" si="14"/>
        <v>-82.04549246578902</v>
      </c>
      <c r="AJ19" s="12">
        <v>14306</v>
      </c>
      <c r="AK19" s="12">
        <v>121286</v>
      </c>
      <c r="AL19" s="12">
        <v>122980</v>
      </c>
      <c r="AM19" s="12">
        <v>187940</v>
      </c>
      <c r="AN19" s="13">
        <f t="shared" si="15"/>
        <v>0.010527645007622129</v>
      </c>
      <c r="AO19" s="14">
        <f t="shared" si="16"/>
        <v>43.156387346419564</v>
      </c>
      <c r="AQ19" s="12">
        <v>10672</v>
      </c>
      <c r="AR19" s="12">
        <v>15064</v>
      </c>
      <c r="AS19" s="12">
        <v>37193</v>
      </c>
      <c r="AT19" s="12">
        <v>40998</v>
      </c>
      <c r="AU19" s="13">
        <f t="shared" si="17"/>
        <v>0.0019764968110312525</v>
      </c>
      <c r="AV19" s="14">
        <f t="shared" si="18"/>
        <v>-78.18559114611045</v>
      </c>
      <c r="AX19" s="12">
        <v>6595</v>
      </c>
      <c r="AY19" s="12">
        <v>9657</v>
      </c>
      <c r="AZ19" s="12">
        <v>17600</v>
      </c>
      <c r="BA19" s="12">
        <v>19231</v>
      </c>
      <c r="BB19" s="13">
        <f t="shared" si="19"/>
        <v>0.000904634349999183</v>
      </c>
      <c r="BC19" s="14">
        <f t="shared" si="20"/>
        <v>-53.09283379677058</v>
      </c>
      <c r="BE19" s="12">
        <v>11287</v>
      </c>
      <c r="BF19" s="12">
        <v>21405</v>
      </c>
      <c r="BG19" s="12">
        <v>24283</v>
      </c>
      <c r="BH19" s="12">
        <v>35712</v>
      </c>
      <c r="BI19" s="13">
        <f t="shared" si="21"/>
        <v>0.0014674249426174268</v>
      </c>
      <c r="BJ19" s="14">
        <f t="shared" si="22"/>
        <v>85.70017159794082</v>
      </c>
      <c r="BL19" s="12">
        <v>7645</v>
      </c>
      <c r="BM19" s="12">
        <v>10045</v>
      </c>
      <c r="BN19" s="12">
        <v>12937</v>
      </c>
      <c r="BO19" s="12">
        <v>14596</v>
      </c>
      <c r="BP19" s="13">
        <f t="shared" si="23"/>
        <v>0.0006906485227577456</v>
      </c>
      <c r="BQ19" s="14">
        <f t="shared" si="24"/>
        <v>-59.12858422939068</v>
      </c>
      <c r="BS19" s="12">
        <v>7858</v>
      </c>
      <c r="BT19" s="12">
        <v>22684</v>
      </c>
      <c r="BU19" s="12">
        <v>26751</v>
      </c>
      <c r="BV19" s="12">
        <v>33532</v>
      </c>
      <c r="BW19" s="13">
        <f t="shared" si="25"/>
        <v>0.0023342164693629336</v>
      </c>
      <c r="BX19" s="14">
        <f t="shared" si="26"/>
        <v>129.73417374623185</v>
      </c>
      <c r="BZ19" s="12">
        <v>2875</v>
      </c>
      <c r="CA19" s="12">
        <v>25284</v>
      </c>
      <c r="CB19" s="12">
        <v>105882</v>
      </c>
      <c r="CC19" s="12">
        <v>121997</v>
      </c>
      <c r="CD19" s="13">
        <f t="shared" si="27"/>
        <v>0.00626928819315238</v>
      </c>
      <c r="CE19" s="14">
        <f t="shared" si="28"/>
        <v>263.8226172014792</v>
      </c>
      <c r="CG19" s="12">
        <v>26451</v>
      </c>
      <c r="CH19" s="12">
        <v>49322</v>
      </c>
      <c r="CI19" s="12">
        <v>57060</v>
      </c>
      <c r="CJ19" s="12">
        <v>66209</v>
      </c>
      <c r="CK19" s="13">
        <f t="shared" si="0"/>
        <v>0.0027758208862651945</v>
      </c>
      <c r="CL19" s="14">
        <f t="shared" si="29"/>
        <v>-45.728993335901706</v>
      </c>
      <c r="CN19" s="12">
        <v>15430</v>
      </c>
      <c r="CO19" s="12">
        <v>19481</v>
      </c>
      <c r="CP19" s="12">
        <v>37565</v>
      </c>
      <c r="CQ19" s="12">
        <v>40160</v>
      </c>
      <c r="CR19" s="13">
        <f t="shared" si="1"/>
        <v>0.0016790892218016078</v>
      </c>
      <c r="CS19" s="14">
        <f t="shared" si="30"/>
        <v>-39.34359377123956</v>
      </c>
      <c r="CU19" s="12">
        <v>5785</v>
      </c>
      <c r="CV19" s="12">
        <v>10064</v>
      </c>
      <c r="CW19" s="12">
        <v>21318</v>
      </c>
      <c r="CX19" s="12">
        <v>42060</v>
      </c>
      <c r="CY19" s="13">
        <f t="shared" si="2"/>
        <v>0.0018584979294430824</v>
      </c>
      <c r="CZ19" s="14">
        <f t="shared" si="31"/>
        <v>4.731075697211153</v>
      </c>
      <c r="DB19" s="12">
        <v>5878</v>
      </c>
      <c r="DC19" s="12">
        <v>17882</v>
      </c>
      <c r="DD19" s="12">
        <v>32219</v>
      </c>
      <c r="DE19" s="12">
        <v>47622</v>
      </c>
      <c r="DF19" s="13">
        <f t="shared" si="3"/>
        <v>0.0019300523949202382</v>
      </c>
      <c r="DG19" s="14">
        <f t="shared" si="32"/>
        <v>13.223965763195437</v>
      </c>
      <c r="DI19" s="12">
        <v>10617</v>
      </c>
      <c r="DJ19" s="12">
        <v>38914</v>
      </c>
      <c r="DK19" s="12">
        <v>72004</v>
      </c>
      <c r="DL19" s="12">
        <v>93083</v>
      </c>
      <c r="DM19" s="13">
        <f t="shared" si="4"/>
        <v>0.0036514425639470566</v>
      </c>
      <c r="DN19" s="14">
        <f t="shared" si="33"/>
        <v>95.46218134475663</v>
      </c>
      <c r="DP19" s="12">
        <v>8855</v>
      </c>
      <c r="DQ19" s="12">
        <v>18597</v>
      </c>
      <c r="DR19" s="12">
        <v>35543</v>
      </c>
      <c r="DS19" s="12"/>
      <c r="DT19" s="13" t="e">
        <f t="shared" si="5"/>
        <v>#DIV/0!</v>
      </c>
      <c r="DU19" s="14">
        <f t="shared" si="34"/>
        <v>-100</v>
      </c>
    </row>
    <row r="20" spans="1:125" ht="12">
      <c r="A20" s="11" t="s">
        <v>9</v>
      </c>
      <c r="B20" s="12">
        <v>0</v>
      </c>
      <c r="C20" s="12">
        <v>0</v>
      </c>
      <c r="D20" s="12">
        <v>0</v>
      </c>
      <c r="E20" s="12">
        <v>0</v>
      </c>
      <c r="F20" s="13">
        <f t="shared" si="6"/>
        <v>0</v>
      </c>
      <c r="G20" s="11"/>
      <c r="H20" s="12">
        <v>0</v>
      </c>
      <c r="I20" s="12">
        <v>1840987</v>
      </c>
      <c r="J20" s="12">
        <v>0</v>
      </c>
      <c r="K20" s="12">
        <v>0</v>
      </c>
      <c r="L20" s="13">
        <f t="shared" si="7"/>
        <v>0</v>
      </c>
      <c r="M20" s="14" t="e">
        <f t="shared" si="8"/>
        <v>#DIV/0!</v>
      </c>
      <c r="N20" s="11"/>
      <c r="O20" s="12">
        <v>0</v>
      </c>
      <c r="P20" s="12">
        <v>2563648</v>
      </c>
      <c r="Q20" s="12">
        <v>0</v>
      </c>
      <c r="R20" s="12">
        <v>0</v>
      </c>
      <c r="S20" s="13">
        <f t="shared" si="9"/>
        <v>0</v>
      </c>
      <c r="T20" s="14" t="e">
        <f t="shared" si="10"/>
        <v>#DIV/0!</v>
      </c>
      <c r="V20" s="12">
        <v>0</v>
      </c>
      <c r="W20" s="12">
        <v>1618705</v>
      </c>
      <c r="X20" s="12">
        <v>0</v>
      </c>
      <c r="Y20" s="12">
        <v>0</v>
      </c>
      <c r="Z20" s="13">
        <f t="shared" si="11"/>
        <v>0</v>
      </c>
      <c r="AA20" s="14" t="e">
        <f t="shared" si="12"/>
        <v>#DIV/0!</v>
      </c>
      <c r="AC20" s="12">
        <v>0</v>
      </c>
      <c r="AD20" s="12">
        <v>3296554</v>
      </c>
      <c r="AE20" s="12">
        <v>5064041</v>
      </c>
      <c r="AF20" s="12">
        <v>0</v>
      </c>
      <c r="AG20" s="13">
        <f t="shared" si="13"/>
        <v>0</v>
      </c>
      <c r="AH20" s="14" t="e">
        <f t="shared" si="14"/>
        <v>#DIV/0!</v>
      </c>
      <c r="AJ20" s="12">
        <v>0</v>
      </c>
      <c r="AK20" s="12">
        <v>2618381</v>
      </c>
      <c r="AL20" s="12">
        <v>3526159</v>
      </c>
      <c r="AM20" s="12">
        <v>0</v>
      </c>
      <c r="AN20" s="13">
        <f t="shared" si="15"/>
        <v>0</v>
      </c>
      <c r="AO20" s="14" t="e">
        <f t="shared" si="16"/>
        <v>#DIV/0!</v>
      </c>
      <c r="AQ20" s="12">
        <v>0</v>
      </c>
      <c r="AR20" s="12">
        <v>2043251</v>
      </c>
      <c r="AS20" s="12">
        <v>2576565</v>
      </c>
      <c r="AT20" s="12">
        <v>0</v>
      </c>
      <c r="AU20" s="13">
        <f t="shared" si="17"/>
        <v>0</v>
      </c>
      <c r="AV20" s="14" t="e">
        <f t="shared" si="18"/>
        <v>#DIV/0!</v>
      </c>
      <c r="AX20" s="12">
        <v>0</v>
      </c>
      <c r="AY20" s="12">
        <v>0</v>
      </c>
      <c r="AZ20" s="12">
        <v>0</v>
      </c>
      <c r="BA20" s="12">
        <v>0</v>
      </c>
      <c r="BB20" s="13">
        <f t="shared" si="19"/>
        <v>0</v>
      </c>
      <c r="BC20" s="14" t="e">
        <f t="shared" si="20"/>
        <v>#DIV/0!</v>
      </c>
      <c r="BE20" s="12">
        <v>0</v>
      </c>
      <c r="BF20" s="12">
        <v>0</v>
      </c>
      <c r="BG20" s="12">
        <v>0</v>
      </c>
      <c r="BH20" s="12">
        <v>0</v>
      </c>
      <c r="BI20" s="13">
        <f t="shared" si="21"/>
        <v>0</v>
      </c>
      <c r="BJ20" s="14" t="e">
        <f t="shared" si="22"/>
        <v>#DIV/0!</v>
      </c>
      <c r="BL20" s="12">
        <v>0</v>
      </c>
      <c r="BM20" s="12">
        <v>0</v>
      </c>
      <c r="BN20" s="12">
        <v>0</v>
      </c>
      <c r="BO20" s="12">
        <v>0</v>
      </c>
      <c r="BP20" s="13">
        <f t="shared" si="23"/>
        <v>0</v>
      </c>
      <c r="BQ20" s="14" t="e">
        <f t="shared" si="24"/>
        <v>#DIV/0!</v>
      </c>
      <c r="BS20" s="12"/>
      <c r="BT20" s="12">
        <v>0</v>
      </c>
      <c r="BU20" s="12"/>
      <c r="BV20" s="12"/>
      <c r="BW20" s="13">
        <f t="shared" si="25"/>
        <v>0</v>
      </c>
      <c r="BX20" s="14" t="e">
        <f t="shared" si="26"/>
        <v>#DIV/0!</v>
      </c>
      <c r="BZ20" s="12">
        <v>0</v>
      </c>
      <c r="CA20" s="12">
        <v>0</v>
      </c>
      <c r="CB20" s="12">
        <v>0</v>
      </c>
      <c r="CC20" s="12">
        <v>0</v>
      </c>
      <c r="CD20" s="13">
        <f t="shared" si="27"/>
        <v>0</v>
      </c>
      <c r="CE20" s="14" t="e">
        <f t="shared" si="28"/>
        <v>#DIV/0!</v>
      </c>
      <c r="CG20" s="12"/>
      <c r="CH20" s="12">
        <v>0</v>
      </c>
      <c r="CI20" s="12">
        <v>0</v>
      </c>
      <c r="CJ20" s="12">
        <v>0</v>
      </c>
      <c r="CK20" s="13">
        <f t="shared" si="0"/>
        <v>0</v>
      </c>
      <c r="CL20" s="14" t="e">
        <f t="shared" si="29"/>
        <v>#DIV/0!</v>
      </c>
      <c r="CN20" s="12"/>
      <c r="CO20" s="12"/>
      <c r="CP20" s="12"/>
      <c r="CQ20" s="12">
        <v>0</v>
      </c>
      <c r="CR20" s="13">
        <f t="shared" si="1"/>
        <v>0</v>
      </c>
      <c r="CS20" s="14" t="e">
        <f t="shared" si="30"/>
        <v>#DIV/0!</v>
      </c>
      <c r="CU20" s="12">
        <v>0</v>
      </c>
      <c r="CV20" s="12">
        <v>0</v>
      </c>
      <c r="CW20" s="12">
        <v>0</v>
      </c>
      <c r="CX20" s="12">
        <v>0</v>
      </c>
      <c r="CY20" s="13">
        <f t="shared" si="2"/>
        <v>0</v>
      </c>
      <c r="CZ20" s="14" t="e">
        <f t="shared" si="31"/>
        <v>#DIV/0!</v>
      </c>
      <c r="DB20" s="12">
        <v>0</v>
      </c>
      <c r="DC20" s="12">
        <v>0</v>
      </c>
      <c r="DD20" s="12">
        <v>0</v>
      </c>
      <c r="DE20" s="12">
        <v>0</v>
      </c>
      <c r="DF20" s="13">
        <f t="shared" si="3"/>
        <v>0</v>
      </c>
      <c r="DG20" s="14" t="e">
        <f t="shared" si="32"/>
        <v>#DIV/0!</v>
      </c>
      <c r="DI20" s="12">
        <v>0</v>
      </c>
      <c r="DJ20" s="12">
        <v>0</v>
      </c>
      <c r="DK20" s="12">
        <v>0</v>
      </c>
      <c r="DL20" s="12">
        <v>0</v>
      </c>
      <c r="DM20" s="13">
        <f t="shared" si="4"/>
        <v>0</v>
      </c>
      <c r="DN20" s="14" t="e">
        <f t="shared" si="33"/>
        <v>#DIV/0!</v>
      </c>
      <c r="DP20" s="12">
        <v>0</v>
      </c>
      <c r="DQ20" s="12">
        <v>0</v>
      </c>
      <c r="DR20" s="12">
        <v>0</v>
      </c>
      <c r="DS20" s="12"/>
      <c r="DT20" s="13" t="e">
        <f t="shared" si="5"/>
        <v>#DIV/0!</v>
      </c>
      <c r="DU20" s="14" t="e">
        <f t="shared" si="34"/>
        <v>#DIV/0!</v>
      </c>
    </row>
    <row r="21" spans="1:125" ht="12">
      <c r="A21" s="11" t="s">
        <v>10</v>
      </c>
      <c r="B21" s="12">
        <v>730517</v>
      </c>
      <c r="C21" s="12">
        <v>1292437</v>
      </c>
      <c r="D21" s="12">
        <v>1978193</v>
      </c>
      <c r="E21" s="12">
        <v>2812512</v>
      </c>
      <c r="F21" s="13">
        <f t="shared" si="6"/>
        <v>0.1889751757543609</v>
      </c>
      <c r="G21" s="11"/>
      <c r="H21" s="12">
        <v>1132881</v>
      </c>
      <c r="I21" s="12">
        <v>0</v>
      </c>
      <c r="J21" s="12">
        <v>2468513</v>
      </c>
      <c r="K21" s="12">
        <v>3535163</v>
      </c>
      <c r="L21" s="13">
        <f t="shared" si="7"/>
        <v>0.2213706333896717</v>
      </c>
      <c r="M21" s="14">
        <f t="shared" si="8"/>
        <v>25.694148149412342</v>
      </c>
      <c r="N21" s="11"/>
      <c r="O21" s="12">
        <v>1298591</v>
      </c>
      <c r="P21" s="12">
        <v>0</v>
      </c>
      <c r="Q21" s="12">
        <v>3305917</v>
      </c>
      <c r="R21" s="12">
        <v>4914728</v>
      </c>
      <c r="S21" s="13">
        <f t="shared" si="9"/>
        <v>0.2971318943081145</v>
      </c>
      <c r="T21" s="14">
        <f t="shared" si="10"/>
        <v>39.02408460373681</v>
      </c>
      <c r="V21" s="12">
        <v>836245</v>
      </c>
      <c r="W21" s="12">
        <v>0</v>
      </c>
      <c r="X21" s="12">
        <v>2990768</v>
      </c>
      <c r="Y21" s="12">
        <v>4205767</v>
      </c>
      <c r="Z21" s="13">
        <f t="shared" si="11"/>
        <v>0.27075315702698916</v>
      </c>
      <c r="AA21" s="14">
        <f t="shared" si="12"/>
        <v>-14.425233705710667</v>
      </c>
      <c r="AC21" s="12">
        <v>1656309</v>
      </c>
      <c r="AD21" s="12">
        <v>0</v>
      </c>
      <c r="AE21" s="12">
        <v>0</v>
      </c>
      <c r="AF21" s="12">
        <v>6202669</v>
      </c>
      <c r="AG21" s="13">
        <f t="shared" si="13"/>
        <v>0.37035704259050906</v>
      </c>
      <c r="AH21" s="14">
        <f t="shared" si="14"/>
        <v>47.480091027391666</v>
      </c>
      <c r="AJ21" s="12">
        <v>1077670</v>
      </c>
      <c r="AK21" s="12">
        <v>0</v>
      </c>
      <c r="AL21" s="12">
        <v>0</v>
      </c>
      <c r="AM21" s="12">
        <v>4803046</v>
      </c>
      <c r="AN21" s="13">
        <f t="shared" si="15"/>
        <v>0.2690473727959957</v>
      </c>
      <c r="AO21" s="14">
        <f t="shared" si="16"/>
        <v>-22.564850711846788</v>
      </c>
      <c r="AQ21" s="12">
        <v>1053989</v>
      </c>
      <c r="AR21" s="12">
        <v>0</v>
      </c>
      <c r="AS21" s="12">
        <v>0</v>
      </c>
      <c r="AT21" s="12">
        <v>3671895</v>
      </c>
      <c r="AU21" s="13">
        <f t="shared" si="17"/>
        <v>0.17702055607448172</v>
      </c>
      <c r="AV21" s="14">
        <f t="shared" si="18"/>
        <v>-23.550700951021497</v>
      </c>
      <c r="AX21" s="12">
        <v>622304</v>
      </c>
      <c r="AY21" s="12">
        <v>2008516</v>
      </c>
      <c r="AZ21" s="12">
        <v>2732089</v>
      </c>
      <c r="BA21" s="12">
        <v>3869717</v>
      </c>
      <c r="BB21" s="13">
        <f t="shared" si="19"/>
        <v>0.18203311959730584</v>
      </c>
      <c r="BC21" s="14">
        <f t="shared" si="20"/>
        <v>5.387463421475829</v>
      </c>
      <c r="BE21" s="12">
        <v>624626</v>
      </c>
      <c r="BF21" s="12">
        <v>2119202</v>
      </c>
      <c r="BG21" s="12">
        <v>3038836</v>
      </c>
      <c r="BH21" s="12">
        <v>4240800</v>
      </c>
      <c r="BI21" s="13">
        <f t="shared" si="21"/>
        <v>0.1742567119358194</v>
      </c>
      <c r="BJ21" s="14">
        <f t="shared" si="22"/>
        <v>9.589409251374192</v>
      </c>
      <c r="BL21" s="12">
        <v>695451</v>
      </c>
      <c r="BM21" s="12">
        <v>1602964</v>
      </c>
      <c r="BN21" s="12">
        <v>2470096</v>
      </c>
      <c r="BO21" s="12">
        <v>3674822</v>
      </c>
      <c r="BP21" s="13">
        <f t="shared" si="23"/>
        <v>0.17388396723058813</v>
      </c>
      <c r="BQ21" s="14">
        <f t="shared" si="24"/>
        <v>-13.34601961893982</v>
      </c>
      <c r="BS21" s="12">
        <v>617805</v>
      </c>
      <c r="BT21" s="12">
        <v>1435429</v>
      </c>
      <c r="BU21" s="12">
        <v>1870701</v>
      </c>
      <c r="BV21" s="12">
        <v>2463841</v>
      </c>
      <c r="BW21" s="13">
        <f t="shared" si="25"/>
        <v>0.17151193606380888</v>
      </c>
      <c r="BX21" s="14">
        <f t="shared" si="26"/>
        <v>-32.953460058745705</v>
      </c>
      <c r="BZ21" s="12">
        <v>552397</v>
      </c>
      <c r="CA21" s="12">
        <v>1312850</v>
      </c>
      <c r="CB21" s="12">
        <v>2308494</v>
      </c>
      <c r="CC21" s="12">
        <v>3087288</v>
      </c>
      <c r="CD21" s="13">
        <f t="shared" si="27"/>
        <v>0.15865224724592428</v>
      </c>
      <c r="CE21" s="14">
        <f t="shared" si="28"/>
        <v>25.303864981547108</v>
      </c>
      <c r="CG21" s="12">
        <v>653885</v>
      </c>
      <c r="CH21" s="12">
        <v>1285124</v>
      </c>
      <c r="CI21" s="12">
        <v>2147785</v>
      </c>
      <c r="CJ21" s="12">
        <v>2781990</v>
      </c>
      <c r="CK21" s="13">
        <f t="shared" si="0"/>
        <v>0.11663529047985785</v>
      </c>
      <c r="CL21" s="14">
        <f t="shared" si="29"/>
        <v>-9.888873341262624</v>
      </c>
      <c r="CN21" s="12">
        <v>705020</v>
      </c>
      <c r="CO21" s="12">
        <v>1396564</v>
      </c>
      <c r="CP21" s="12">
        <v>2004012</v>
      </c>
      <c r="CQ21" s="12">
        <v>2775314</v>
      </c>
      <c r="CR21" s="13">
        <f t="shared" si="1"/>
        <v>0.11603585220406144</v>
      </c>
      <c r="CS21" s="14">
        <f t="shared" si="30"/>
        <v>-0.23997210629801202</v>
      </c>
      <c r="CU21" s="12">
        <v>842433</v>
      </c>
      <c r="CV21" s="12">
        <v>1878546</v>
      </c>
      <c r="CW21" s="12">
        <v>2689471</v>
      </c>
      <c r="CX21" s="12">
        <v>3811892</v>
      </c>
      <c r="CY21" s="13">
        <f t="shared" si="2"/>
        <v>0.1684354110618319</v>
      </c>
      <c r="CZ21" s="14">
        <f t="shared" si="31"/>
        <v>37.349935899145095</v>
      </c>
      <c r="DB21" s="12">
        <v>852890</v>
      </c>
      <c r="DC21" s="12">
        <v>1927016</v>
      </c>
      <c r="DD21" s="12">
        <v>2524999</v>
      </c>
      <c r="DE21" s="12">
        <v>3114128</v>
      </c>
      <c r="DF21" s="13">
        <f t="shared" si="3"/>
        <v>0.12621120919928125</v>
      </c>
      <c r="DG21" s="14">
        <f t="shared" si="32"/>
        <v>-18.30492574291192</v>
      </c>
      <c r="DI21" s="12">
        <v>554171</v>
      </c>
      <c r="DJ21" s="12">
        <v>1514759</v>
      </c>
      <c r="DK21" s="12">
        <v>2081932</v>
      </c>
      <c r="DL21" s="12">
        <v>3514639</v>
      </c>
      <c r="DM21" s="13">
        <f t="shared" si="4"/>
        <v>0.1378716032090534</v>
      </c>
      <c r="DN21" s="14">
        <f t="shared" si="33"/>
        <v>12.861096268361479</v>
      </c>
      <c r="DP21" s="12">
        <v>619232</v>
      </c>
      <c r="DQ21" s="12">
        <v>1206500</v>
      </c>
      <c r="DR21" s="12">
        <v>1880012</v>
      </c>
      <c r="DS21" s="12"/>
      <c r="DT21" s="13" t="e">
        <f t="shared" si="5"/>
        <v>#DIV/0!</v>
      </c>
      <c r="DU21" s="14">
        <f t="shared" si="34"/>
        <v>-100</v>
      </c>
    </row>
    <row r="22" spans="1:125" ht="24">
      <c r="A22" s="11" t="s">
        <v>11</v>
      </c>
      <c r="B22" s="12">
        <v>6937837</v>
      </c>
      <c r="C22" s="12">
        <v>11253518</v>
      </c>
      <c r="D22" s="12">
        <v>19838118</v>
      </c>
      <c r="E22" s="12">
        <v>27236331</v>
      </c>
      <c r="F22" s="13">
        <f t="shared" si="6"/>
        <v>1.8300332363484841</v>
      </c>
      <c r="G22" s="11"/>
      <c r="H22" s="12">
        <v>8518360</v>
      </c>
      <c r="I22" s="12">
        <v>13294143</v>
      </c>
      <c r="J22" s="12">
        <v>23277090</v>
      </c>
      <c r="K22" s="12">
        <v>30290175</v>
      </c>
      <c r="L22" s="13">
        <f t="shared" si="7"/>
        <v>1.8967598453689403</v>
      </c>
      <c r="M22" s="14">
        <f t="shared" si="8"/>
        <v>11.212391272524926</v>
      </c>
      <c r="N22" s="11"/>
      <c r="O22" s="12">
        <v>8496976</v>
      </c>
      <c r="P22" s="12">
        <v>14079442</v>
      </c>
      <c r="Q22" s="12">
        <v>24695364</v>
      </c>
      <c r="R22" s="12">
        <v>32167066</v>
      </c>
      <c r="S22" s="13">
        <f t="shared" si="9"/>
        <v>1.9447386009793712</v>
      </c>
      <c r="T22" s="14">
        <f t="shared" si="10"/>
        <v>6.196368954619771</v>
      </c>
      <c r="V22" s="12">
        <v>7065029</v>
      </c>
      <c r="W22" s="12">
        <v>10500068</v>
      </c>
      <c r="X22" s="12">
        <v>16353783</v>
      </c>
      <c r="Y22" s="12">
        <v>22193146</v>
      </c>
      <c r="Z22" s="13">
        <f t="shared" si="11"/>
        <v>1.4287202177060443</v>
      </c>
      <c r="AA22" s="14">
        <f t="shared" si="12"/>
        <v>-31.006620249419086</v>
      </c>
      <c r="AC22" s="12">
        <v>7260133</v>
      </c>
      <c r="AD22" s="12">
        <v>11570070</v>
      </c>
      <c r="AE22" s="12">
        <v>19225523</v>
      </c>
      <c r="AF22" s="12">
        <v>24468376</v>
      </c>
      <c r="AG22" s="13">
        <f t="shared" si="13"/>
        <v>1.460989675952818</v>
      </c>
      <c r="AH22" s="14">
        <f t="shared" si="14"/>
        <v>10.251948957574555</v>
      </c>
      <c r="AJ22" s="12">
        <v>5445710</v>
      </c>
      <c r="AK22" s="12">
        <v>9902193</v>
      </c>
      <c r="AL22" s="12">
        <v>15990435</v>
      </c>
      <c r="AM22" s="12">
        <v>21395917</v>
      </c>
      <c r="AN22" s="13">
        <f t="shared" si="15"/>
        <v>1.1985134552971557</v>
      </c>
      <c r="AO22" s="14">
        <f t="shared" si="16"/>
        <v>-12.556857063174121</v>
      </c>
      <c r="AQ22" s="12">
        <v>5962513</v>
      </c>
      <c r="AR22" s="12">
        <v>10140902</v>
      </c>
      <c r="AS22" s="12">
        <v>16117727</v>
      </c>
      <c r="AT22" s="12">
        <v>21398534</v>
      </c>
      <c r="AU22" s="13">
        <f t="shared" si="17"/>
        <v>1.0316145717289584</v>
      </c>
      <c r="AV22" s="14">
        <f t="shared" si="18"/>
        <v>0.012231305627139477</v>
      </c>
      <c r="AX22" s="12">
        <v>5990489</v>
      </c>
      <c r="AY22" s="12">
        <v>11413584</v>
      </c>
      <c r="AZ22" s="12">
        <v>19574962</v>
      </c>
      <c r="BA22" s="12">
        <v>27043234</v>
      </c>
      <c r="BB22" s="13">
        <f t="shared" si="19"/>
        <v>1.2721251318946392</v>
      </c>
      <c r="BC22" s="14">
        <f t="shared" si="20"/>
        <v>26.378909882331186</v>
      </c>
      <c r="BE22" s="12">
        <v>7279542</v>
      </c>
      <c r="BF22" s="12">
        <v>13090760</v>
      </c>
      <c r="BG22" s="12">
        <v>18809794</v>
      </c>
      <c r="BH22" s="12">
        <v>26293887</v>
      </c>
      <c r="BI22" s="13">
        <f t="shared" si="21"/>
        <v>1.0804297049217098</v>
      </c>
      <c r="BJ22" s="14">
        <f t="shared" si="22"/>
        <v>-2.7709222942788614</v>
      </c>
      <c r="BL22" s="12">
        <v>7395512</v>
      </c>
      <c r="BM22" s="12">
        <v>13377243</v>
      </c>
      <c r="BN22" s="12">
        <v>17504980</v>
      </c>
      <c r="BO22" s="12">
        <v>24046800</v>
      </c>
      <c r="BP22" s="13">
        <f t="shared" si="23"/>
        <v>1.137838236301107</v>
      </c>
      <c r="BQ22" s="14">
        <f t="shared" si="24"/>
        <v>-8.546043420662755</v>
      </c>
      <c r="BS22" s="12">
        <v>4385979</v>
      </c>
      <c r="BT22" s="12">
        <v>8800206</v>
      </c>
      <c r="BU22" s="12">
        <v>11662901</v>
      </c>
      <c r="BV22" s="12">
        <v>17070405</v>
      </c>
      <c r="BW22" s="13">
        <f t="shared" si="25"/>
        <v>1.188298356486203</v>
      </c>
      <c r="BX22" s="14">
        <f t="shared" si="26"/>
        <v>-29.011739607764852</v>
      </c>
      <c r="BZ22" s="12">
        <v>4957440</v>
      </c>
      <c r="CA22" s="12">
        <v>9179827</v>
      </c>
      <c r="CB22" s="12">
        <v>13889513</v>
      </c>
      <c r="CC22" s="12">
        <v>19180304</v>
      </c>
      <c r="CD22" s="13">
        <f t="shared" si="27"/>
        <v>0.9856541833674055</v>
      </c>
      <c r="CE22" s="14">
        <f t="shared" si="28"/>
        <v>12.359982085955195</v>
      </c>
      <c r="CG22" s="12">
        <v>5355905</v>
      </c>
      <c r="CH22" s="12">
        <v>11520300</v>
      </c>
      <c r="CI22" s="12">
        <v>17839173</v>
      </c>
      <c r="CJ22" s="12">
        <v>23509817</v>
      </c>
      <c r="CK22" s="13">
        <f t="shared" si="0"/>
        <v>0.9856521177011061</v>
      </c>
      <c r="CL22" s="14">
        <f t="shared" si="29"/>
        <v>22.5727027058591</v>
      </c>
      <c r="CN22" s="12">
        <v>5803599</v>
      </c>
      <c r="CO22" s="12">
        <v>10708049</v>
      </c>
      <c r="CP22" s="12">
        <v>15709469</v>
      </c>
      <c r="CQ22" s="12">
        <v>21391271</v>
      </c>
      <c r="CR22" s="13">
        <f t="shared" si="1"/>
        <v>0.8943688390621838</v>
      </c>
      <c r="CS22" s="14">
        <f t="shared" si="30"/>
        <v>-9.011324928645763</v>
      </c>
      <c r="CU22" s="12">
        <v>4608215</v>
      </c>
      <c r="CV22" s="12">
        <v>10176979</v>
      </c>
      <c r="CW22" s="12">
        <v>14894041</v>
      </c>
      <c r="CX22" s="12">
        <v>20570136</v>
      </c>
      <c r="CY22" s="13">
        <f t="shared" si="2"/>
        <v>0.9089290338650168</v>
      </c>
      <c r="CZ22" s="14">
        <f t="shared" si="31"/>
        <v>-3.8386452118717074</v>
      </c>
      <c r="DB22" s="12">
        <v>4763468</v>
      </c>
      <c r="DC22" s="12">
        <v>8643480</v>
      </c>
      <c r="DD22" s="12">
        <v>13312492</v>
      </c>
      <c r="DE22" s="12">
        <v>17828140</v>
      </c>
      <c r="DF22" s="13">
        <f t="shared" si="3"/>
        <v>0.7225493323248351</v>
      </c>
      <c r="DG22" s="14">
        <f t="shared" si="32"/>
        <v>-13.329984789599834</v>
      </c>
      <c r="DI22" s="12">
        <v>4174999</v>
      </c>
      <c r="DJ22" s="12">
        <v>7319804</v>
      </c>
      <c r="DK22" s="12">
        <v>12065432</v>
      </c>
      <c r="DL22" s="12">
        <v>15548890</v>
      </c>
      <c r="DM22" s="13">
        <f t="shared" si="4"/>
        <v>0.6099489570397467</v>
      </c>
      <c r="DN22" s="14">
        <f t="shared" si="33"/>
        <v>-12.784564177754945</v>
      </c>
      <c r="DP22" s="12">
        <v>5140329</v>
      </c>
      <c r="DQ22" s="12">
        <v>9791272</v>
      </c>
      <c r="DR22" s="12">
        <v>16217351</v>
      </c>
      <c r="DS22" s="12"/>
      <c r="DT22" s="13" t="e">
        <f t="shared" si="5"/>
        <v>#DIV/0!</v>
      </c>
      <c r="DU22" s="14">
        <f t="shared" si="34"/>
        <v>-100</v>
      </c>
    </row>
    <row r="23" spans="1:125" ht="12">
      <c r="A23" s="11" t="s">
        <v>12</v>
      </c>
      <c r="B23" s="12">
        <v>1579344</v>
      </c>
      <c r="C23" s="12">
        <v>2793032</v>
      </c>
      <c r="D23" s="12">
        <v>4408367</v>
      </c>
      <c r="E23" s="12">
        <v>6200404</v>
      </c>
      <c r="F23" s="13">
        <f t="shared" si="6"/>
        <v>0.41661064402500053</v>
      </c>
      <c r="G23" s="11"/>
      <c r="H23" s="12">
        <v>1501383</v>
      </c>
      <c r="I23" s="12">
        <v>3367311</v>
      </c>
      <c r="J23" s="12">
        <v>4574524</v>
      </c>
      <c r="K23" s="12">
        <v>6304181</v>
      </c>
      <c r="L23" s="13">
        <f t="shared" si="7"/>
        <v>0.3947655429107891</v>
      </c>
      <c r="M23" s="14">
        <f t="shared" si="8"/>
        <v>1.6737135193126136</v>
      </c>
      <c r="N23" s="11"/>
      <c r="O23" s="12">
        <v>2003990</v>
      </c>
      <c r="P23" s="12">
        <v>3845173</v>
      </c>
      <c r="Q23" s="12">
        <v>6088746</v>
      </c>
      <c r="R23" s="12">
        <v>8601270</v>
      </c>
      <c r="S23" s="13">
        <f t="shared" si="9"/>
        <v>0.520010801931573</v>
      </c>
      <c r="T23" s="14">
        <f t="shared" si="10"/>
        <v>36.43754835084843</v>
      </c>
      <c r="V23" s="12">
        <v>2627907</v>
      </c>
      <c r="W23" s="12">
        <v>5065957</v>
      </c>
      <c r="X23" s="12">
        <v>7211177</v>
      </c>
      <c r="Y23" s="12">
        <v>10042633</v>
      </c>
      <c r="Z23" s="13">
        <f t="shared" si="11"/>
        <v>0.646510990650082</v>
      </c>
      <c r="AA23" s="14">
        <f t="shared" si="12"/>
        <v>16.757560220758094</v>
      </c>
      <c r="AC23" s="12">
        <v>2816802</v>
      </c>
      <c r="AD23" s="12">
        <v>5410139</v>
      </c>
      <c r="AE23" s="12">
        <v>8189617</v>
      </c>
      <c r="AF23" s="12">
        <v>10613359</v>
      </c>
      <c r="AG23" s="13">
        <f t="shared" si="13"/>
        <v>0.6337162681405961</v>
      </c>
      <c r="AH23" s="14">
        <f t="shared" si="14"/>
        <v>5.68303153167102</v>
      </c>
      <c r="AJ23" s="12">
        <v>2975029</v>
      </c>
      <c r="AK23" s="12">
        <v>4306849</v>
      </c>
      <c r="AL23" s="12">
        <v>6700416</v>
      </c>
      <c r="AM23" s="12">
        <v>9738888</v>
      </c>
      <c r="AN23" s="13">
        <f t="shared" si="15"/>
        <v>0.5455334448919392</v>
      </c>
      <c r="AO23" s="14">
        <f t="shared" si="16"/>
        <v>-8.239342511640288</v>
      </c>
      <c r="AQ23" s="12">
        <v>3326451</v>
      </c>
      <c r="AR23" s="12">
        <v>5566338</v>
      </c>
      <c r="AS23" s="12">
        <v>7835363</v>
      </c>
      <c r="AT23" s="12">
        <v>10373072</v>
      </c>
      <c r="AU23" s="13">
        <f t="shared" si="17"/>
        <v>0.5000815583344939</v>
      </c>
      <c r="AV23" s="14">
        <f t="shared" si="18"/>
        <v>6.51187281340539</v>
      </c>
      <c r="AX23" s="12">
        <v>3167773</v>
      </c>
      <c r="AY23" s="12">
        <v>6042574</v>
      </c>
      <c r="AZ23" s="12">
        <v>8875051</v>
      </c>
      <c r="BA23" s="12">
        <v>12292513</v>
      </c>
      <c r="BB23" s="13">
        <f t="shared" si="19"/>
        <v>0.578244995455853</v>
      </c>
      <c r="BC23" s="14">
        <f t="shared" si="20"/>
        <v>18.504074781318394</v>
      </c>
      <c r="BE23" s="12">
        <v>3370990</v>
      </c>
      <c r="BF23" s="12">
        <v>6422788</v>
      </c>
      <c r="BG23" s="12">
        <v>11696993</v>
      </c>
      <c r="BH23" s="12">
        <v>17958302</v>
      </c>
      <c r="BI23" s="13">
        <f t="shared" si="21"/>
        <v>0.7379161145233092</v>
      </c>
      <c r="BJ23" s="14">
        <f t="shared" si="22"/>
        <v>46.0913809893876</v>
      </c>
      <c r="BL23" s="12">
        <v>5945235</v>
      </c>
      <c r="BM23" s="12">
        <v>10475511</v>
      </c>
      <c r="BN23" s="12">
        <v>17810890</v>
      </c>
      <c r="BO23" s="12">
        <v>24642243</v>
      </c>
      <c r="BP23" s="13">
        <f t="shared" si="23"/>
        <v>1.1660132039865303</v>
      </c>
      <c r="BQ23" s="14">
        <f t="shared" si="24"/>
        <v>37.21922596022719</v>
      </c>
      <c r="BS23" s="12">
        <v>6974667</v>
      </c>
      <c r="BT23" s="12">
        <v>11296338</v>
      </c>
      <c r="BU23" s="12">
        <v>16542760</v>
      </c>
      <c r="BV23" s="12">
        <v>22007516</v>
      </c>
      <c r="BW23" s="13">
        <f t="shared" si="25"/>
        <v>1.5319785964740626</v>
      </c>
      <c r="BX23" s="14">
        <f t="shared" si="26"/>
        <v>-10.691912258149557</v>
      </c>
      <c r="BZ23" s="12">
        <v>5692891</v>
      </c>
      <c r="CA23" s="12">
        <v>12090762</v>
      </c>
      <c r="CB23" s="12">
        <v>18566381</v>
      </c>
      <c r="CC23" s="12">
        <v>26189238</v>
      </c>
      <c r="CD23" s="13">
        <f t="shared" si="27"/>
        <v>1.345835394157706</v>
      </c>
      <c r="CE23" s="14">
        <f t="shared" si="28"/>
        <v>19.001335725485788</v>
      </c>
      <c r="CG23" s="12">
        <v>6653017</v>
      </c>
      <c r="CH23" s="12">
        <v>13940152</v>
      </c>
      <c r="CI23" s="12">
        <v>23030750</v>
      </c>
      <c r="CJ23" s="12">
        <v>30818415</v>
      </c>
      <c r="CK23" s="13">
        <f t="shared" si="0"/>
        <v>1.2920660339015626</v>
      </c>
      <c r="CL23" s="14">
        <f t="shared" si="29"/>
        <v>17.675875105644536</v>
      </c>
      <c r="CN23" s="12">
        <v>8903575</v>
      </c>
      <c r="CO23" s="12">
        <v>18251550</v>
      </c>
      <c r="CP23" s="12">
        <v>26860966</v>
      </c>
      <c r="CQ23" s="12">
        <v>37290900</v>
      </c>
      <c r="CR23" s="13">
        <f t="shared" si="1"/>
        <v>1.5591321778207565</v>
      </c>
      <c r="CS23" s="14">
        <f t="shared" si="30"/>
        <v>21.002004807839725</v>
      </c>
      <c r="CU23" s="12">
        <v>12549340</v>
      </c>
      <c r="CV23" s="12">
        <v>24117956</v>
      </c>
      <c r="CW23" s="12">
        <v>34577881</v>
      </c>
      <c r="CX23" s="12">
        <v>45859051</v>
      </c>
      <c r="CY23" s="13">
        <f t="shared" si="2"/>
        <v>2.0263659374637353</v>
      </c>
      <c r="CZ23" s="14">
        <f t="shared" si="31"/>
        <v>22.97651974074104</v>
      </c>
      <c r="DB23" s="12">
        <v>13205788</v>
      </c>
      <c r="DC23" s="12">
        <v>23738901</v>
      </c>
      <c r="DD23" s="12">
        <v>34996378</v>
      </c>
      <c r="DE23" s="12">
        <v>46866394</v>
      </c>
      <c r="DF23" s="13">
        <f t="shared" si="3"/>
        <v>1.8994287510179222</v>
      </c>
      <c r="DG23" s="14">
        <f t="shared" si="32"/>
        <v>2.196606728734963</v>
      </c>
      <c r="DI23" s="12">
        <v>10518871</v>
      </c>
      <c r="DJ23" s="12">
        <v>21951067</v>
      </c>
      <c r="DK23" s="12">
        <v>31584608</v>
      </c>
      <c r="DL23" s="12">
        <v>42078841</v>
      </c>
      <c r="DM23" s="13">
        <f t="shared" si="4"/>
        <v>1.6506609270109527</v>
      </c>
      <c r="DN23" s="14">
        <f t="shared" si="33"/>
        <v>-10.2153218786152</v>
      </c>
      <c r="DP23" s="12">
        <v>12033049</v>
      </c>
      <c r="DQ23" s="12">
        <v>24011483</v>
      </c>
      <c r="DR23" s="12">
        <v>35112732</v>
      </c>
      <c r="DS23" s="12"/>
      <c r="DT23" s="13" t="e">
        <f t="shared" si="5"/>
        <v>#DIV/0!</v>
      </c>
      <c r="DU23" s="14">
        <f t="shared" si="34"/>
        <v>-100</v>
      </c>
    </row>
    <row r="24" spans="1:125" ht="24">
      <c r="A24" s="11" t="s">
        <v>13</v>
      </c>
      <c r="B24" s="12">
        <v>1946254</v>
      </c>
      <c r="C24" s="12">
        <v>4004433</v>
      </c>
      <c r="D24" s="12">
        <v>5747608</v>
      </c>
      <c r="E24" s="12">
        <v>8184240</v>
      </c>
      <c r="F24" s="13">
        <f>E24*100/E$51</f>
        <v>0.5499063443696847</v>
      </c>
      <c r="G24" s="11"/>
      <c r="H24" s="12">
        <v>2312421</v>
      </c>
      <c r="I24" s="12">
        <v>5556259</v>
      </c>
      <c r="J24" s="12">
        <v>8418530</v>
      </c>
      <c r="K24" s="12">
        <v>11369844</v>
      </c>
      <c r="L24" s="13">
        <f>K24*100/K$51</f>
        <v>0.7119755348824817</v>
      </c>
      <c r="M24" s="14">
        <f t="shared" si="8"/>
        <v>38.92363860297351</v>
      </c>
      <c r="N24" s="11"/>
      <c r="O24" s="12">
        <v>2868969</v>
      </c>
      <c r="P24" s="12">
        <v>6512284</v>
      </c>
      <c r="Q24" s="12">
        <v>8570973</v>
      </c>
      <c r="R24" s="12">
        <v>10329992</v>
      </c>
      <c r="S24" s="13">
        <f>R24*100/R$51</f>
        <v>0.6245249159562174</v>
      </c>
      <c r="T24" s="14">
        <f t="shared" si="10"/>
        <v>-9.145701559317786</v>
      </c>
      <c r="V24" s="12">
        <v>2116780</v>
      </c>
      <c r="W24" s="12">
        <v>4920297</v>
      </c>
      <c r="X24" s="12">
        <v>7253976</v>
      </c>
      <c r="Y24" s="12">
        <v>9649801</v>
      </c>
      <c r="Z24" s="13">
        <f>Y24*100/Y$51</f>
        <v>0.6212217855701938</v>
      </c>
      <c r="AA24" s="14">
        <f t="shared" si="12"/>
        <v>-6.5846227180040415</v>
      </c>
      <c r="AC24" s="12">
        <v>2093840</v>
      </c>
      <c r="AD24" s="12">
        <v>4026379</v>
      </c>
      <c r="AE24" s="12">
        <v>5992054</v>
      </c>
      <c r="AF24" s="12">
        <v>8636259</v>
      </c>
      <c r="AG24" s="13">
        <f>AF24*100/AF$51</f>
        <v>0.5156650052236654</v>
      </c>
      <c r="AH24" s="14">
        <f t="shared" si="14"/>
        <v>-10.503242502099269</v>
      </c>
      <c r="AJ24" s="12">
        <v>3956497</v>
      </c>
      <c r="AK24" s="12">
        <v>6780523</v>
      </c>
      <c r="AL24" s="12">
        <v>8540072</v>
      </c>
      <c r="AM24" s="12">
        <v>9826061</v>
      </c>
      <c r="AN24" s="13">
        <f>AM24*100/AM$51</f>
        <v>0.5504165267172528</v>
      </c>
      <c r="AO24" s="14">
        <f t="shared" si="16"/>
        <v>13.776821653912876</v>
      </c>
      <c r="AQ24" s="12">
        <v>1275042</v>
      </c>
      <c r="AR24" s="12">
        <v>2638954</v>
      </c>
      <c r="AS24" s="12">
        <v>4019091</v>
      </c>
      <c r="AT24" s="12">
        <v>5486370</v>
      </c>
      <c r="AU24" s="13">
        <f>AT24*100/AT$51</f>
        <v>0.26449565366938715</v>
      </c>
      <c r="AV24" s="14">
        <f t="shared" si="18"/>
        <v>-44.1651135689062</v>
      </c>
      <c r="AX24" s="12">
        <v>1775689</v>
      </c>
      <c r="AY24" s="12">
        <v>4090583</v>
      </c>
      <c r="AZ24" s="12">
        <v>5951196</v>
      </c>
      <c r="BA24" s="12">
        <v>7597065</v>
      </c>
      <c r="BB24" s="13">
        <f>BA24*100/BA$51</f>
        <v>0.35736914139548354</v>
      </c>
      <c r="BC24" s="14">
        <f t="shared" si="20"/>
        <v>38.471612377583</v>
      </c>
      <c r="BE24" s="12">
        <v>1336439</v>
      </c>
      <c r="BF24" s="12">
        <v>2846037</v>
      </c>
      <c r="BG24" s="12">
        <v>4339892</v>
      </c>
      <c r="BH24" s="12">
        <v>5637092</v>
      </c>
      <c r="BI24" s="13">
        <f>BH24*100/BH$51</f>
        <v>0.23163108771923036</v>
      </c>
      <c r="BJ24" s="14">
        <f t="shared" si="22"/>
        <v>-25.799081619019972</v>
      </c>
      <c r="BL24" s="12">
        <v>1204879</v>
      </c>
      <c r="BM24" s="12">
        <v>2253386</v>
      </c>
      <c r="BN24" s="12">
        <v>3090994</v>
      </c>
      <c r="BO24" s="12">
        <v>4280205</v>
      </c>
      <c r="BP24" s="13">
        <f>BO24*100/BO$51</f>
        <v>0.20252927242739904</v>
      </c>
      <c r="BQ24" s="14">
        <f t="shared" si="24"/>
        <v>-24.07069105843935</v>
      </c>
      <c r="BS24" s="12">
        <v>837443</v>
      </c>
      <c r="BT24" s="12">
        <v>1759891</v>
      </c>
      <c r="BU24" s="12">
        <v>2544619</v>
      </c>
      <c r="BV24" s="12">
        <v>3480268</v>
      </c>
      <c r="BW24" s="13">
        <f>BV24*100/BV$51</f>
        <v>0.2422670548549683</v>
      </c>
      <c r="BX24" s="14">
        <f t="shared" si="26"/>
        <v>-18.68922166111203</v>
      </c>
      <c r="BZ24" s="12">
        <v>846814</v>
      </c>
      <c r="CA24" s="12">
        <v>2006482</v>
      </c>
      <c r="CB24" s="12">
        <v>2975981</v>
      </c>
      <c r="CC24" s="12">
        <v>4031604</v>
      </c>
      <c r="CD24" s="13">
        <f>CC24*100/CC$51</f>
        <v>0.20717958110991178</v>
      </c>
      <c r="CE24" s="14">
        <f t="shared" si="28"/>
        <v>15.841768507482755</v>
      </c>
      <c r="CG24" s="12">
        <v>894809</v>
      </c>
      <c r="CH24" s="12">
        <v>1768227</v>
      </c>
      <c r="CI24" s="12">
        <v>2436138</v>
      </c>
      <c r="CJ24" s="12">
        <v>3196490</v>
      </c>
      <c r="CK24" s="13">
        <f t="shared" si="0"/>
        <v>0.13401325657747182</v>
      </c>
      <c r="CL24" s="14">
        <f t="shared" si="29"/>
        <v>-20.71418720687845</v>
      </c>
      <c r="CN24" s="12">
        <v>821608</v>
      </c>
      <c r="CO24" s="12">
        <v>2075932</v>
      </c>
      <c r="CP24" s="12">
        <v>2850496</v>
      </c>
      <c r="CQ24" s="12">
        <v>4047724</v>
      </c>
      <c r="CR24" s="13">
        <f t="shared" si="1"/>
        <v>0.16923530232140666</v>
      </c>
      <c r="CS24" s="14">
        <f t="shared" si="30"/>
        <v>26.63027258023645</v>
      </c>
      <c r="CU24" s="12">
        <v>1252737</v>
      </c>
      <c r="CV24" s="12">
        <v>2611553</v>
      </c>
      <c r="CW24" s="12">
        <v>3491341</v>
      </c>
      <c r="CX24" s="12">
        <v>4585476</v>
      </c>
      <c r="CY24" s="13">
        <f t="shared" si="2"/>
        <v>0.2026176331790525</v>
      </c>
      <c r="CZ24" s="14">
        <f t="shared" si="31"/>
        <v>13.28529316722188</v>
      </c>
      <c r="DB24" s="12">
        <v>885341</v>
      </c>
      <c r="DC24" s="12">
        <v>1795587</v>
      </c>
      <c r="DD24" s="12">
        <v>2501761</v>
      </c>
      <c r="DE24" s="12">
        <v>3389273</v>
      </c>
      <c r="DF24" s="13">
        <f t="shared" si="3"/>
        <v>0.1373624474127189</v>
      </c>
      <c r="DG24" s="14">
        <f t="shared" si="32"/>
        <v>-26.08677921332486</v>
      </c>
      <c r="DI24" s="12">
        <v>672072</v>
      </c>
      <c r="DJ24" s="12">
        <v>1659065</v>
      </c>
      <c r="DK24" s="12">
        <v>2519776</v>
      </c>
      <c r="DL24" s="12">
        <v>3457964</v>
      </c>
      <c r="DM24" s="13">
        <f t="shared" si="4"/>
        <v>0.13564836687898563</v>
      </c>
      <c r="DN24" s="14">
        <f t="shared" si="33"/>
        <v>2.0267178241469423</v>
      </c>
      <c r="DP24" s="12">
        <v>737681</v>
      </c>
      <c r="DQ24" s="12">
        <v>1746479</v>
      </c>
      <c r="DR24" s="12">
        <v>2592274</v>
      </c>
      <c r="DS24" s="12"/>
      <c r="DT24" s="13" t="e">
        <f t="shared" si="5"/>
        <v>#DIV/0!</v>
      </c>
      <c r="DU24" s="14">
        <f t="shared" si="34"/>
        <v>-100</v>
      </c>
    </row>
    <row r="25" spans="1:125" ht="12">
      <c r="A25" s="11" t="s">
        <v>14</v>
      </c>
      <c r="B25" s="12">
        <v>771870</v>
      </c>
      <c r="C25" s="12">
        <v>1478554</v>
      </c>
      <c r="D25" s="12">
        <v>2179491</v>
      </c>
      <c r="E25" s="12">
        <v>3191454</v>
      </c>
      <c r="F25" s="13">
        <f t="shared" si="6"/>
        <v>0.21443662482576362</v>
      </c>
      <c r="G25" s="11"/>
      <c r="H25" s="12">
        <v>886941</v>
      </c>
      <c r="I25" s="12">
        <v>2325318</v>
      </c>
      <c r="J25" s="12">
        <v>3929291</v>
      </c>
      <c r="K25" s="12">
        <v>5398596</v>
      </c>
      <c r="L25" s="13">
        <f t="shared" si="7"/>
        <v>0.338058136480538</v>
      </c>
      <c r="M25" s="14">
        <f t="shared" si="8"/>
        <v>69.15788226933554</v>
      </c>
      <c r="N25" s="11"/>
      <c r="O25" s="12">
        <v>1622786</v>
      </c>
      <c r="P25" s="12">
        <v>2824961</v>
      </c>
      <c r="Q25" s="12">
        <v>4024811</v>
      </c>
      <c r="R25" s="12">
        <v>5065597</v>
      </c>
      <c r="S25" s="13">
        <f t="shared" si="9"/>
        <v>0.30625304847216406</v>
      </c>
      <c r="T25" s="14">
        <f t="shared" si="10"/>
        <v>-6.168251893640502</v>
      </c>
      <c r="V25" s="12">
        <v>796498</v>
      </c>
      <c r="W25" s="12">
        <v>1654607</v>
      </c>
      <c r="X25" s="12">
        <v>2356894</v>
      </c>
      <c r="Y25" s="12">
        <v>3723581</v>
      </c>
      <c r="Z25" s="13">
        <f t="shared" si="11"/>
        <v>0.23971164146651808</v>
      </c>
      <c r="AA25" s="14">
        <f t="shared" si="12"/>
        <v>-26.492751002497826</v>
      </c>
      <c r="AC25" s="12">
        <v>1273121</v>
      </c>
      <c r="AD25" s="12">
        <v>2996241</v>
      </c>
      <c r="AE25" s="12">
        <v>4315567</v>
      </c>
      <c r="AF25" s="12">
        <v>5582322</v>
      </c>
      <c r="AG25" s="13">
        <f t="shared" si="13"/>
        <v>0.33331655561628964</v>
      </c>
      <c r="AH25" s="14">
        <f t="shared" si="14"/>
        <v>49.91810303038929</v>
      </c>
      <c r="AJ25" s="12">
        <v>1438745</v>
      </c>
      <c r="AK25" s="12">
        <v>3795568</v>
      </c>
      <c r="AL25" s="12">
        <v>5341561</v>
      </c>
      <c r="AM25" s="12">
        <v>7276285</v>
      </c>
      <c r="AN25" s="13">
        <f t="shared" si="15"/>
        <v>0.40758830187445877</v>
      </c>
      <c r="AO25" s="14">
        <f t="shared" si="16"/>
        <v>30.3451323660656</v>
      </c>
      <c r="AQ25" s="12">
        <v>2056701</v>
      </c>
      <c r="AR25" s="12">
        <v>4396850</v>
      </c>
      <c r="AS25" s="12">
        <v>6668109</v>
      </c>
      <c r="AT25" s="12">
        <v>8653078</v>
      </c>
      <c r="AU25" s="13">
        <f t="shared" si="17"/>
        <v>0.4171613511050463</v>
      </c>
      <c r="AV25" s="14">
        <f t="shared" si="18"/>
        <v>18.921647516555495</v>
      </c>
      <c r="AX25" s="12">
        <v>1563995</v>
      </c>
      <c r="AY25" s="12">
        <v>3194675</v>
      </c>
      <c r="AZ25" s="12">
        <v>4770514</v>
      </c>
      <c r="BA25" s="12">
        <v>7081754</v>
      </c>
      <c r="BB25" s="13">
        <f t="shared" si="19"/>
        <v>0.33312869464115824</v>
      </c>
      <c r="BC25" s="14">
        <f t="shared" si="20"/>
        <v>-18.15913366318898</v>
      </c>
      <c r="BE25" s="12">
        <v>2330167</v>
      </c>
      <c r="BF25" s="12">
        <v>4734071</v>
      </c>
      <c r="BG25" s="12">
        <v>6810744</v>
      </c>
      <c r="BH25" s="12">
        <v>9127921</v>
      </c>
      <c r="BI25" s="13">
        <f t="shared" si="21"/>
        <v>0.37507109514004827</v>
      </c>
      <c r="BJ25" s="14">
        <f t="shared" si="22"/>
        <v>28.893505761425757</v>
      </c>
      <c r="BL25" s="12">
        <v>2031598</v>
      </c>
      <c r="BM25" s="12">
        <v>3911738</v>
      </c>
      <c r="BN25" s="12">
        <v>5599635</v>
      </c>
      <c r="BO25" s="12">
        <v>6731734</v>
      </c>
      <c r="BP25" s="13">
        <f t="shared" si="23"/>
        <v>0.31852988097410867</v>
      </c>
      <c r="BQ25" s="14">
        <f t="shared" si="24"/>
        <v>-26.25118030710388</v>
      </c>
      <c r="BS25" s="12">
        <v>749881</v>
      </c>
      <c r="BT25" s="12">
        <v>1900670</v>
      </c>
      <c r="BU25" s="12">
        <v>3600299</v>
      </c>
      <c r="BV25" s="12">
        <v>5466356</v>
      </c>
      <c r="BW25" s="13">
        <f t="shared" si="25"/>
        <v>0.38052183593584893</v>
      </c>
      <c r="BX25" s="14">
        <f t="shared" si="26"/>
        <v>-18.797207376286707</v>
      </c>
      <c r="BZ25" s="12">
        <v>2319286</v>
      </c>
      <c r="CA25" s="12">
        <v>5588170</v>
      </c>
      <c r="CB25" s="12">
        <v>9018675</v>
      </c>
      <c r="CC25" s="12">
        <v>12846413</v>
      </c>
      <c r="CD25" s="13">
        <f t="shared" si="27"/>
        <v>0.6601626707645208</v>
      </c>
      <c r="CE25" s="14">
        <f t="shared" si="28"/>
        <v>135.00871512942078</v>
      </c>
      <c r="CG25" s="12">
        <v>4238839</v>
      </c>
      <c r="CH25" s="12">
        <v>8387052</v>
      </c>
      <c r="CI25" s="12">
        <v>11406450</v>
      </c>
      <c r="CJ25" s="12">
        <v>14937265</v>
      </c>
      <c r="CK25" s="13">
        <f aca="true" t="shared" si="35" ref="CK25:CK51">CJ25*100/CJ$51</f>
        <v>0.6262467666129691</v>
      </c>
      <c r="CL25" s="14">
        <f t="shared" si="29"/>
        <v>16.275765071541755</v>
      </c>
      <c r="CN25" s="12">
        <v>4536657</v>
      </c>
      <c r="CO25" s="12">
        <v>9323139</v>
      </c>
      <c r="CP25" s="12">
        <v>13852533</v>
      </c>
      <c r="CQ25" s="12">
        <v>18044625</v>
      </c>
      <c r="CR25" s="13">
        <f t="shared" si="1"/>
        <v>0.7544456013185219</v>
      </c>
      <c r="CS25" s="14">
        <f t="shared" si="30"/>
        <v>20.80273731503057</v>
      </c>
      <c r="CU25" s="12">
        <v>5274493</v>
      </c>
      <c r="CV25" s="12">
        <v>12059424</v>
      </c>
      <c r="CW25" s="12">
        <v>17503178</v>
      </c>
      <c r="CX25" s="12">
        <v>23172603</v>
      </c>
      <c r="CY25" s="13">
        <f t="shared" si="2"/>
        <v>1.0239237920900275</v>
      </c>
      <c r="CZ25" s="14">
        <f t="shared" si="31"/>
        <v>28.418312932521445</v>
      </c>
      <c r="DB25" s="12">
        <v>5177094</v>
      </c>
      <c r="DC25" s="12">
        <v>9773969</v>
      </c>
      <c r="DD25" s="12">
        <v>14468386</v>
      </c>
      <c r="DE25" s="12">
        <v>20758995</v>
      </c>
      <c r="DF25" s="13">
        <f t="shared" si="3"/>
        <v>0.8413327457033987</v>
      </c>
      <c r="DG25" s="14">
        <f t="shared" si="32"/>
        <v>-10.415782810416246</v>
      </c>
      <c r="DI25" s="12">
        <v>5449731</v>
      </c>
      <c r="DJ25" s="12">
        <v>10065786</v>
      </c>
      <c r="DK25" s="12">
        <v>14355526</v>
      </c>
      <c r="DL25" s="12">
        <v>19654584</v>
      </c>
      <c r="DM25" s="13">
        <f t="shared" si="4"/>
        <v>0.7710063555565763</v>
      </c>
      <c r="DN25" s="14">
        <f t="shared" si="33"/>
        <v>-5.320156394854379</v>
      </c>
      <c r="DP25" s="12">
        <v>5283272</v>
      </c>
      <c r="DQ25" s="12">
        <v>10206745</v>
      </c>
      <c r="DR25" s="12">
        <v>14782439</v>
      </c>
      <c r="DS25" s="12"/>
      <c r="DT25" s="13" t="e">
        <f t="shared" si="5"/>
        <v>#DIV/0!</v>
      </c>
      <c r="DU25" s="14">
        <f t="shared" si="34"/>
        <v>-100</v>
      </c>
    </row>
    <row r="26" spans="1:125" ht="24">
      <c r="A26" s="11" t="s">
        <v>15</v>
      </c>
      <c r="B26" s="12">
        <v>0</v>
      </c>
      <c r="C26" s="12">
        <v>0</v>
      </c>
      <c r="D26" s="12">
        <v>0</v>
      </c>
      <c r="E26" s="12">
        <v>0</v>
      </c>
      <c r="F26" s="13">
        <f t="shared" si="6"/>
        <v>0</v>
      </c>
      <c r="G26" s="11"/>
      <c r="H26" s="12">
        <v>0</v>
      </c>
      <c r="I26" s="12">
        <v>16802</v>
      </c>
      <c r="J26" s="12">
        <v>19022</v>
      </c>
      <c r="K26" s="12">
        <v>19454</v>
      </c>
      <c r="L26" s="13">
        <f t="shared" si="7"/>
        <v>0.0012182024709928999</v>
      </c>
      <c r="M26" s="14" t="e">
        <f t="shared" si="8"/>
        <v>#DIV/0!</v>
      </c>
      <c r="N26" s="11"/>
      <c r="O26" s="12">
        <v>2538</v>
      </c>
      <c r="P26" s="12">
        <v>3074</v>
      </c>
      <c r="Q26" s="12">
        <v>4798</v>
      </c>
      <c r="R26" s="12">
        <v>5662</v>
      </c>
      <c r="S26" s="13">
        <f t="shared" si="9"/>
        <v>0.0003423100496248306</v>
      </c>
      <c r="T26" s="14">
        <f t="shared" si="10"/>
        <v>-70.89544566670094</v>
      </c>
      <c r="V26" s="12">
        <v>226</v>
      </c>
      <c r="W26" s="12">
        <v>1266</v>
      </c>
      <c r="X26" s="12">
        <v>2586</v>
      </c>
      <c r="Y26" s="12">
        <v>3305</v>
      </c>
      <c r="Z26" s="13">
        <f t="shared" si="11"/>
        <v>0.0002127648022285113</v>
      </c>
      <c r="AA26" s="14">
        <f t="shared" si="12"/>
        <v>-41.62839985870717</v>
      </c>
      <c r="AC26" s="12">
        <v>2391</v>
      </c>
      <c r="AD26" s="12">
        <v>8587</v>
      </c>
      <c r="AE26" s="12">
        <v>11800</v>
      </c>
      <c r="AF26" s="12">
        <v>11973</v>
      </c>
      <c r="AG26" s="13">
        <f t="shared" si="13"/>
        <v>0.0007148994845503065</v>
      </c>
      <c r="AH26" s="14">
        <f t="shared" si="14"/>
        <v>262.26928895612707</v>
      </c>
      <c r="AJ26" s="12">
        <v>257</v>
      </c>
      <c r="AK26" s="12">
        <v>8934</v>
      </c>
      <c r="AL26" s="12">
        <v>190906</v>
      </c>
      <c r="AM26" s="12">
        <v>195647</v>
      </c>
      <c r="AN26" s="13">
        <f t="shared" si="15"/>
        <v>0.010959360236278849</v>
      </c>
      <c r="AO26" s="14">
        <f t="shared" si="16"/>
        <v>1534.0683203875387</v>
      </c>
      <c r="AQ26" s="12">
        <v>1486</v>
      </c>
      <c r="AR26" s="12">
        <v>3427</v>
      </c>
      <c r="AS26" s="12">
        <v>12858</v>
      </c>
      <c r="AT26" s="12">
        <v>15605</v>
      </c>
      <c r="AU26" s="13">
        <f t="shared" si="17"/>
        <v>0.0007523106672555417</v>
      </c>
      <c r="AV26" s="14">
        <f t="shared" si="18"/>
        <v>-92.02390018758274</v>
      </c>
      <c r="AX26" s="12">
        <v>2200</v>
      </c>
      <c r="AY26" s="12">
        <v>10371</v>
      </c>
      <c r="AZ26" s="12">
        <v>10976</v>
      </c>
      <c r="BA26" s="12">
        <v>11793</v>
      </c>
      <c r="BB26" s="13">
        <f t="shared" si="19"/>
        <v>0.0005547476932837796</v>
      </c>
      <c r="BC26" s="14">
        <f t="shared" si="20"/>
        <v>-24.428067926946497</v>
      </c>
      <c r="BE26" s="12">
        <v>115</v>
      </c>
      <c r="BF26" s="12">
        <v>2377</v>
      </c>
      <c r="BG26" s="12">
        <v>2683</v>
      </c>
      <c r="BH26" s="12">
        <v>4115</v>
      </c>
      <c r="BI26" s="13">
        <f t="shared" si="21"/>
        <v>0.00016908752348988325</v>
      </c>
      <c r="BJ26" s="14">
        <f t="shared" si="22"/>
        <v>-65.10641906215551</v>
      </c>
      <c r="BL26" s="12">
        <v>472</v>
      </c>
      <c r="BM26" s="12">
        <v>472</v>
      </c>
      <c r="BN26" s="12">
        <v>532</v>
      </c>
      <c r="BO26" s="12">
        <v>532</v>
      </c>
      <c r="BP26" s="13">
        <f t="shared" si="23"/>
        <v>2.517299356721846E-05</v>
      </c>
      <c r="BQ26" s="14">
        <f t="shared" si="24"/>
        <v>-87.07168894289185</v>
      </c>
      <c r="BS26" s="12">
        <v>440</v>
      </c>
      <c r="BT26" s="12">
        <v>685</v>
      </c>
      <c r="BU26" s="12">
        <v>685</v>
      </c>
      <c r="BV26" s="12">
        <v>870</v>
      </c>
      <c r="BW26" s="13">
        <f t="shared" si="25"/>
        <v>6.056209973594632E-05</v>
      </c>
      <c r="BX26" s="14">
        <f t="shared" si="26"/>
        <v>63.533834586466156</v>
      </c>
      <c r="BZ26" s="12">
        <v>621</v>
      </c>
      <c r="CA26" s="12">
        <v>621</v>
      </c>
      <c r="CB26" s="12">
        <v>713</v>
      </c>
      <c r="CC26" s="12">
        <v>713</v>
      </c>
      <c r="CD26" s="13">
        <f t="shared" si="27"/>
        <v>3.6640265594380576E-05</v>
      </c>
      <c r="CE26" s="14">
        <f t="shared" si="28"/>
        <v>-18.04597701149426</v>
      </c>
      <c r="CG26" s="12">
        <v>38114</v>
      </c>
      <c r="CH26" s="12">
        <v>38588</v>
      </c>
      <c r="CI26" s="12">
        <v>55807</v>
      </c>
      <c r="CJ26" s="12">
        <v>55807</v>
      </c>
      <c r="CK26" s="13">
        <f t="shared" si="35"/>
        <v>0.002339715691217232</v>
      </c>
      <c r="CL26" s="14">
        <f t="shared" si="29"/>
        <v>7727.068723702665</v>
      </c>
      <c r="CN26" s="12">
        <v>0</v>
      </c>
      <c r="CO26" s="12">
        <v>0</v>
      </c>
      <c r="CP26" s="12">
        <v>0</v>
      </c>
      <c r="CQ26" s="12">
        <v>0</v>
      </c>
      <c r="CR26" s="13">
        <f t="shared" si="1"/>
        <v>0</v>
      </c>
      <c r="CS26" s="14">
        <f t="shared" si="30"/>
        <v>-100</v>
      </c>
      <c r="CU26" s="12">
        <v>75</v>
      </c>
      <c r="CV26" s="12">
        <v>75</v>
      </c>
      <c r="CW26" s="12">
        <v>75</v>
      </c>
      <c r="CX26" s="12">
        <v>164</v>
      </c>
      <c r="CY26" s="13">
        <f t="shared" si="2"/>
        <v>7.246639572721481E-06</v>
      </c>
      <c r="CZ26" s="14" t="e">
        <f t="shared" si="31"/>
        <v>#DIV/0!</v>
      </c>
      <c r="DB26" s="12">
        <v>0</v>
      </c>
      <c r="DC26" s="12">
        <v>0</v>
      </c>
      <c r="DD26" s="12">
        <v>72</v>
      </c>
      <c r="DE26" s="12">
        <v>72</v>
      </c>
      <c r="DF26" s="13">
        <f t="shared" si="3"/>
        <v>2.918058301504707E-06</v>
      </c>
      <c r="DG26" s="14">
        <f t="shared" si="32"/>
        <v>-56.09756097560975</v>
      </c>
      <c r="DI26" s="12">
        <v>110</v>
      </c>
      <c r="DJ26" s="12">
        <v>110</v>
      </c>
      <c r="DK26" s="12">
        <v>865</v>
      </c>
      <c r="DL26" s="12">
        <v>5739</v>
      </c>
      <c r="DM26" s="13">
        <f t="shared" si="4"/>
        <v>0.00022512842167197187</v>
      </c>
      <c r="DN26" s="14">
        <f t="shared" si="33"/>
        <v>7870.833333333333</v>
      </c>
      <c r="DP26" s="12">
        <v>104</v>
      </c>
      <c r="DQ26" s="12">
        <v>104</v>
      </c>
      <c r="DR26" s="12">
        <v>104</v>
      </c>
      <c r="DS26" s="12"/>
      <c r="DT26" s="13" t="e">
        <f t="shared" si="5"/>
        <v>#DIV/0!</v>
      </c>
      <c r="DU26" s="14">
        <f t="shared" si="34"/>
        <v>-100</v>
      </c>
    </row>
    <row r="27" spans="1:125" ht="24">
      <c r="A27" s="11" t="s">
        <v>16</v>
      </c>
      <c r="B27" s="12">
        <v>247</v>
      </c>
      <c r="C27" s="12">
        <v>1032</v>
      </c>
      <c r="D27" s="12">
        <v>5009</v>
      </c>
      <c r="E27" s="12">
        <v>7709</v>
      </c>
      <c r="F27" s="13">
        <f t="shared" si="6"/>
        <v>0.0005179745472696181</v>
      </c>
      <c r="G27" s="11"/>
      <c r="H27" s="12">
        <v>142541</v>
      </c>
      <c r="I27" s="12">
        <v>142541</v>
      </c>
      <c r="J27" s="12">
        <v>142541</v>
      </c>
      <c r="K27" s="12">
        <v>147732</v>
      </c>
      <c r="L27" s="13">
        <f t="shared" si="7"/>
        <v>0.009250924614203923</v>
      </c>
      <c r="M27" s="14">
        <f t="shared" si="8"/>
        <v>1816.3575042158516</v>
      </c>
      <c r="N27" s="11"/>
      <c r="O27" s="12">
        <v>3089</v>
      </c>
      <c r="P27" s="12">
        <v>73692</v>
      </c>
      <c r="Q27" s="12">
        <v>186918</v>
      </c>
      <c r="R27" s="12">
        <v>186918</v>
      </c>
      <c r="S27" s="13">
        <f t="shared" si="9"/>
        <v>0.011300584573608986</v>
      </c>
      <c r="T27" s="14">
        <f t="shared" si="10"/>
        <v>26.525058890423196</v>
      </c>
      <c r="V27" s="12">
        <v>220</v>
      </c>
      <c r="W27" s="12">
        <v>1150</v>
      </c>
      <c r="X27" s="12">
        <v>1150</v>
      </c>
      <c r="Y27" s="12">
        <v>1323</v>
      </c>
      <c r="Z27" s="13">
        <f t="shared" si="11"/>
        <v>8.517029753353114E-05</v>
      </c>
      <c r="AA27" s="14">
        <f t="shared" si="12"/>
        <v>-99.29220299810612</v>
      </c>
      <c r="AC27" s="12">
        <v>4530</v>
      </c>
      <c r="AD27" s="12">
        <v>7292</v>
      </c>
      <c r="AE27" s="12">
        <v>8029</v>
      </c>
      <c r="AF27" s="12">
        <v>11285</v>
      </c>
      <c r="AG27" s="13">
        <f t="shared" si="13"/>
        <v>0.0006738194841017464</v>
      </c>
      <c r="AH27" s="14">
        <f t="shared" si="14"/>
        <v>752.9856386999244</v>
      </c>
      <c r="AJ27" s="12">
        <v>753</v>
      </c>
      <c r="AK27" s="12">
        <v>846</v>
      </c>
      <c r="AL27" s="12">
        <v>901</v>
      </c>
      <c r="AM27" s="12">
        <v>6725</v>
      </c>
      <c r="AN27" s="13">
        <f t="shared" si="15"/>
        <v>0.0003767075272760393</v>
      </c>
      <c r="AO27" s="14">
        <f t="shared" si="16"/>
        <v>-40.40762073548959</v>
      </c>
      <c r="AQ27" s="12">
        <v>0</v>
      </c>
      <c r="AR27" s="12">
        <v>0</v>
      </c>
      <c r="AS27" s="12">
        <v>168</v>
      </c>
      <c r="AT27" s="12">
        <v>2795</v>
      </c>
      <c r="AU27" s="13">
        <f t="shared" si="17"/>
        <v>0.00013474580679136424</v>
      </c>
      <c r="AV27" s="14">
        <f t="shared" si="18"/>
        <v>-58.438661710037174</v>
      </c>
      <c r="AX27" s="12">
        <v>1595</v>
      </c>
      <c r="AY27" s="12">
        <v>3499</v>
      </c>
      <c r="AZ27" s="12">
        <v>6750</v>
      </c>
      <c r="BA27" s="12">
        <v>6750</v>
      </c>
      <c r="BB27" s="13">
        <f t="shared" si="19"/>
        <v>0.00031752284657555433</v>
      </c>
      <c r="BC27" s="14">
        <f t="shared" si="20"/>
        <v>141.5026833631485</v>
      </c>
      <c r="BE27" s="12">
        <v>1268</v>
      </c>
      <c r="BF27" s="12">
        <v>1806</v>
      </c>
      <c r="BG27" s="12">
        <v>3521</v>
      </c>
      <c r="BH27" s="12">
        <v>21018</v>
      </c>
      <c r="BI27" s="13">
        <f t="shared" si="21"/>
        <v>0.000863640721436298</v>
      </c>
      <c r="BJ27" s="14">
        <f t="shared" si="22"/>
        <v>211.3777777777778</v>
      </c>
      <c r="BL27" s="12">
        <v>622</v>
      </c>
      <c r="BM27" s="12">
        <v>6595</v>
      </c>
      <c r="BN27" s="12">
        <v>6993</v>
      </c>
      <c r="BO27" s="12">
        <v>7231</v>
      </c>
      <c r="BP27" s="13">
        <f t="shared" si="23"/>
        <v>0.0003421539783544299</v>
      </c>
      <c r="BQ27" s="14">
        <f t="shared" si="24"/>
        <v>-65.59615567608716</v>
      </c>
      <c r="BS27" s="12">
        <v>3031</v>
      </c>
      <c r="BT27" s="12">
        <v>63637</v>
      </c>
      <c r="BU27" s="12">
        <v>64711</v>
      </c>
      <c r="BV27" s="12">
        <v>72389</v>
      </c>
      <c r="BW27" s="13">
        <f>BV27*100/BV$51</f>
        <v>0.005039114756075194</v>
      </c>
      <c r="BX27" s="14">
        <f t="shared" si="26"/>
        <v>901.0925183238833</v>
      </c>
      <c r="BZ27" s="12">
        <v>0</v>
      </c>
      <c r="CA27" s="12">
        <v>39366</v>
      </c>
      <c r="CB27" s="12">
        <v>51376</v>
      </c>
      <c r="CC27" s="12">
        <v>53005</v>
      </c>
      <c r="CD27" s="13">
        <f t="shared" si="27"/>
        <v>0.002723867149831897</v>
      </c>
      <c r="CE27" s="14">
        <f t="shared" si="28"/>
        <v>-26.777549075135724</v>
      </c>
      <c r="CG27" s="12">
        <v>1181</v>
      </c>
      <c r="CH27" s="12">
        <v>2256</v>
      </c>
      <c r="CI27" s="12">
        <v>5987</v>
      </c>
      <c r="CJ27" s="12">
        <v>15706</v>
      </c>
      <c r="CK27" s="13">
        <f t="shared" si="35"/>
        <v>0.0006584760808905307</v>
      </c>
      <c r="CL27" s="14">
        <f t="shared" si="29"/>
        <v>-70.3688331289501</v>
      </c>
      <c r="CN27" s="12">
        <v>39930</v>
      </c>
      <c r="CO27" s="12">
        <v>42961</v>
      </c>
      <c r="CP27" s="12">
        <v>48583</v>
      </c>
      <c r="CQ27" s="12">
        <v>53437</v>
      </c>
      <c r="CR27" s="13">
        <f t="shared" si="1"/>
        <v>0.00223420046676824</v>
      </c>
      <c r="CS27" s="14">
        <f t="shared" si="30"/>
        <v>240.2330319623074</v>
      </c>
      <c r="CU27" s="12">
        <v>5207</v>
      </c>
      <c r="CV27" s="12">
        <v>12970</v>
      </c>
      <c r="CW27" s="12">
        <v>18510</v>
      </c>
      <c r="CX27" s="12">
        <v>24458</v>
      </c>
      <c r="CY27" s="13">
        <f t="shared" si="2"/>
        <v>0.0010807214065220853</v>
      </c>
      <c r="CZ27" s="14">
        <f t="shared" si="31"/>
        <v>-54.230215019555736</v>
      </c>
      <c r="DB27" s="12">
        <v>6823</v>
      </c>
      <c r="DC27" s="12">
        <v>10425</v>
      </c>
      <c r="DD27" s="12">
        <v>20937</v>
      </c>
      <c r="DE27" s="12">
        <v>42421</v>
      </c>
      <c r="DF27" s="13">
        <f t="shared" si="3"/>
        <v>0.001719263211224044</v>
      </c>
      <c r="DG27" s="14">
        <f t="shared" si="32"/>
        <v>73.44427181290376</v>
      </c>
      <c r="DI27" s="12">
        <v>14040</v>
      </c>
      <c r="DJ27" s="12">
        <v>21227</v>
      </c>
      <c r="DK27" s="12">
        <v>25944</v>
      </c>
      <c r="DL27" s="12">
        <v>29179</v>
      </c>
      <c r="DM27" s="13">
        <f t="shared" si="4"/>
        <v>0.0011446283700934773</v>
      </c>
      <c r="DN27" s="14">
        <f t="shared" si="33"/>
        <v>-31.21567148346338</v>
      </c>
      <c r="DP27" s="12">
        <v>2052</v>
      </c>
      <c r="DQ27" s="12">
        <v>33806</v>
      </c>
      <c r="DR27" s="12">
        <v>36560</v>
      </c>
      <c r="DS27" s="12"/>
      <c r="DT27" s="13" t="e">
        <f t="shared" si="5"/>
        <v>#DIV/0!</v>
      </c>
      <c r="DU27" s="14">
        <f t="shared" si="34"/>
        <v>-100</v>
      </c>
    </row>
    <row r="28" spans="1:125" ht="12">
      <c r="A28" s="11" t="s">
        <v>17</v>
      </c>
      <c r="B28" s="12">
        <v>86851747</v>
      </c>
      <c r="C28" s="12">
        <v>175303460</v>
      </c>
      <c r="D28" s="12">
        <v>261574782</v>
      </c>
      <c r="E28" s="12">
        <v>350097300</v>
      </c>
      <c r="F28" s="13">
        <f t="shared" si="6"/>
        <v>23.523348095448913</v>
      </c>
      <c r="G28" s="11"/>
      <c r="H28" s="12">
        <v>84154649</v>
      </c>
      <c r="I28" s="12">
        <v>162127871</v>
      </c>
      <c r="J28" s="12">
        <v>238387718</v>
      </c>
      <c r="K28" s="12">
        <v>321682214</v>
      </c>
      <c r="L28" s="13">
        <f t="shared" si="7"/>
        <v>20.143624343028005</v>
      </c>
      <c r="M28" s="14">
        <f t="shared" si="8"/>
        <v>-8.116339657575196</v>
      </c>
      <c r="N28" s="11"/>
      <c r="O28" s="12">
        <v>79986034</v>
      </c>
      <c r="P28" s="12">
        <v>165636156</v>
      </c>
      <c r="Q28" s="12">
        <v>244363150</v>
      </c>
      <c r="R28" s="12">
        <v>324425891</v>
      </c>
      <c r="S28" s="13">
        <f t="shared" si="9"/>
        <v>19.613960234508987</v>
      </c>
      <c r="T28" s="14">
        <f t="shared" si="10"/>
        <v>0.8529153557740727</v>
      </c>
      <c r="V28" s="12">
        <v>78386794</v>
      </c>
      <c r="W28" s="12">
        <v>154120895</v>
      </c>
      <c r="X28" s="12">
        <v>239214915</v>
      </c>
      <c r="Y28" s="12">
        <v>292014995</v>
      </c>
      <c r="Z28" s="13">
        <f t="shared" si="11"/>
        <v>18.798944828724572</v>
      </c>
      <c r="AA28" s="14">
        <f t="shared" si="12"/>
        <v>-9.990231020125336</v>
      </c>
      <c r="AC28" s="12">
        <v>69796666</v>
      </c>
      <c r="AD28" s="12">
        <v>155683309</v>
      </c>
      <c r="AE28" s="12">
        <v>239590305</v>
      </c>
      <c r="AF28" s="12">
        <v>331126322</v>
      </c>
      <c r="AG28" s="13">
        <f t="shared" si="13"/>
        <v>19.771321884142555</v>
      </c>
      <c r="AH28" s="14">
        <f t="shared" si="14"/>
        <v>13.393602270321765</v>
      </c>
      <c r="AJ28" s="12">
        <v>96222872</v>
      </c>
      <c r="AK28" s="12">
        <v>191891539</v>
      </c>
      <c r="AL28" s="12">
        <v>274943219</v>
      </c>
      <c r="AM28" s="12">
        <v>366834248</v>
      </c>
      <c r="AN28" s="13">
        <f t="shared" si="15"/>
        <v>20.548583269032765</v>
      </c>
      <c r="AO28" s="14">
        <f t="shared" si="16"/>
        <v>10.783777557859025</v>
      </c>
      <c r="AQ28" s="12">
        <v>101427487</v>
      </c>
      <c r="AR28" s="12">
        <v>215426851</v>
      </c>
      <c r="AS28" s="12">
        <v>318425758</v>
      </c>
      <c r="AT28" s="12">
        <v>421540182</v>
      </c>
      <c r="AU28" s="13">
        <f t="shared" si="17"/>
        <v>20.32227975619625</v>
      </c>
      <c r="AV28" s="14">
        <f t="shared" si="18"/>
        <v>14.912984351450191</v>
      </c>
      <c r="AX28" s="12">
        <v>112757575</v>
      </c>
      <c r="AY28" s="12">
        <v>226962129</v>
      </c>
      <c r="AZ28" s="12">
        <v>339858600</v>
      </c>
      <c r="BA28" s="12">
        <v>445912330</v>
      </c>
      <c r="BB28" s="13">
        <f t="shared" si="19"/>
        <v>20.97590405107229</v>
      </c>
      <c r="BC28" s="14">
        <f t="shared" si="20"/>
        <v>5.781690344290837</v>
      </c>
      <c r="BE28" s="12">
        <v>122020726</v>
      </c>
      <c r="BF28" s="12">
        <v>253238967</v>
      </c>
      <c r="BG28" s="12">
        <v>376578847</v>
      </c>
      <c r="BH28" s="12">
        <v>488809382</v>
      </c>
      <c r="BI28" s="13">
        <f t="shared" si="21"/>
        <v>20.08543568918598</v>
      </c>
      <c r="BJ28" s="14">
        <f t="shared" si="22"/>
        <v>9.62006410542628</v>
      </c>
      <c r="BL28" s="12">
        <v>123738999</v>
      </c>
      <c r="BM28" s="12">
        <v>243726366</v>
      </c>
      <c r="BN28" s="12">
        <v>361528416</v>
      </c>
      <c r="BO28" s="12">
        <v>448847135</v>
      </c>
      <c r="BP28" s="13">
        <f t="shared" si="23"/>
        <v>21.23839481582601</v>
      </c>
      <c r="BQ28" s="14">
        <f t="shared" si="24"/>
        <v>-8.175425528145851</v>
      </c>
      <c r="BS28" s="12">
        <v>77399469</v>
      </c>
      <c r="BT28" s="12">
        <v>167172081</v>
      </c>
      <c r="BU28" s="12">
        <v>270334090</v>
      </c>
      <c r="BV28" s="12">
        <v>366816445</v>
      </c>
      <c r="BW28" s="13">
        <f t="shared" si="25"/>
        <v>25.534682904454332</v>
      </c>
      <c r="BX28" s="14">
        <f t="shared" si="26"/>
        <v>-18.275863563215125</v>
      </c>
      <c r="BZ28" s="12">
        <v>116798712</v>
      </c>
      <c r="CA28" s="12">
        <v>257498642</v>
      </c>
      <c r="CB28" s="12">
        <v>393461062</v>
      </c>
      <c r="CC28" s="12">
        <v>518974797</v>
      </c>
      <c r="CD28" s="13">
        <f t="shared" si="27"/>
        <v>26.66952931117776</v>
      </c>
      <c r="CE28" s="14">
        <f t="shared" si="28"/>
        <v>41.4807880273743</v>
      </c>
      <c r="CG28" s="12">
        <v>147672897</v>
      </c>
      <c r="CH28" s="12">
        <v>325796964</v>
      </c>
      <c r="CI28" s="12">
        <v>471048207</v>
      </c>
      <c r="CJ28" s="12">
        <v>601025901</v>
      </c>
      <c r="CK28" s="13">
        <f t="shared" si="35"/>
        <v>25.198088616081755</v>
      </c>
      <c r="CL28" s="14">
        <f t="shared" si="29"/>
        <v>15.8102290273645</v>
      </c>
      <c r="CN28" s="12">
        <v>164489820</v>
      </c>
      <c r="CO28" s="12">
        <v>311169659</v>
      </c>
      <c r="CP28" s="12">
        <v>451744021</v>
      </c>
      <c r="CQ28" s="12">
        <v>591308526</v>
      </c>
      <c r="CR28" s="13">
        <f t="shared" si="1"/>
        <v>24.722603903535752</v>
      </c>
      <c r="CS28" s="14">
        <f t="shared" si="30"/>
        <v>-1.6167980421196546</v>
      </c>
      <c r="CU28" s="12">
        <v>132118252</v>
      </c>
      <c r="CV28" s="12">
        <v>261329026</v>
      </c>
      <c r="CW28" s="12">
        <v>388739829</v>
      </c>
      <c r="CX28" s="12">
        <v>506819315</v>
      </c>
      <c r="CY28" s="13">
        <f t="shared" si="2"/>
        <v>22.39473722133289</v>
      </c>
      <c r="CZ28" s="14">
        <f t="shared" si="31"/>
        <v>-14.288515603104969</v>
      </c>
      <c r="DB28" s="12">
        <v>144767014</v>
      </c>
      <c r="DC28" s="12">
        <v>285407530</v>
      </c>
      <c r="DD28" s="12">
        <v>423033615</v>
      </c>
      <c r="DE28" s="12">
        <v>554766726</v>
      </c>
      <c r="DF28" s="13">
        <f t="shared" si="3"/>
        <v>22.48391180837343</v>
      </c>
      <c r="DG28" s="14">
        <f t="shared" si="32"/>
        <v>9.460454560615943</v>
      </c>
      <c r="DI28" s="12">
        <v>145274193</v>
      </c>
      <c r="DJ28" s="12">
        <v>297563429</v>
      </c>
      <c r="DK28" s="12">
        <v>437676383</v>
      </c>
      <c r="DL28" s="12">
        <v>571608454</v>
      </c>
      <c r="DM28" s="13">
        <f t="shared" si="4"/>
        <v>22.422949828084324</v>
      </c>
      <c r="DN28" s="14">
        <f t="shared" si="33"/>
        <v>3.035821582421292</v>
      </c>
      <c r="DP28" s="12">
        <v>137764601</v>
      </c>
      <c r="DQ28" s="12">
        <v>285453244</v>
      </c>
      <c r="DR28" s="12">
        <v>421891886</v>
      </c>
      <c r="DS28" s="12"/>
      <c r="DT28" s="13" t="e">
        <f t="shared" si="5"/>
        <v>#DIV/0!</v>
      </c>
      <c r="DU28" s="14">
        <f t="shared" si="34"/>
        <v>-100</v>
      </c>
    </row>
    <row r="29" spans="1:125" ht="24">
      <c r="A29" s="11" t="s">
        <v>18</v>
      </c>
      <c r="B29" s="12">
        <v>16030</v>
      </c>
      <c r="C29" s="12">
        <v>184435</v>
      </c>
      <c r="D29" s="12">
        <v>186418</v>
      </c>
      <c r="E29" s="12">
        <v>217351</v>
      </c>
      <c r="F29" s="13">
        <f t="shared" si="6"/>
        <v>0.014604006463043035</v>
      </c>
      <c r="G29" s="11"/>
      <c r="H29" s="12">
        <v>149427</v>
      </c>
      <c r="I29" s="12">
        <v>174871</v>
      </c>
      <c r="J29" s="12">
        <v>185048</v>
      </c>
      <c r="K29" s="12">
        <v>212047</v>
      </c>
      <c r="L29" s="13">
        <f t="shared" si="7"/>
        <v>0.013278306742399068</v>
      </c>
      <c r="M29" s="14">
        <f t="shared" si="8"/>
        <v>-2.4402924302165587</v>
      </c>
      <c r="N29" s="11"/>
      <c r="O29" s="12">
        <v>4325</v>
      </c>
      <c r="P29" s="12">
        <v>5897</v>
      </c>
      <c r="Q29" s="12">
        <v>11816</v>
      </c>
      <c r="R29" s="12">
        <v>24109</v>
      </c>
      <c r="S29" s="13">
        <f t="shared" si="9"/>
        <v>0.0014575685246211658</v>
      </c>
      <c r="T29" s="14">
        <f t="shared" si="10"/>
        <v>-88.63035081845062</v>
      </c>
      <c r="V29" s="12">
        <v>54622</v>
      </c>
      <c r="W29" s="12">
        <v>89194</v>
      </c>
      <c r="X29" s="12">
        <v>100432</v>
      </c>
      <c r="Y29" s="12">
        <v>143559</v>
      </c>
      <c r="Z29" s="13">
        <f t="shared" si="11"/>
        <v>0.009241846367056838</v>
      </c>
      <c r="AA29" s="14">
        <f t="shared" si="12"/>
        <v>495.4581276701647</v>
      </c>
      <c r="AC29" s="12">
        <v>33704</v>
      </c>
      <c r="AD29" s="12">
        <v>39162</v>
      </c>
      <c r="AE29" s="12">
        <v>90942</v>
      </c>
      <c r="AF29" s="12">
        <v>95741</v>
      </c>
      <c r="AG29" s="13">
        <f t="shared" si="13"/>
        <v>0.005716628376374417</v>
      </c>
      <c r="AH29" s="14">
        <f t="shared" si="14"/>
        <v>-33.30895311335409</v>
      </c>
      <c r="AJ29" s="12">
        <v>10393</v>
      </c>
      <c r="AK29" s="12">
        <v>27843</v>
      </c>
      <c r="AL29" s="12">
        <v>32832</v>
      </c>
      <c r="AM29" s="12">
        <v>84782</v>
      </c>
      <c r="AN29" s="13">
        <f t="shared" si="15"/>
        <v>0.004749147595169838</v>
      </c>
      <c r="AO29" s="14">
        <f t="shared" si="16"/>
        <v>-11.446506721258402</v>
      </c>
      <c r="AQ29" s="12">
        <v>36911</v>
      </c>
      <c r="AR29" s="12">
        <v>50445</v>
      </c>
      <c r="AS29" s="12">
        <v>69007</v>
      </c>
      <c r="AT29" s="12">
        <v>85698</v>
      </c>
      <c r="AU29" s="13">
        <f t="shared" si="17"/>
        <v>0.0041314655278734645</v>
      </c>
      <c r="AV29" s="14">
        <f t="shared" si="18"/>
        <v>1.0804180132575283</v>
      </c>
      <c r="AX29" s="12">
        <v>3163</v>
      </c>
      <c r="AY29" s="12">
        <v>10331</v>
      </c>
      <c r="AZ29" s="12">
        <v>10421</v>
      </c>
      <c r="BA29" s="12">
        <v>13474</v>
      </c>
      <c r="BB29" s="13">
        <f t="shared" si="19"/>
        <v>0.0006338226421865213</v>
      </c>
      <c r="BC29" s="14">
        <f t="shared" si="20"/>
        <v>-84.27734602907886</v>
      </c>
      <c r="BE29" s="12">
        <v>21868</v>
      </c>
      <c r="BF29" s="12">
        <v>24876</v>
      </c>
      <c r="BG29" s="12">
        <v>101364</v>
      </c>
      <c r="BH29" s="12">
        <v>106246</v>
      </c>
      <c r="BI29" s="13">
        <f t="shared" si="21"/>
        <v>0.0043657042577657686</v>
      </c>
      <c r="BJ29" s="14">
        <f t="shared" si="22"/>
        <v>688.5260501706991</v>
      </c>
      <c r="BL29" s="12">
        <v>4052</v>
      </c>
      <c r="BM29" s="12">
        <v>29600</v>
      </c>
      <c r="BN29" s="12">
        <v>85361</v>
      </c>
      <c r="BO29" s="12">
        <v>85711</v>
      </c>
      <c r="BP29" s="13">
        <f t="shared" si="23"/>
        <v>0.004055643706089965</v>
      </c>
      <c r="BQ29" s="14">
        <f t="shared" si="24"/>
        <v>-19.327786457843118</v>
      </c>
      <c r="BS29" s="12">
        <v>24983</v>
      </c>
      <c r="BT29" s="12">
        <v>24983</v>
      </c>
      <c r="BU29" s="12">
        <v>77993</v>
      </c>
      <c r="BV29" s="12">
        <v>111661</v>
      </c>
      <c r="BW29" s="13">
        <f t="shared" si="25"/>
        <v>0.007772901860477589</v>
      </c>
      <c r="BX29" s="14">
        <f t="shared" si="26"/>
        <v>30.27616058615581</v>
      </c>
      <c r="BZ29" s="12">
        <v>4827</v>
      </c>
      <c r="CA29" s="12">
        <v>149646</v>
      </c>
      <c r="CB29" s="12">
        <v>192126</v>
      </c>
      <c r="CC29" s="12">
        <v>348852</v>
      </c>
      <c r="CD29" s="13">
        <f t="shared" si="27"/>
        <v>0.01792711070565337</v>
      </c>
      <c r="CE29" s="14">
        <f t="shared" si="28"/>
        <v>212.42063030064213</v>
      </c>
      <c r="CG29" s="12">
        <v>23071</v>
      </c>
      <c r="CH29" s="12">
        <v>33407</v>
      </c>
      <c r="CI29" s="12">
        <v>54443</v>
      </c>
      <c r="CJ29" s="12">
        <v>106612</v>
      </c>
      <c r="CK29" s="13">
        <f t="shared" si="35"/>
        <v>0.004469721885642509</v>
      </c>
      <c r="CL29" s="14">
        <f t="shared" si="29"/>
        <v>-69.439189111715</v>
      </c>
      <c r="CN29" s="12">
        <v>65238</v>
      </c>
      <c r="CO29" s="12">
        <v>99712</v>
      </c>
      <c r="CP29" s="12">
        <v>357178</v>
      </c>
      <c r="CQ29" s="12">
        <v>414235</v>
      </c>
      <c r="CR29" s="13">
        <f t="shared" si="1"/>
        <v>0.017319161449028612</v>
      </c>
      <c r="CS29" s="14">
        <f t="shared" si="30"/>
        <v>288.54444152628224</v>
      </c>
      <c r="CU29" s="12">
        <v>19500</v>
      </c>
      <c r="CV29" s="12">
        <v>202949</v>
      </c>
      <c r="CW29" s="12">
        <v>209664</v>
      </c>
      <c r="CX29" s="12">
        <v>1167710</v>
      </c>
      <c r="CY29" s="13">
        <f t="shared" si="2"/>
        <v>0.05159739936257683</v>
      </c>
      <c r="CZ29" s="14">
        <f t="shared" si="31"/>
        <v>181.89554238536095</v>
      </c>
      <c r="DB29" s="12">
        <v>22981410</v>
      </c>
      <c r="DC29" s="12">
        <v>31259914</v>
      </c>
      <c r="DD29" s="12">
        <v>31359986</v>
      </c>
      <c r="DE29" s="12">
        <v>31407149</v>
      </c>
      <c r="DF29" s="13">
        <f t="shared" si="3"/>
        <v>1.2728873870284063</v>
      </c>
      <c r="DG29" s="14">
        <f t="shared" si="32"/>
        <v>2589.6360397701483</v>
      </c>
      <c r="DI29" s="12">
        <v>89156</v>
      </c>
      <c r="DJ29" s="12">
        <v>169728</v>
      </c>
      <c r="DK29" s="12">
        <v>292803</v>
      </c>
      <c r="DL29" s="12">
        <v>1520877</v>
      </c>
      <c r="DM29" s="13">
        <f t="shared" si="4"/>
        <v>0.05966067931123951</v>
      </c>
      <c r="DN29" s="14">
        <f t="shared" si="33"/>
        <v>-95.15754518183105</v>
      </c>
      <c r="DP29" s="12">
        <v>376238</v>
      </c>
      <c r="DQ29" s="12">
        <v>650701</v>
      </c>
      <c r="DR29" s="12">
        <v>863640</v>
      </c>
      <c r="DS29" s="12"/>
      <c r="DT29" s="13" t="e">
        <f t="shared" si="5"/>
        <v>#DIV/0!</v>
      </c>
      <c r="DU29" s="14">
        <f t="shared" si="34"/>
        <v>-100</v>
      </c>
    </row>
    <row r="30" spans="1:125" ht="12">
      <c r="A30" s="11" t="s">
        <v>19</v>
      </c>
      <c r="B30" s="12">
        <v>8205967</v>
      </c>
      <c r="C30" s="12">
        <v>18103667</v>
      </c>
      <c r="D30" s="12">
        <v>27316334</v>
      </c>
      <c r="E30" s="12">
        <v>36550947</v>
      </c>
      <c r="F30" s="13">
        <f t="shared" si="6"/>
        <v>2.45589054671174</v>
      </c>
      <c r="G30" s="11"/>
      <c r="H30" s="12">
        <v>11468853</v>
      </c>
      <c r="I30" s="12">
        <v>23346593</v>
      </c>
      <c r="J30" s="12">
        <v>32399081</v>
      </c>
      <c r="K30" s="12">
        <v>42778498</v>
      </c>
      <c r="L30" s="13">
        <f t="shared" si="7"/>
        <v>2.67877413225891</v>
      </c>
      <c r="M30" s="14">
        <f t="shared" si="8"/>
        <v>17.03800177872273</v>
      </c>
      <c r="N30" s="11"/>
      <c r="O30" s="12">
        <v>10644199</v>
      </c>
      <c r="P30" s="12">
        <v>21789202</v>
      </c>
      <c r="Q30" s="12">
        <v>32359004</v>
      </c>
      <c r="R30" s="12">
        <v>41483166</v>
      </c>
      <c r="S30" s="13">
        <f t="shared" si="9"/>
        <v>2.50796619781969</v>
      </c>
      <c r="T30" s="14">
        <f t="shared" si="10"/>
        <v>-3.0279978506959253</v>
      </c>
      <c r="V30" s="12">
        <v>10314750</v>
      </c>
      <c r="W30" s="12">
        <v>22778802</v>
      </c>
      <c r="X30" s="12">
        <v>32260408</v>
      </c>
      <c r="Y30" s="12">
        <v>46273354</v>
      </c>
      <c r="Z30" s="13">
        <f t="shared" si="11"/>
        <v>2.9789231504568505</v>
      </c>
      <c r="AA30" s="14">
        <f t="shared" si="12"/>
        <v>11.547305719144006</v>
      </c>
      <c r="AC30" s="12">
        <v>12560797</v>
      </c>
      <c r="AD30" s="12">
        <v>26182129</v>
      </c>
      <c r="AE30" s="12">
        <v>40344761</v>
      </c>
      <c r="AF30" s="12">
        <v>52523204</v>
      </c>
      <c r="AG30" s="13">
        <f t="shared" si="13"/>
        <v>3.1361239009881063</v>
      </c>
      <c r="AH30" s="14">
        <f t="shared" si="14"/>
        <v>13.506369129845226</v>
      </c>
      <c r="AJ30" s="12">
        <v>11940672</v>
      </c>
      <c r="AK30" s="12">
        <v>25739617</v>
      </c>
      <c r="AL30" s="12">
        <v>39508323</v>
      </c>
      <c r="AM30" s="12">
        <v>57982926</v>
      </c>
      <c r="AN30" s="13">
        <f t="shared" si="15"/>
        <v>3.24797095579027</v>
      </c>
      <c r="AO30" s="14">
        <f t="shared" si="16"/>
        <v>10.394876138934706</v>
      </c>
      <c r="AQ30" s="12">
        <v>16645532</v>
      </c>
      <c r="AR30" s="12">
        <v>31143934</v>
      </c>
      <c r="AS30" s="12">
        <v>44934129</v>
      </c>
      <c r="AT30" s="12">
        <v>59149236</v>
      </c>
      <c r="AU30" s="13">
        <f t="shared" si="17"/>
        <v>2.851560474387408</v>
      </c>
      <c r="AV30" s="14">
        <f t="shared" si="18"/>
        <v>2.011471445921856</v>
      </c>
      <c r="AX30" s="12">
        <v>15032634</v>
      </c>
      <c r="AY30" s="12">
        <v>30375392</v>
      </c>
      <c r="AZ30" s="12">
        <v>47550664</v>
      </c>
      <c r="BA30" s="12">
        <v>64487028</v>
      </c>
      <c r="BB30" s="13">
        <f t="shared" si="19"/>
        <v>3.033496992260367</v>
      </c>
      <c r="BC30" s="14">
        <f t="shared" si="20"/>
        <v>9.0242788596627</v>
      </c>
      <c r="BE30" s="12">
        <v>17886586</v>
      </c>
      <c r="BF30" s="12">
        <v>37111574</v>
      </c>
      <c r="BG30" s="12">
        <v>53317041</v>
      </c>
      <c r="BH30" s="12">
        <v>69629140</v>
      </c>
      <c r="BI30" s="13">
        <f t="shared" si="21"/>
        <v>2.8610981398129693</v>
      </c>
      <c r="BJ30" s="14">
        <f t="shared" si="22"/>
        <v>7.973870341799596</v>
      </c>
      <c r="BL30" s="12">
        <v>15928404</v>
      </c>
      <c r="BM30" s="12">
        <v>31213007</v>
      </c>
      <c r="BN30" s="12">
        <v>44846304</v>
      </c>
      <c r="BO30" s="12">
        <v>55391263</v>
      </c>
      <c r="BP30" s="13">
        <f t="shared" si="23"/>
        <v>2.6209847879306505</v>
      </c>
      <c r="BQ30" s="14">
        <f t="shared" si="24"/>
        <v>-20.448158630136746</v>
      </c>
      <c r="BS30" s="12">
        <v>9066123</v>
      </c>
      <c r="BT30" s="12">
        <v>16237175</v>
      </c>
      <c r="BU30" s="12">
        <v>25174026</v>
      </c>
      <c r="BV30" s="12">
        <v>33881708</v>
      </c>
      <c r="BW30" s="13">
        <f t="shared" si="25"/>
        <v>2.3585602058852992</v>
      </c>
      <c r="BX30" s="14">
        <f t="shared" si="26"/>
        <v>-38.832035658764454</v>
      </c>
      <c r="BZ30" s="12">
        <v>9866048</v>
      </c>
      <c r="CA30" s="12">
        <v>21269306</v>
      </c>
      <c r="CB30" s="12">
        <v>32627868</v>
      </c>
      <c r="CC30" s="12">
        <v>44735297</v>
      </c>
      <c r="CD30" s="13">
        <f t="shared" si="27"/>
        <v>2.2988964425294482</v>
      </c>
      <c r="CE30" s="14">
        <f t="shared" si="28"/>
        <v>32.033771733113326</v>
      </c>
      <c r="CG30" s="12">
        <v>12764811</v>
      </c>
      <c r="CH30" s="12">
        <v>26571856</v>
      </c>
      <c r="CI30" s="12">
        <v>37883227</v>
      </c>
      <c r="CJ30" s="12">
        <v>49571102</v>
      </c>
      <c r="CK30" s="13">
        <f t="shared" si="35"/>
        <v>2.0782748612240383</v>
      </c>
      <c r="CL30" s="14">
        <f t="shared" si="29"/>
        <v>10.80981981632982</v>
      </c>
      <c r="CN30" s="12">
        <v>13144298</v>
      </c>
      <c r="CO30" s="12">
        <v>26599642</v>
      </c>
      <c r="CP30" s="12">
        <v>39399705</v>
      </c>
      <c r="CQ30" s="12">
        <v>52403479</v>
      </c>
      <c r="CR30" s="13">
        <f t="shared" si="1"/>
        <v>2.1909889634912076</v>
      </c>
      <c r="CS30" s="14">
        <f t="shared" si="30"/>
        <v>5.7137664601444556</v>
      </c>
      <c r="CU30" s="12">
        <v>13043119</v>
      </c>
      <c r="CV30" s="12">
        <v>28606030</v>
      </c>
      <c r="CW30" s="12">
        <v>42790333</v>
      </c>
      <c r="CX30" s="12">
        <v>56213506</v>
      </c>
      <c r="CY30" s="13">
        <f t="shared" si="2"/>
        <v>2.483896445737905</v>
      </c>
      <c r="CZ30" s="14">
        <f t="shared" si="31"/>
        <v>7.2705611778179815</v>
      </c>
      <c r="DB30" s="12">
        <v>13089281</v>
      </c>
      <c r="DC30" s="12">
        <v>26945069</v>
      </c>
      <c r="DD30" s="12">
        <v>39613099</v>
      </c>
      <c r="DE30" s="12">
        <v>53898790</v>
      </c>
      <c r="DF30" s="13">
        <f t="shared" si="3"/>
        <v>2.18444182778554</v>
      </c>
      <c r="DG30" s="14">
        <f t="shared" si="32"/>
        <v>-4.117722171607653</v>
      </c>
      <c r="DI30" s="12">
        <v>15697327</v>
      </c>
      <c r="DJ30" s="12">
        <v>31165554</v>
      </c>
      <c r="DK30" s="12">
        <v>46423202</v>
      </c>
      <c r="DL30" s="12">
        <v>60768465</v>
      </c>
      <c r="DM30" s="13">
        <f t="shared" si="4"/>
        <v>2.3838140116533304</v>
      </c>
      <c r="DN30" s="14">
        <f t="shared" si="33"/>
        <v>12.745508758174353</v>
      </c>
      <c r="DP30" s="12">
        <v>14507434</v>
      </c>
      <c r="DQ30" s="12">
        <v>28877339</v>
      </c>
      <c r="DR30" s="12">
        <v>42892931</v>
      </c>
      <c r="DS30" s="12"/>
      <c r="DT30" s="13" t="e">
        <f t="shared" si="5"/>
        <v>#DIV/0!</v>
      </c>
      <c r="DU30" s="14">
        <f t="shared" si="34"/>
        <v>-100</v>
      </c>
    </row>
    <row r="31" spans="1:125" ht="24">
      <c r="A31" s="11" t="s">
        <v>20</v>
      </c>
      <c r="B31" s="12">
        <v>7426225</v>
      </c>
      <c r="C31" s="12">
        <v>16478258</v>
      </c>
      <c r="D31" s="12">
        <v>24591596</v>
      </c>
      <c r="E31" s="12">
        <v>32362096</v>
      </c>
      <c r="F31" s="13">
        <f t="shared" si="6"/>
        <v>2.1744379328441976</v>
      </c>
      <c r="G31" s="11"/>
      <c r="H31" s="12">
        <v>8225522</v>
      </c>
      <c r="I31" s="12">
        <v>17511091</v>
      </c>
      <c r="J31" s="12">
        <v>26501174</v>
      </c>
      <c r="K31" s="12">
        <v>34211985</v>
      </c>
      <c r="L31" s="13">
        <f t="shared" si="7"/>
        <v>2.142342174595046</v>
      </c>
      <c r="M31" s="14">
        <f t="shared" si="8"/>
        <v>5.7162212237427354</v>
      </c>
      <c r="N31" s="11"/>
      <c r="O31" s="12">
        <v>7244653</v>
      </c>
      <c r="P31" s="12">
        <v>16079405</v>
      </c>
      <c r="Q31" s="12">
        <v>25096229</v>
      </c>
      <c r="R31" s="12">
        <v>34000326</v>
      </c>
      <c r="S31" s="13">
        <f t="shared" si="9"/>
        <v>2.0555728153162165</v>
      </c>
      <c r="T31" s="14">
        <f t="shared" si="10"/>
        <v>-0.6186691593603797</v>
      </c>
      <c r="V31" s="12">
        <v>8525215</v>
      </c>
      <c r="W31" s="12">
        <v>18285446</v>
      </c>
      <c r="X31" s="12">
        <v>25939439</v>
      </c>
      <c r="Y31" s="12">
        <v>35210652</v>
      </c>
      <c r="Z31" s="13">
        <f t="shared" si="11"/>
        <v>2.2667435428492997</v>
      </c>
      <c r="AA31" s="14">
        <f t="shared" si="12"/>
        <v>3.5597482212376406</v>
      </c>
      <c r="AC31" s="12">
        <v>9406425</v>
      </c>
      <c r="AD31" s="12">
        <v>19740636</v>
      </c>
      <c r="AE31" s="12">
        <v>29743065</v>
      </c>
      <c r="AF31" s="12">
        <v>39852602</v>
      </c>
      <c r="AG31" s="13">
        <f t="shared" si="13"/>
        <v>2.379571087262049</v>
      </c>
      <c r="AH31" s="14">
        <f t="shared" si="14"/>
        <v>13.183368487467945</v>
      </c>
      <c r="AJ31" s="12">
        <v>10070758</v>
      </c>
      <c r="AK31" s="12">
        <v>22173857</v>
      </c>
      <c r="AL31" s="12">
        <v>31502858</v>
      </c>
      <c r="AM31" s="12">
        <v>40700961</v>
      </c>
      <c r="AN31" s="13">
        <f t="shared" si="15"/>
        <v>2.2799045912369533</v>
      </c>
      <c r="AO31" s="14">
        <f t="shared" si="16"/>
        <v>2.1287418071221538</v>
      </c>
      <c r="AQ31" s="12">
        <v>9491821</v>
      </c>
      <c r="AR31" s="12">
        <v>19883069</v>
      </c>
      <c r="AS31" s="12">
        <v>28407999</v>
      </c>
      <c r="AT31" s="12">
        <v>36761372</v>
      </c>
      <c r="AU31" s="13">
        <f t="shared" si="17"/>
        <v>1.7722507080134051</v>
      </c>
      <c r="AV31" s="14">
        <f t="shared" si="18"/>
        <v>-9.679351305734528</v>
      </c>
      <c r="AX31" s="12">
        <v>10579936</v>
      </c>
      <c r="AY31" s="12">
        <v>20796973</v>
      </c>
      <c r="AZ31" s="12">
        <v>30609359</v>
      </c>
      <c r="BA31" s="12">
        <v>40528662</v>
      </c>
      <c r="BB31" s="13">
        <f t="shared" si="19"/>
        <v>1.9064853520205185</v>
      </c>
      <c r="BC31" s="14">
        <f t="shared" si="20"/>
        <v>10.247958101237359</v>
      </c>
      <c r="BE31" s="12">
        <v>10647051</v>
      </c>
      <c r="BF31" s="12">
        <v>23378032</v>
      </c>
      <c r="BG31" s="12">
        <v>33698392</v>
      </c>
      <c r="BH31" s="12">
        <v>43358023</v>
      </c>
      <c r="BI31" s="13">
        <f t="shared" si="21"/>
        <v>1.7816040662180799</v>
      </c>
      <c r="BJ31" s="14">
        <f t="shared" si="22"/>
        <v>6.981135967429665</v>
      </c>
      <c r="BL31" s="12">
        <v>9807866</v>
      </c>
      <c r="BM31" s="12">
        <v>21298070</v>
      </c>
      <c r="BN31" s="12">
        <v>31945685</v>
      </c>
      <c r="BO31" s="12">
        <v>40235715</v>
      </c>
      <c r="BP31" s="13">
        <f t="shared" si="23"/>
        <v>1.9038597647884123</v>
      </c>
      <c r="BQ31" s="14">
        <f t="shared" si="24"/>
        <v>-7.201223173851815</v>
      </c>
      <c r="BS31" s="12">
        <v>7354787</v>
      </c>
      <c r="BT31" s="12">
        <v>16009655</v>
      </c>
      <c r="BU31" s="12">
        <v>24857468</v>
      </c>
      <c r="BV31" s="12">
        <v>33491170</v>
      </c>
      <c r="BW31" s="13">
        <f t="shared" si="25"/>
        <v>2.3313742273718776</v>
      </c>
      <c r="BX31" s="14">
        <f t="shared" si="26"/>
        <v>-16.762582695498267</v>
      </c>
      <c r="BZ31" s="12">
        <v>9051755</v>
      </c>
      <c r="CA31" s="12">
        <v>21323621</v>
      </c>
      <c r="CB31" s="12">
        <v>32040252</v>
      </c>
      <c r="CC31" s="12">
        <v>44361887</v>
      </c>
      <c r="CD31" s="13">
        <f t="shared" si="27"/>
        <v>2.2797073239100967</v>
      </c>
      <c r="CE31" s="14">
        <f t="shared" si="28"/>
        <v>32.4584569604466</v>
      </c>
      <c r="CG31" s="12">
        <v>10522745</v>
      </c>
      <c r="CH31" s="12">
        <v>22384656</v>
      </c>
      <c r="CI31" s="12">
        <v>32406947</v>
      </c>
      <c r="CJ31" s="12">
        <v>41558402</v>
      </c>
      <c r="CK31" s="13">
        <f t="shared" si="35"/>
        <v>1.742341377628498</v>
      </c>
      <c r="CL31" s="14">
        <f t="shared" si="29"/>
        <v>-6.319580138689773</v>
      </c>
      <c r="CN31" s="12">
        <v>10914693</v>
      </c>
      <c r="CO31" s="12">
        <v>21147883</v>
      </c>
      <c r="CP31" s="12">
        <v>30824451</v>
      </c>
      <c r="CQ31" s="12">
        <v>40457213</v>
      </c>
      <c r="CR31" s="13">
        <f t="shared" si="1"/>
        <v>1.6915156945326666</v>
      </c>
      <c r="CS31" s="14">
        <f t="shared" si="30"/>
        <v>-2.649738553469888</v>
      </c>
      <c r="CU31" s="12">
        <v>9725726</v>
      </c>
      <c r="CV31" s="12">
        <v>20440585</v>
      </c>
      <c r="CW31" s="12">
        <v>29997075</v>
      </c>
      <c r="CX31" s="12">
        <v>38225507</v>
      </c>
      <c r="CY31" s="13">
        <f t="shared" si="2"/>
        <v>1.6890638519118415</v>
      </c>
      <c r="CZ31" s="14">
        <f t="shared" si="31"/>
        <v>-5.51621289385406</v>
      </c>
      <c r="DB31" s="12">
        <v>8357157</v>
      </c>
      <c r="DC31" s="12">
        <v>18559020</v>
      </c>
      <c r="DD31" s="12">
        <v>27020443</v>
      </c>
      <c r="DE31" s="12">
        <v>36653621</v>
      </c>
      <c r="DF31" s="13">
        <f t="shared" si="3"/>
        <v>1.4855194866563508</v>
      </c>
      <c r="DG31" s="14">
        <f t="shared" si="32"/>
        <v>-4.112139048933997</v>
      </c>
      <c r="DI31" s="12">
        <v>8885533</v>
      </c>
      <c r="DJ31" s="12">
        <v>20509505</v>
      </c>
      <c r="DK31" s="12">
        <v>32325695</v>
      </c>
      <c r="DL31" s="12">
        <v>43205502</v>
      </c>
      <c r="DM31" s="13">
        <f t="shared" si="4"/>
        <v>1.6948573745957873</v>
      </c>
      <c r="DN31" s="14">
        <f t="shared" si="33"/>
        <v>17.875126171026864</v>
      </c>
      <c r="DP31" s="12">
        <v>10371333</v>
      </c>
      <c r="DQ31" s="12">
        <v>22377302</v>
      </c>
      <c r="DR31" s="12">
        <v>33914949</v>
      </c>
      <c r="DS31" s="12"/>
      <c r="DT31" s="13" t="e">
        <f t="shared" si="5"/>
        <v>#DIV/0!</v>
      </c>
      <c r="DU31" s="14">
        <f t="shared" si="34"/>
        <v>-100</v>
      </c>
    </row>
    <row r="32" spans="1:125" ht="12">
      <c r="A32" s="11" t="s">
        <v>21</v>
      </c>
      <c r="B32" s="12">
        <v>2437752</v>
      </c>
      <c r="C32" s="12">
        <v>4796605</v>
      </c>
      <c r="D32" s="12">
        <v>6546940</v>
      </c>
      <c r="E32" s="12">
        <v>8616835</v>
      </c>
      <c r="F32" s="13">
        <f t="shared" si="6"/>
        <v>0.5789727860970294</v>
      </c>
      <c r="G32" s="11"/>
      <c r="H32" s="12">
        <v>2937795</v>
      </c>
      <c r="I32" s="12">
        <v>6536377</v>
      </c>
      <c r="J32" s="12">
        <v>9068674</v>
      </c>
      <c r="K32" s="12">
        <v>12743697</v>
      </c>
      <c r="L32" s="13">
        <f t="shared" si="7"/>
        <v>0.7980057147622498</v>
      </c>
      <c r="M32" s="14">
        <f t="shared" si="8"/>
        <v>47.89301408231677</v>
      </c>
      <c r="N32" s="11"/>
      <c r="O32" s="12">
        <v>3659715</v>
      </c>
      <c r="P32" s="12">
        <v>7896739</v>
      </c>
      <c r="Q32" s="12">
        <v>11196439</v>
      </c>
      <c r="R32" s="12">
        <v>15013390</v>
      </c>
      <c r="S32" s="13">
        <f t="shared" si="9"/>
        <v>0.9076711896744852</v>
      </c>
      <c r="T32" s="14">
        <f t="shared" si="10"/>
        <v>17.810318308729407</v>
      </c>
      <c r="V32" s="12">
        <v>4200665</v>
      </c>
      <c r="W32" s="12">
        <v>8876232</v>
      </c>
      <c r="X32" s="12">
        <v>13395197</v>
      </c>
      <c r="Y32" s="12">
        <v>18543808</v>
      </c>
      <c r="Z32" s="13">
        <f t="shared" si="11"/>
        <v>1.1937880912809335</v>
      </c>
      <c r="AA32" s="14">
        <f t="shared" si="12"/>
        <v>23.51512882833258</v>
      </c>
      <c r="AC32" s="12">
        <v>4844635</v>
      </c>
      <c r="AD32" s="12">
        <v>9618729</v>
      </c>
      <c r="AE32" s="12">
        <v>14567156</v>
      </c>
      <c r="AF32" s="12">
        <v>19423276</v>
      </c>
      <c r="AG32" s="13">
        <f t="shared" si="13"/>
        <v>1.1597502715007384</v>
      </c>
      <c r="AH32" s="14">
        <f t="shared" si="14"/>
        <v>4.7426504847332325</v>
      </c>
      <c r="AJ32" s="12">
        <v>4866648</v>
      </c>
      <c r="AK32" s="12">
        <v>9467569</v>
      </c>
      <c r="AL32" s="12">
        <v>13766697</v>
      </c>
      <c r="AM32" s="12">
        <v>20242235</v>
      </c>
      <c r="AN32" s="13">
        <f t="shared" si="15"/>
        <v>1.1338888168610404</v>
      </c>
      <c r="AO32" s="14">
        <f t="shared" si="16"/>
        <v>4.216379358456322</v>
      </c>
      <c r="AQ32" s="12">
        <v>9317145</v>
      </c>
      <c r="AR32" s="12">
        <v>17556350</v>
      </c>
      <c r="AS32" s="12">
        <v>25261935</v>
      </c>
      <c r="AT32" s="12">
        <v>32734770</v>
      </c>
      <c r="AU32" s="13">
        <f t="shared" si="17"/>
        <v>1.5781298725508932</v>
      </c>
      <c r="AV32" s="14">
        <f t="shared" si="18"/>
        <v>61.71519597514799</v>
      </c>
      <c r="AX32" s="12">
        <v>6907923</v>
      </c>
      <c r="AY32" s="12">
        <v>15393685</v>
      </c>
      <c r="AZ32" s="12">
        <v>24993506</v>
      </c>
      <c r="BA32" s="12">
        <v>35429405</v>
      </c>
      <c r="BB32" s="13">
        <f t="shared" si="19"/>
        <v>1.6666141523078781</v>
      </c>
      <c r="BC32" s="14">
        <f t="shared" si="20"/>
        <v>8.231721194314176</v>
      </c>
      <c r="BE32" s="12">
        <v>15389020</v>
      </c>
      <c r="BF32" s="12">
        <v>27777171</v>
      </c>
      <c r="BG32" s="12">
        <v>38560980</v>
      </c>
      <c r="BH32" s="12">
        <v>50703320</v>
      </c>
      <c r="BI32" s="13">
        <f t="shared" si="21"/>
        <v>2.0834261996391414</v>
      </c>
      <c r="BJ32" s="14">
        <f t="shared" si="22"/>
        <v>43.110842533200895</v>
      </c>
      <c r="BL32" s="12">
        <v>18226546</v>
      </c>
      <c r="BM32" s="12">
        <v>32463913</v>
      </c>
      <c r="BN32" s="12">
        <v>44060159</v>
      </c>
      <c r="BO32" s="12">
        <v>54516590</v>
      </c>
      <c r="BP32" s="13">
        <f t="shared" si="23"/>
        <v>2.579597310858433</v>
      </c>
      <c r="BQ32" s="14">
        <f t="shared" si="24"/>
        <v>7.520750120504928</v>
      </c>
      <c r="BS32" s="12">
        <v>6555636</v>
      </c>
      <c r="BT32" s="12">
        <v>10898391</v>
      </c>
      <c r="BU32" s="12">
        <v>16161567</v>
      </c>
      <c r="BV32" s="12">
        <v>19853554</v>
      </c>
      <c r="BW32" s="13">
        <f t="shared" si="25"/>
        <v>1.3820378361620644</v>
      </c>
      <c r="BX32" s="14">
        <f t="shared" si="26"/>
        <v>-63.582546157050544</v>
      </c>
      <c r="BZ32" s="12">
        <v>8876208</v>
      </c>
      <c r="CA32" s="12">
        <v>25283373</v>
      </c>
      <c r="CB32" s="12">
        <v>39057977</v>
      </c>
      <c r="CC32" s="12">
        <v>59684396</v>
      </c>
      <c r="CD32" s="13">
        <f t="shared" si="27"/>
        <v>3.067113774586516</v>
      </c>
      <c r="CE32" s="14">
        <f t="shared" si="28"/>
        <v>200.62323350267667</v>
      </c>
      <c r="CG32" s="12">
        <v>15739467</v>
      </c>
      <c r="CH32" s="12">
        <v>39418690</v>
      </c>
      <c r="CI32" s="12">
        <v>58148092</v>
      </c>
      <c r="CJ32" s="12">
        <v>81656330</v>
      </c>
      <c r="CK32" s="13">
        <f t="shared" si="35"/>
        <v>3.423452193957969</v>
      </c>
      <c r="CL32" s="14">
        <f t="shared" si="29"/>
        <v>36.81353163061246</v>
      </c>
      <c r="CN32" s="12">
        <v>25403820</v>
      </c>
      <c r="CO32" s="12">
        <v>49323696</v>
      </c>
      <c r="CP32" s="12">
        <v>69091707</v>
      </c>
      <c r="CQ32" s="12">
        <v>93251708</v>
      </c>
      <c r="CR32" s="13">
        <f t="shared" si="1"/>
        <v>3.898853033301563</v>
      </c>
      <c r="CS32" s="14">
        <f t="shared" si="30"/>
        <v>14.200219382869648</v>
      </c>
      <c r="CU32" s="12">
        <v>18229409</v>
      </c>
      <c r="CV32" s="12">
        <v>37484189</v>
      </c>
      <c r="CW32" s="12">
        <v>51683112</v>
      </c>
      <c r="CX32" s="12">
        <v>61118053</v>
      </c>
      <c r="CY32" s="13">
        <f t="shared" si="2"/>
        <v>2.700612813887127</v>
      </c>
      <c r="CZ32" s="14">
        <f t="shared" si="31"/>
        <v>-34.45905248191272</v>
      </c>
      <c r="DB32" s="12">
        <v>9308552</v>
      </c>
      <c r="DC32" s="12">
        <v>20611974</v>
      </c>
      <c r="DD32" s="12">
        <v>30195719</v>
      </c>
      <c r="DE32" s="12">
        <v>38844137</v>
      </c>
      <c r="DF32" s="13">
        <f t="shared" si="3"/>
        <v>1.5742980060782799</v>
      </c>
      <c r="DG32" s="14">
        <f t="shared" si="32"/>
        <v>-36.44408633239675</v>
      </c>
      <c r="DI32" s="12">
        <v>7812765</v>
      </c>
      <c r="DJ32" s="12">
        <v>16194402</v>
      </c>
      <c r="DK32" s="12">
        <v>23536167</v>
      </c>
      <c r="DL32" s="12">
        <v>31534472</v>
      </c>
      <c r="DM32" s="13">
        <f t="shared" si="4"/>
        <v>1.237028386412091</v>
      </c>
      <c r="DN32" s="14">
        <f t="shared" si="33"/>
        <v>-18.8179364108411</v>
      </c>
      <c r="DP32" s="12">
        <v>8524696</v>
      </c>
      <c r="DQ32" s="12">
        <v>16911558</v>
      </c>
      <c r="DR32" s="12">
        <v>23690391</v>
      </c>
      <c r="DS32" s="12"/>
      <c r="DT32" s="13" t="e">
        <f t="shared" si="5"/>
        <v>#DIV/0!</v>
      </c>
      <c r="DU32" s="14">
        <f t="shared" si="34"/>
        <v>-100</v>
      </c>
    </row>
    <row r="33" spans="1:125" ht="24">
      <c r="A33" s="11" t="s">
        <v>22</v>
      </c>
      <c r="B33" s="12">
        <v>4641401</v>
      </c>
      <c r="C33" s="12">
        <v>10780436</v>
      </c>
      <c r="D33" s="12">
        <v>18101913</v>
      </c>
      <c r="E33" s="12">
        <v>26685715</v>
      </c>
      <c r="F33" s="13">
        <f t="shared" si="6"/>
        <v>1.793036858955903</v>
      </c>
      <c r="G33" s="11"/>
      <c r="H33" s="12">
        <v>6137901</v>
      </c>
      <c r="I33" s="12">
        <v>12484678</v>
      </c>
      <c r="J33" s="12">
        <v>19490600</v>
      </c>
      <c r="K33" s="12">
        <v>27587714</v>
      </c>
      <c r="L33" s="13">
        <f t="shared" si="7"/>
        <v>1.7275327112082564</v>
      </c>
      <c r="M33" s="14">
        <f t="shared" si="8"/>
        <v>3.3800818153083014</v>
      </c>
      <c r="N33" s="11"/>
      <c r="O33" s="12">
        <v>6909849</v>
      </c>
      <c r="P33" s="12">
        <v>14938626</v>
      </c>
      <c r="Q33" s="12">
        <v>20303397</v>
      </c>
      <c r="R33" s="12">
        <v>29698584</v>
      </c>
      <c r="S33" s="13">
        <f t="shared" si="9"/>
        <v>1.7955004879595902</v>
      </c>
      <c r="T33" s="14">
        <f t="shared" si="10"/>
        <v>7.651485730205849</v>
      </c>
      <c r="V33" s="12">
        <v>5843239</v>
      </c>
      <c r="W33" s="12">
        <v>12389274</v>
      </c>
      <c r="X33" s="12">
        <v>19386179</v>
      </c>
      <c r="Y33" s="12">
        <v>27910176</v>
      </c>
      <c r="Z33" s="13">
        <f t="shared" si="11"/>
        <v>1.7967634120432503</v>
      </c>
      <c r="AA33" s="14">
        <f t="shared" si="12"/>
        <v>-6.021862860532337</v>
      </c>
      <c r="AC33" s="12">
        <v>7093974</v>
      </c>
      <c r="AD33" s="12">
        <v>14927418</v>
      </c>
      <c r="AE33" s="12">
        <v>24372706</v>
      </c>
      <c r="AF33" s="12">
        <v>35996795</v>
      </c>
      <c r="AG33" s="13">
        <f t="shared" si="13"/>
        <v>2.149343538876059</v>
      </c>
      <c r="AH33" s="14">
        <f t="shared" si="14"/>
        <v>28.973729868274575</v>
      </c>
      <c r="AJ33" s="12">
        <v>8740919</v>
      </c>
      <c r="AK33" s="12">
        <v>19291843</v>
      </c>
      <c r="AL33" s="12">
        <v>27081721</v>
      </c>
      <c r="AM33" s="12">
        <v>38589377</v>
      </c>
      <c r="AN33" s="13">
        <f t="shared" si="15"/>
        <v>2.1616221247275633</v>
      </c>
      <c r="AO33" s="14">
        <f t="shared" si="16"/>
        <v>7.202257867679606</v>
      </c>
      <c r="AQ33" s="12">
        <v>7887854</v>
      </c>
      <c r="AR33" s="12">
        <v>18096232</v>
      </c>
      <c r="AS33" s="12">
        <v>25501104</v>
      </c>
      <c r="AT33" s="12">
        <v>33042050</v>
      </c>
      <c r="AU33" s="13">
        <f t="shared" si="17"/>
        <v>1.5929437156674766</v>
      </c>
      <c r="AV33" s="14">
        <f t="shared" si="18"/>
        <v>-14.375269649986834</v>
      </c>
      <c r="AX33" s="12">
        <v>5451317</v>
      </c>
      <c r="AY33" s="12">
        <v>12436791</v>
      </c>
      <c r="AZ33" s="12">
        <v>19627377</v>
      </c>
      <c r="BA33" s="12">
        <v>27348066</v>
      </c>
      <c r="BB33" s="13">
        <f t="shared" si="19"/>
        <v>1.2864645577268348</v>
      </c>
      <c r="BC33" s="14">
        <f t="shared" si="20"/>
        <v>-17.23253853801444</v>
      </c>
      <c r="BE33" s="12">
        <v>7963744</v>
      </c>
      <c r="BF33" s="12">
        <v>16954099</v>
      </c>
      <c r="BG33" s="12">
        <v>24467013</v>
      </c>
      <c r="BH33" s="12">
        <v>31521451</v>
      </c>
      <c r="BI33" s="13">
        <f t="shared" si="21"/>
        <v>1.295233070813537</v>
      </c>
      <c r="BJ33" s="14">
        <f t="shared" si="22"/>
        <v>15.260256429101787</v>
      </c>
      <c r="BL33" s="12">
        <v>6207099</v>
      </c>
      <c r="BM33" s="12">
        <v>13657516</v>
      </c>
      <c r="BN33" s="12">
        <v>23673893</v>
      </c>
      <c r="BO33" s="12">
        <v>32370075</v>
      </c>
      <c r="BP33" s="13">
        <f t="shared" si="23"/>
        <v>1.5316761085439459</v>
      </c>
      <c r="BQ33" s="14">
        <f t="shared" si="24"/>
        <v>2.6922110914246957</v>
      </c>
      <c r="BS33" s="12">
        <v>7968346</v>
      </c>
      <c r="BT33" s="12">
        <v>15116809</v>
      </c>
      <c r="BU33" s="12">
        <v>19698501</v>
      </c>
      <c r="BV33" s="12">
        <v>26965511</v>
      </c>
      <c r="BW33" s="13">
        <f t="shared" si="25"/>
        <v>1.8771126053020202</v>
      </c>
      <c r="BX33" s="14">
        <f t="shared" si="26"/>
        <v>-16.69617385810814</v>
      </c>
      <c r="BZ33" s="12">
        <v>5594854</v>
      </c>
      <c r="CA33" s="12">
        <v>15467668</v>
      </c>
      <c r="CB33" s="12">
        <v>23717684</v>
      </c>
      <c r="CC33" s="12">
        <v>33495876</v>
      </c>
      <c r="CD33" s="13">
        <f t="shared" si="27"/>
        <v>1.721315277638763</v>
      </c>
      <c r="CE33" s="14">
        <f t="shared" si="28"/>
        <v>24.217471717854707</v>
      </c>
      <c r="CG33" s="12">
        <v>9455928</v>
      </c>
      <c r="CH33" s="12">
        <v>19105551</v>
      </c>
      <c r="CI33" s="12">
        <v>29416707</v>
      </c>
      <c r="CJ33" s="12">
        <v>37623652</v>
      </c>
      <c r="CK33" s="13">
        <f t="shared" si="35"/>
        <v>1.5773764750890853</v>
      </c>
      <c r="CL33" s="14">
        <f t="shared" si="29"/>
        <v>12.323236448570569</v>
      </c>
      <c r="CN33" s="12">
        <v>7907743</v>
      </c>
      <c r="CO33" s="12">
        <v>16442568</v>
      </c>
      <c r="CP33" s="12">
        <v>25359828</v>
      </c>
      <c r="CQ33" s="12">
        <v>32770013</v>
      </c>
      <c r="CR33" s="13">
        <f t="shared" si="1"/>
        <v>1.3701139349252633</v>
      </c>
      <c r="CS33" s="14">
        <f t="shared" si="30"/>
        <v>-12.90049939862297</v>
      </c>
      <c r="CU33" s="12">
        <v>7194197</v>
      </c>
      <c r="CV33" s="12">
        <v>13690337</v>
      </c>
      <c r="CW33" s="12">
        <v>20039773</v>
      </c>
      <c r="CX33" s="12">
        <v>29030924</v>
      </c>
      <c r="CY33" s="13">
        <f t="shared" si="2"/>
        <v>1.2827844066528646</v>
      </c>
      <c r="CZ33" s="14">
        <f t="shared" si="31"/>
        <v>-11.410093123856868</v>
      </c>
      <c r="DB33" s="12">
        <v>9058273</v>
      </c>
      <c r="DC33" s="12">
        <v>18667616</v>
      </c>
      <c r="DD33" s="12">
        <v>26866965</v>
      </c>
      <c r="DE33" s="12">
        <v>37172148</v>
      </c>
      <c r="DF33" s="13">
        <f t="shared" si="3"/>
        <v>1.5065346535578</v>
      </c>
      <c r="DG33" s="14">
        <f t="shared" si="32"/>
        <v>28.043282397763164</v>
      </c>
      <c r="DI33" s="12">
        <v>10661668</v>
      </c>
      <c r="DJ33" s="12">
        <v>18883927</v>
      </c>
      <c r="DK33" s="12">
        <v>26525575</v>
      </c>
      <c r="DL33" s="12">
        <v>37531468</v>
      </c>
      <c r="DM33" s="13">
        <f t="shared" si="4"/>
        <v>1.4722774270556052</v>
      </c>
      <c r="DN33" s="14">
        <f t="shared" si="33"/>
        <v>0.9666377095022796</v>
      </c>
      <c r="DP33" s="12">
        <v>6440300</v>
      </c>
      <c r="DQ33" s="12">
        <v>16316662</v>
      </c>
      <c r="DR33" s="12">
        <v>22111809</v>
      </c>
      <c r="DS33" s="12"/>
      <c r="DT33" s="13" t="e">
        <f t="shared" si="5"/>
        <v>#DIV/0!</v>
      </c>
      <c r="DU33" s="14">
        <f t="shared" si="34"/>
        <v>-100</v>
      </c>
    </row>
    <row r="34" spans="1:125" ht="36">
      <c r="A34" s="11" t="s">
        <v>23</v>
      </c>
      <c r="B34" s="12">
        <v>1271075</v>
      </c>
      <c r="C34" s="12">
        <v>5802465</v>
      </c>
      <c r="D34" s="12">
        <v>8170168</v>
      </c>
      <c r="E34" s="12">
        <v>12653793</v>
      </c>
      <c r="F34" s="13">
        <f t="shared" si="6"/>
        <v>0.8502195745775668</v>
      </c>
      <c r="G34" s="11"/>
      <c r="H34" s="12">
        <v>3226635</v>
      </c>
      <c r="I34" s="12">
        <v>7919863</v>
      </c>
      <c r="J34" s="12">
        <v>10643063</v>
      </c>
      <c r="K34" s="12">
        <v>14332485</v>
      </c>
      <c r="L34" s="13">
        <f t="shared" si="7"/>
        <v>0.8974950469039105</v>
      </c>
      <c r="M34" s="14">
        <f t="shared" si="8"/>
        <v>13.266314693151685</v>
      </c>
      <c r="N34" s="11"/>
      <c r="O34" s="12">
        <v>2704884</v>
      </c>
      <c r="P34" s="12">
        <v>5007345</v>
      </c>
      <c r="Q34" s="12">
        <v>8085713</v>
      </c>
      <c r="R34" s="12">
        <v>12953250</v>
      </c>
      <c r="S34" s="13">
        <f t="shared" si="9"/>
        <v>0.783120390374927</v>
      </c>
      <c r="T34" s="14">
        <f t="shared" si="10"/>
        <v>-9.623139323013419</v>
      </c>
      <c r="V34" s="12">
        <v>2763220</v>
      </c>
      <c r="W34" s="12">
        <v>5877884</v>
      </c>
      <c r="X34" s="12">
        <v>11055321</v>
      </c>
      <c r="Y34" s="12">
        <v>14530114</v>
      </c>
      <c r="Z34" s="13">
        <f t="shared" si="11"/>
        <v>0.9353999490371325</v>
      </c>
      <c r="AA34" s="14">
        <f t="shared" si="12"/>
        <v>12.173500858857821</v>
      </c>
      <c r="AC34" s="12">
        <v>3411927</v>
      </c>
      <c r="AD34" s="12">
        <v>6690282</v>
      </c>
      <c r="AE34" s="12">
        <v>9729192</v>
      </c>
      <c r="AF34" s="12">
        <v>12999712</v>
      </c>
      <c r="AG34" s="13">
        <f t="shared" si="13"/>
        <v>0.7762037424290015</v>
      </c>
      <c r="AH34" s="14">
        <f t="shared" si="14"/>
        <v>-10.532622111567747</v>
      </c>
      <c r="AJ34" s="12">
        <v>2653683</v>
      </c>
      <c r="AK34" s="12">
        <v>8149610</v>
      </c>
      <c r="AL34" s="12">
        <v>17817772</v>
      </c>
      <c r="AM34" s="12">
        <v>25023640</v>
      </c>
      <c r="AN34" s="13">
        <f t="shared" si="15"/>
        <v>1.4017239476350614</v>
      </c>
      <c r="AO34" s="14">
        <f t="shared" si="16"/>
        <v>92.49380293963435</v>
      </c>
      <c r="AQ34" s="12">
        <v>4610307</v>
      </c>
      <c r="AR34" s="12">
        <v>8663492</v>
      </c>
      <c r="AS34" s="12">
        <v>15054934</v>
      </c>
      <c r="AT34" s="12">
        <v>22171697</v>
      </c>
      <c r="AU34" s="13">
        <f t="shared" si="17"/>
        <v>1.0688884437204544</v>
      </c>
      <c r="AV34" s="14">
        <f t="shared" si="18"/>
        <v>-11.396995001526562</v>
      </c>
      <c r="AX34" s="12">
        <v>2685479</v>
      </c>
      <c r="AY34" s="12">
        <v>5826174</v>
      </c>
      <c r="AZ34" s="12">
        <v>9297139</v>
      </c>
      <c r="BA34" s="12">
        <v>14480884</v>
      </c>
      <c r="BB34" s="13">
        <f t="shared" si="19"/>
        <v>0.6811868901645036</v>
      </c>
      <c r="BC34" s="14">
        <f t="shared" si="20"/>
        <v>-34.68752527152071</v>
      </c>
      <c r="BE34" s="12">
        <v>5667494</v>
      </c>
      <c r="BF34" s="12">
        <v>12994030</v>
      </c>
      <c r="BG34" s="12">
        <v>20031300</v>
      </c>
      <c r="BH34" s="12">
        <v>28701441</v>
      </c>
      <c r="BI34" s="13">
        <f t="shared" si="21"/>
        <v>1.1793573704206557</v>
      </c>
      <c r="BJ34" s="14">
        <f t="shared" si="22"/>
        <v>98.20227135304722</v>
      </c>
      <c r="BL34" s="12">
        <v>6882151</v>
      </c>
      <c r="BM34" s="12">
        <v>12405278</v>
      </c>
      <c r="BN34" s="12">
        <v>18674507</v>
      </c>
      <c r="BO34" s="12">
        <v>27014549</v>
      </c>
      <c r="BP34" s="13">
        <f t="shared" si="23"/>
        <v>1.2782651657862931</v>
      </c>
      <c r="BQ34" s="14">
        <f t="shared" si="24"/>
        <v>-5.877377376278773</v>
      </c>
      <c r="BS34" s="12">
        <v>6309084</v>
      </c>
      <c r="BT34" s="12">
        <v>12814713</v>
      </c>
      <c r="BU34" s="12">
        <v>17283684</v>
      </c>
      <c r="BV34" s="12">
        <v>24046704</v>
      </c>
      <c r="BW34" s="13">
        <f t="shared" si="25"/>
        <v>1.6739297539871028</v>
      </c>
      <c r="BX34" s="14">
        <f t="shared" si="26"/>
        <v>-10.986098638922314</v>
      </c>
      <c r="BZ34" s="12">
        <v>1793923</v>
      </c>
      <c r="CA34" s="12">
        <v>8916685</v>
      </c>
      <c r="CB34" s="12">
        <v>15093940</v>
      </c>
      <c r="CC34" s="12">
        <v>21699864</v>
      </c>
      <c r="CD34" s="13">
        <f t="shared" si="27"/>
        <v>1.1151315292032786</v>
      </c>
      <c r="CE34" s="14">
        <f t="shared" si="28"/>
        <v>-9.759507997436984</v>
      </c>
      <c r="CG34" s="12">
        <v>5051827</v>
      </c>
      <c r="CH34" s="12">
        <v>9791966</v>
      </c>
      <c r="CI34" s="12">
        <v>15378479</v>
      </c>
      <c r="CJ34" s="12">
        <v>23745145</v>
      </c>
      <c r="CK34" s="13">
        <f t="shared" si="35"/>
        <v>0.9955182745305857</v>
      </c>
      <c r="CL34" s="14">
        <f t="shared" si="29"/>
        <v>9.425317135628134</v>
      </c>
      <c r="CN34" s="12">
        <v>5661862</v>
      </c>
      <c r="CO34" s="12">
        <v>11647762</v>
      </c>
      <c r="CP34" s="12">
        <v>19565713</v>
      </c>
      <c r="CQ34" s="12">
        <v>29641609</v>
      </c>
      <c r="CR34" s="13">
        <f t="shared" si="1"/>
        <v>1.239315393146353</v>
      </c>
      <c r="CS34" s="14">
        <f t="shared" si="30"/>
        <v>24.832293085597072</v>
      </c>
      <c r="CU34" s="12">
        <v>5967955</v>
      </c>
      <c r="CV34" s="12">
        <v>12428946</v>
      </c>
      <c r="CW34" s="12">
        <v>23603693</v>
      </c>
      <c r="CX34" s="12">
        <v>33545098</v>
      </c>
      <c r="CY34" s="13">
        <f t="shared" si="2"/>
        <v>1.4822514307171963</v>
      </c>
      <c r="CZ34" s="14">
        <f t="shared" si="31"/>
        <v>13.168951118679146</v>
      </c>
      <c r="DB34" s="12">
        <v>5120084</v>
      </c>
      <c r="DC34" s="12">
        <v>10366388</v>
      </c>
      <c r="DD34" s="12">
        <v>13538760</v>
      </c>
      <c r="DE34" s="12">
        <v>25230548</v>
      </c>
      <c r="DF34" s="13">
        <f t="shared" si="3"/>
        <v>1.0225584728182358</v>
      </c>
      <c r="DG34" s="14">
        <f t="shared" si="32"/>
        <v>-24.786184854788615</v>
      </c>
      <c r="DI34" s="12">
        <v>4263938</v>
      </c>
      <c r="DJ34" s="12">
        <v>9448128</v>
      </c>
      <c r="DK34" s="12">
        <v>15686905</v>
      </c>
      <c r="DL34" s="12">
        <v>20768382</v>
      </c>
      <c r="DM34" s="13">
        <f t="shared" si="4"/>
        <v>0.8146982157763705</v>
      </c>
      <c r="DN34" s="14">
        <f t="shared" si="33"/>
        <v>-17.685569096636343</v>
      </c>
      <c r="DP34" s="12">
        <v>8272342</v>
      </c>
      <c r="DQ34" s="12">
        <v>17059760</v>
      </c>
      <c r="DR34" s="12">
        <v>20997182</v>
      </c>
      <c r="DS34" s="12"/>
      <c r="DT34" s="13" t="e">
        <f t="shared" si="5"/>
        <v>#DIV/0!</v>
      </c>
      <c r="DU34" s="14">
        <f t="shared" si="34"/>
        <v>-100</v>
      </c>
    </row>
    <row r="35" spans="1:125" ht="24">
      <c r="A35" s="11" t="s">
        <v>24</v>
      </c>
      <c r="B35" s="12">
        <v>11938044</v>
      </c>
      <c r="C35" s="12">
        <v>25570501</v>
      </c>
      <c r="D35" s="12">
        <v>39212750</v>
      </c>
      <c r="E35" s="12">
        <v>55491140</v>
      </c>
      <c r="F35" s="13">
        <f t="shared" si="6"/>
        <v>3.728498912825917</v>
      </c>
      <c r="G35" s="11"/>
      <c r="H35" s="12">
        <v>15956171</v>
      </c>
      <c r="I35" s="12">
        <v>33636829</v>
      </c>
      <c r="J35" s="12">
        <v>50586332</v>
      </c>
      <c r="K35" s="12">
        <v>69706179</v>
      </c>
      <c r="L35" s="13">
        <f t="shared" si="7"/>
        <v>4.364975814807926</v>
      </c>
      <c r="M35" s="14">
        <f t="shared" si="8"/>
        <v>25.616772335187207</v>
      </c>
      <c r="N35" s="11"/>
      <c r="O35" s="12">
        <v>17638276</v>
      </c>
      <c r="P35" s="12">
        <v>35861029</v>
      </c>
      <c r="Q35" s="12">
        <v>51121568</v>
      </c>
      <c r="R35" s="12">
        <v>68341861</v>
      </c>
      <c r="S35" s="13">
        <f t="shared" si="9"/>
        <v>4.131774254744485</v>
      </c>
      <c r="T35" s="14">
        <f t="shared" si="10"/>
        <v>-1.9572411220531762</v>
      </c>
      <c r="V35" s="12">
        <v>15135796</v>
      </c>
      <c r="W35" s="12">
        <v>30915341</v>
      </c>
      <c r="X35" s="12">
        <v>48199954</v>
      </c>
      <c r="Y35" s="12">
        <v>67579883</v>
      </c>
      <c r="Z35" s="13">
        <f t="shared" si="11"/>
        <v>4.350565942850509</v>
      </c>
      <c r="AA35" s="14">
        <f t="shared" si="12"/>
        <v>-1.1149506156994988</v>
      </c>
      <c r="AC35" s="12">
        <v>16666442</v>
      </c>
      <c r="AD35" s="12">
        <v>31736790</v>
      </c>
      <c r="AE35" s="12">
        <v>47733974</v>
      </c>
      <c r="AF35" s="12">
        <v>63592788</v>
      </c>
      <c r="AG35" s="13">
        <f t="shared" si="13"/>
        <v>3.797081045879639</v>
      </c>
      <c r="AH35" s="14">
        <f t="shared" si="14"/>
        <v>-5.8998252482917195</v>
      </c>
      <c r="AJ35" s="12">
        <v>10141415</v>
      </c>
      <c r="AK35" s="12">
        <v>18348902</v>
      </c>
      <c r="AL35" s="12">
        <v>24150029</v>
      </c>
      <c r="AM35" s="12">
        <v>31563179</v>
      </c>
      <c r="AN35" s="13">
        <f t="shared" si="15"/>
        <v>1.7680426935406706</v>
      </c>
      <c r="AO35" s="14">
        <f t="shared" si="16"/>
        <v>-50.36673183757881</v>
      </c>
      <c r="AQ35" s="12">
        <v>5419475</v>
      </c>
      <c r="AR35" s="12">
        <v>11982747</v>
      </c>
      <c r="AS35" s="12">
        <v>18489423</v>
      </c>
      <c r="AT35" s="12">
        <v>25136275</v>
      </c>
      <c r="AU35" s="13">
        <f t="shared" si="17"/>
        <v>1.2118095365311625</v>
      </c>
      <c r="AV35" s="14">
        <f t="shared" si="18"/>
        <v>-20.36203007307978</v>
      </c>
      <c r="AX35" s="12">
        <v>8035317</v>
      </c>
      <c r="AY35" s="12">
        <v>15401945</v>
      </c>
      <c r="AZ35" s="12">
        <v>22366376</v>
      </c>
      <c r="BA35" s="12">
        <v>32370464</v>
      </c>
      <c r="BB35" s="13">
        <f t="shared" si="19"/>
        <v>1.5227202776668896</v>
      </c>
      <c r="BC35" s="14">
        <f t="shared" si="20"/>
        <v>28.779876891066806</v>
      </c>
      <c r="BE35" s="12">
        <v>9235490</v>
      </c>
      <c r="BF35" s="12">
        <v>18873878</v>
      </c>
      <c r="BG35" s="12">
        <v>25626934</v>
      </c>
      <c r="BH35" s="12">
        <v>34824022</v>
      </c>
      <c r="BI35" s="13">
        <f t="shared" si="21"/>
        <v>1.4309374575789091</v>
      </c>
      <c r="BJ35" s="14">
        <f t="shared" si="22"/>
        <v>7.579619495105163</v>
      </c>
      <c r="BL35" s="12">
        <v>6945508</v>
      </c>
      <c r="BM35" s="12">
        <v>18179366</v>
      </c>
      <c r="BN35" s="12">
        <v>25843711</v>
      </c>
      <c r="BO35" s="12">
        <v>33703624</v>
      </c>
      <c r="BP35" s="13">
        <f t="shared" si="23"/>
        <v>1.5947765228269732</v>
      </c>
      <c r="BQ35" s="14">
        <f t="shared" si="24"/>
        <v>-3.21731361185104</v>
      </c>
      <c r="BS35" s="12">
        <v>6160726</v>
      </c>
      <c r="BT35" s="12">
        <v>14532880</v>
      </c>
      <c r="BU35" s="12">
        <v>20301282</v>
      </c>
      <c r="BV35" s="12">
        <v>28610659</v>
      </c>
      <c r="BW35" s="13">
        <f t="shared" si="25"/>
        <v>1.991634004447299</v>
      </c>
      <c r="BX35" s="14">
        <f t="shared" si="26"/>
        <v>-15.11103079004205</v>
      </c>
      <c r="BZ35" s="12">
        <v>7090640</v>
      </c>
      <c r="CA35" s="12">
        <v>14513655</v>
      </c>
      <c r="CB35" s="12">
        <v>21192072</v>
      </c>
      <c r="CC35" s="12">
        <v>29202748</v>
      </c>
      <c r="CD35" s="13">
        <f t="shared" si="27"/>
        <v>1.5006962732198683</v>
      </c>
      <c r="CE35" s="14">
        <f t="shared" si="28"/>
        <v>2.0694699831975214</v>
      </c>
      <c r="CG35" s="12">
        <v>10171117</v>
      </c>
      <c r="CH35" s="12">
        <v>21567066</v>
      </c>
      <c r="CI35" s="12">
        <v>30607867</v>
      </c>
      <c r="CJ35" s="12">
        <v>42313314</v>
      </c>
      <c r="CK35" s="13">
        <f t="shared" si="35"/>
        <v>1.7739911608436536</v>
      </c>
      <c r="CL35" s="14">
        <f t="shared" si="29"/>
        <v>44.89497358262312</v>
      </c>
      <c r="CN35" s="12">
        <v>12549631</v>
      </c>
      <c r="CO35" s="12">
        <v>25345334</v>
      </c>
      <c r="CP35" s="12">
        <v>36986636</v>
      </c>
      <c r="CQ35" s="12">
        <v>47634331</v>
      </c>
      <c r="CR35" s="13">
        <f t="shared" si="1"/>
        <v>1.9915909305236605</v>
      </c>
      <c r="CS35" s="14">
        <f t="shared" si="30"/>
        <v>12.575278315473</v>
      </c>
      <c r="CU35" s="12">
        <v>11125015</v>
      </c>
      <c r="CV35" s="12">
        <v>23180279</v>
      </c>
      <c r="CW35" s="12">
        <v>33848220</v>
      </c>
      <c r="CX35" s="12">
        <v>43767406</v>
      </c>
      <c r="CY35" s="13">
        <f t="shared" si="2"/>
        <v>1.933942782408339</v>
      </c>
      <c r="CZ35" s="14">
        <f t="shared" si="31"/>
        <v>-8.117937039989073</v>
      </c>
      <c r="DB35" s="12">
        <v>12404920</v>
      </c>
      <c r="DC35" s="12">
        <v>26428336</v>
      </c>
      <c r="DD35" s="12">
        <v>39807577</v>
      </c>
      <c r="DE35" s="12">
        <v>55932876</v>
      </c>
      <c r="DF35" s="13">
        <f t="shared" si="3"/>
        <v>2.2668804602615746</v>
      </c>
      <c r="DG35" s="14">
        <f t="shared" si="32"/>
        <v>27.795730000539677</v>
      </c>
      <c r="DI35" s="12">
        <v>17400373</v>
      </c>
      <c r="DJ35" s="12">
        <v>36617614</v>
      </c>
      <c r="DK35" s="12">
        <v>53167556</v>
      </c>
      <c r="DL35" s="12">
        <v>66638436</v>
      </c>
      <c r="DM35" s="13">
        <f t="shared" si="4"/>
        <v>2.6140801392871076</v>
      </c>
      <c r="DN35" s="14">
        <f t="shared" si="33"/>
        <v>19.14001346900166</v>
      </c>
      <c r="DP35" s="12">
        <v>14745829</v>
      </c>
      <c r="DQ35" s="12">
        <v>29665275</v>
      </c>
      <c r="DR35" s="12">
        <v>41786555</v>
      </c>
      <c r="DS35" s="12"/>
      <c r="DT35" s="13" t="e">
        <f t="shared" si="5"/>
        <v>#DIV/0!</v>
      </c>
      <c r="DU35" s="14">
        <f t="shared" si="34"/>
        <v>-100</v>
      </c>
    </row>
    <row r="36" spans="1:125" ht="12">
      <c r="A36" s="11" t="s">
        <v>25</v>
      </c>
      <c r="B36" s="12">
        <v>56981242</v>
      </c>
      <c r="C36" s="12">
        <v>127486827</v>
      </c>
      <c r="D36" s="12">
        <v>187872102</v>
      </c>
      <c r="E36" s="12">
        <v>251953442</v>
      </c>
      <c r="F36" s="13">
        <f t="shared" si="6"/>
        <v>16.928975230635878</v>
      </c>
      <c r="G36" s="11"/>
      <c r="H36" s="12">
        <v>59664922</v>
      </c>
      <c r="I36" s="12">
        <v>129984614</v>
      </c>
      <c r="J36" s="12">
        <v>189252957</v>
      </c>
      <c r="K36" s="12">
        <v>251947125</v>
      </c>
      <c r="L36" s="13">
        <f t="shared" si="7"/>
        <v>15.776838194435953</v>
      </c>
      <c r="M36" s="14">
        <f t="shared" si="8"/>
        <v>-0.002507209248605591</v>
      </c>
      <c r="N36" s="11"/>
      <c r="O36" s="12">
        <v>60390720</v>
      </c>
      <c r="P36" s="12">
        <v>121043499</v>
      </c>
      <c r="Q36" s="12">
        <v>187990416</v>
      </c>
      <c r="R36" s="12">
        <v>250154791</v>
      </c>
      <c r="S36" s="13">
        <f t="shared" si="9"/>
        <v>15.123719343182465</v>
      </c>
      <c r="T36" s="14">
        <f t="shared" si="10"/>
        <v>-0.7113929162716204</v>
      </c>
      <c r="V36" s="12">
        <v>56691926</v>
      </c>
      <c r="W36" s="12">
        <v>118911688</v>
      </c>
      <c r="X36" s="12">
        <v>174162399</v>
      </c>
      <c r="Y36" s="12">
        <v>237699883</v>
      </c>
      <c r="Z36" s="13">
        <f t="shared" si="11"/>
        <v>15.30232030143276</v>
      </c>
      <c r="AA36" s="14">
        <f t="shared" si="12"/>
        <v>-4.978880456461056</v>
      </c>
      <c r="AC36" s="12">
        <v>65267611</v>
      </c>
      <c r="AD36" s="12">
        <v>131792703</v>
      </c>
      <c r="AE36" s="12">
        <v>190849965</v>
      </c>
      <c r="AF36" s="12">
        <v>256865882</v>
      </c>
      <c r="AG36" s="13">
        <f t="shared" si="13"/>
        <v>15.33728277293576</v>
      </c>
      <c r="AH36" s="14">
        <f t="shared" si="14"/>
        <v>8.063108301992727</v>
      </c>
      <c r="AJ36" s="12">
        <v>64700123</v>
      </c>
      <c r="AK36" s="12">
        <v>138199721</v>
      </c>
      <c r="AL36" s="12">
        <v>210095650</v>
      </c>
      <c r="AM36" s="12">
        <v>291782306</v>
      </c>
      <c r="AN36" s="13">
        <f t="shared" si="15"/>
        <v>16.344474497570353</v>
      </c>
      <c r="AO36" s="14">
        <f t="shared" si="16"/>
        <v>13.593250971337639</v>
      </c>
      <c r="AQ36" s="12">
        <v>61991429</v>
      </c>
      <c r="AR36" s="12">
        <v>142499820</v>
      </c>
      <c r="AS36" s="12">
        <v>227020163</v>
      </c>
      <c r="AT36" s="12">
        <v>311178789</v>
      </c>
      <c r="AU36" s="13">
        <f t="shared" si="17"/>
        <v>15.00180213959381</v>
      </c>
      <c r="AV36" s="14">
        <f t="shared" si="18"/>
        <v>6.647587122709211</v>
      </c>
      <c r="AX36" s="12">
        <v>91851873</v>
      </c>
      <c r="AY36" s="12">
        <v>193864443</v>
      </c>
      <c r="AZ36" s="12">
        <v>276011809</v>
      </c>
      <c r="BA36" s="12">
        <v>377819500</v>
      </c>
      <c r="BB36" s="13">
        <f t="shared" si="19"/>
        <v>17.772788612111505</v>
      </c>
      <c r="BC36" s="14">
        <f t="shared" si="20"/>
        <v>21.41556987677589</v>
      </c>
      <c r="BE36" s="12">
        <v>112795332</v>
      </c>
      <c r="BF36" s="12">
        <v>218409785</v>
      </c>
      <c r="BG36" s="12">
        <v>320729145</v>
      </c>
      <c r="BH36" s="12">
        <v>425803004</v>
      </c>
      <c r="BI36" s="13">
        <f t="shared" si="21"/>
        <v>17.496470338010415</v>
      </c>
      <c r="BJ36" s="14">
        <f t="shared" si="22"/>
        <v>12.700113149268361</v>
      </c>
      <c r="BL36" s="12">
        <v>110586059</v>
      </c>
      <c r="BM36" s="12">
        <v>227301600</v>
      </c>
      <c r="BN36" s="12">
        <v>325268141</v>
      </c>
      <c r="BO36" s="12">
        <v>421043942</v>
      </c>
      <c r="BP36" s="13">
        <f t="shared" si="23"/>
        <v>19.92281286368854</v>
      </c>
      <c r="BQ36" s="14">
        <f t="shared" si="24"/>
        <v>-1.1176675493815935</v>
      </c>
      <c r="BS36" s="12">
        <v>70521915</v>
      </c>
      <c r="BT36" s="12">
        <v>155724044</v>
      </c>
      <c r="BU36" s="12">
        <v>225649872</v>
      </c>
      <c r="BV36" s="12">
        <v>303857990</v>
      </c>
      <c r="BW36" s="13">
        <f t="shared" si="25"/>
        <v>21.152043558556528</v>
      </c>
      <c r="BX36" s="14">
        <f t="shared" si="26"/>
        <v>-27.83223799476967</v>
      </c>
      <c r="BZ36" s="12">
        <v>53206235</v>
      </c>
      <c r="CA36" s="12">
        <v>130057030</v>
      </c>
      <c r="CB36" s="12">
        <v>202314265</v>
      </c>
      <c r="CC36" s="12">
        <v>298210058</v>
      </c>
      <c r="CD36" s="13">
        <f t="shared" si="27"/>
        <v>15.324678440442687</v>
      </c>
      <c r="CE36" s="14">
        <f t="shared" si="28"/>
        <v>-1.8587406571076173</v>
      </c>
      <c r="CG36" s="12">
        <v>91151184</v>
      </c>
      <c r="CH36" s="12">
        <v>211717839</v>
      </c>
      <c r="CI36" s="12">
        <v>308208749</v>
      </c>
      <c r="CJ36" s="12">
        <v>418538857</v>
      </c>
      <c r="CK36" s="13">
        <f t="shared" si="35"/>
        <v>17.54729569959011</v>
      </c>
      <c r="CL36" s="14">
        <f t="shared" si="29"/>
        <v>40.35034894765354</v>
      </c>
      <c r="CN36" s="12">
        <v>99727961</v>
      </c>
      <c r="CO36" s="12">
        <v>202955193</v>
      </c>
      <c r="CP36" s="12">
        <v>300965610</v>
      </c>
      <c r="CQ36" s="12">
        <v>416362349</v>
      </c>
      <c r="CR36" s="13">
        <f t="shared" si="1"/>
        <v>17.408105890684748</v>
      </c>
      <c r="CS36" s="14">
        <f t="shared" si="30"/>
        <v>-0.5200253127274124</v>
      </c>
      <c r="CU36" s="12">
        <v>98770195</v>
      </c>
      <c r="CV36" s="12">
        <v>204907967</v>
      </c>
      <c r="CW36" s="12">
        <v>285350492</v>
      </c>
      <c r="CX36" s="12">
        <v>384660268</v>
      </c>
      <c r="CY36" s="13">
        <f t="shared" si="2"/>
        <v>16.996916586234455</v>
      </c>
      <c r="CZ36" s="14">
        <f t="shared" si="31"/>
        <v>-7.614060463473848</v>
      </c>
      <c r="DB36" s="12">
        <v>101167778</v>
      </c>
      <c r="DC36" s="12">
        <v>209039256</v>
      </c>
      <c r="DD36" s="12">
        <v>303714757</v>
      </c>
      <c r="DE36" s="12">
        <v>416790572</v>
      </c>
      <c r="DF36" s="13">
        <f t="shared" si="3"/>
        <v>16.891933175187436</v>
      </c>
      <c r="DG36" s="14">
        <f t="shared" si="32"/>
        <v>8.352904282799486</v>
      </c>
      <c r="DI36" s="12">
        <v>112790107</v>
      </c>
      <c r="DJ36" s="12">
        <v>241774049</v>
      </c>
      <c r="DK36" s="12">
        <v>350386987</v>
      </c>
      <c r="DL36" s="12">
        <v>476131092</v>
      </c>
      <c r="DM36" s="13">
        <f t="shared" si="4"/>
        <v>18.677581678151668</v>
      </c>
      <c r="DN36" s="14">
        <f t="shared" si="33"/>
        <v>14.237490957449012</v>
      </c>
      <c r="DP36" s="12">
        <v>160398295</v>
      </c>
      <c r="DQ36" s="12">
        <v>344326626</v>
      </c>
      <c r="DR36" s="12">
        <v>508373369</v>
      </c>
      <c r="DS36" s="12"/>
      <c r="DT36" s="13" t="e">
        <f t="shared" si="5"/>
        <v>#DIV/0!</v>
      </c>
      <c r="DU36" s="14">
        <f t="shared" si="34"/>
        <v>-100</v>
      </c>
    </row>
    <row r="37" spans="1:125" ht="12">
      <c r="A37" s="11" t="s">
        <v>26</v>
      </c>
      <c r="B37" s="12">
        <v>104868595</v>
      </c>
      <c r="C37" s="12">
        <v>237379457</v>
      </c>
      <c r="D37" s="12">
        <v>346628114</v>
      </c>
      <c r="E37" s="12">
        <v>466004609</v>
      </c>
      <c r="F37" s="13">
        <f t="shared" si="6"/>
        <v>31.311262987719598</v>
      </c>
      <c r="G37" s="11"/>
      <c r="H37" s="12">
        <v>131659306</v>
      </c>
      <c r="I37" s="12">
        <v>280688532</v>
      </c>
      <c r="J37" s="12">
        <v>412907416</v>
      </c>
      <c r="K37" s="12">
        <v>548188329</v>
      </c>
      <c r="L37" s="13">
        <f t="shared" si="7"/>
        <v>34.32735565730795</v>
      </c>
      <c r="M37" s="14">
        <f t="shared" si="8"/>
        <v>17.63581698823927</v>
      </c>
      <c r="N37" s="11"/>
      <c r="O37" s="12">
        <v>143624914</v>
      </c>
      <c r="P37" s="12">
        <v>297966901</v>
      </c>
      <c r="Q37" s="12">
        <v>427583576</v>
      </c>
      <c r="R37" s="12">
        <v>568640015</v>
      </c>
      <c r="S37" s="13">
        <f t="shared" si="9"/>
        <v>34.37852203343596</v>
      </c>
      <c r="T37" s="14">
        <f t="shared" si="10"/>
        <v>3.730777347505338</v>
      </c>
      <c r="V37" s="12">
        <v>143486841</v>
      </c>
      <c r="W37" s="12">
        <v>272051168</v>
      </c>
      <c r="X37" s="12">
        <v>380865854</v>
      </c>
      <c r="Y37" s="12">
        <v>525997965</v>
      </c>
      <c r="Z37" s="13">
        <f t="shared" si="11"/>
        <v>33.86198275214051</v>
      </c>
      <c r="AA37" s="14">
        <f t="shared" si="12"/>
        <v>-7.4989534459687945</v>
      </c>
      <c r="AC37" s="12">
        <v>153371814</v>
      </c>
      <c r="AD37" s="12">
        <v>297484789</v>
      </c>
      <c r="AE37" s="12">
        <v>418540698</v>
      </c>
      <c r="AF37" s="12">
        <v>568254690</v>
      </c>
      <c r="AG37" s="13">
        <f t="shared" si="13"/>
        <v>33.93009145362851</v>
      </c>
      <c r="AH37" s="14">
        <f t="shared" si="14"/>
        <v>8.033628989420137</v>
      </c>
      <c r="AJ37" s="12">
        <v>138588757</v>
      </c>
      <c r="AK37" s="12">
        <v>315281514</v>
      </c>
      <c r="AL37" s="12">
        <v>464637523</v>
      </c>
      <c r="AM37" s="12">
        <v>650064692</v>
      </c>
      <c r="AN37" s="13">
        <f t="shared" si="15"/>
        <v>36.41401675729072</v>
      </c>
      <c r="AO37" s="14">
        <f t="shared" si="16"/>
        <v>14.396713910095485</v>
      </c>
      <c r="AQ37" s="12">
        <v>202020779</v>
      </c>
      <c r="AR37" s="12">
        <v>432866876</v>
      </c>
      <c r="AS37" s="12">
        <v>632930548</v>
      </c>
      <c r="AT37" s="12">
        <v>858179237</v>
      </c>
      <c r="AU37" s="13">
        <f t="shared" si="17"/>
        <v>41.3724700039937</v>
      </c>
      <c r="AV37" s="14">
        <f t="shared" si="18"/>
        <v>32.01443603400628</v>
      </c>
      <c r="AX37" s="12">
        <v>207056299</v>
      </c>
      <c r="AY37" s="12">
        <v>386738959</v>
      </c>
      <c r="AZ37" s="12">
        <v>557593624</v>
      </c>
      <c r="BA37" s="12">
        <v>762904195</v>
      </c>
      <c r="BB37" s="13">
        <f t="shared" si="19"/>
        <v>35.88733506086397</v>
      </c>
      <c r="BC37" s="14">
        <f t="shared" si="20"/>
        <v>-11.101998031676914</v>
      </c>
      <c r="BE37" s="12">
        <v>225506286</v>
      </c>
      <c r="BF37" s="12">
        <v>453471884</v>
      </c>
      <c r="BG37" s="12">
        <v>653166889</v>
      </c>
      <c r="BH37" s="12">
        <v>875277377</v>
      </c>
      <c r="BI37" s="13">
        <f t="shared" si="21"/>
        <v>35.96560973114238</v>
      </c>
      <c r="BJ37" s="14">
        <f t="shared" si="22"/>
        <v>14.729658420609425</v>
      </c>
      <c r="BL37" s="12">
        <v>196265183</v>
      </c>
      <c r="BM37" s="12">
        <v>388165770</v>
      </c>
      <c r="BN37" s="12">
        <v>535065660</v>
      </c>
      <c r="BO37" s="12">
        <v>639072894</v>
      </c>
      <c r="BP37" s="13">
        <f t="shared" si="23"/>
        <v>30.239432048206176</v>
      </c>
      <c r="BQ37" s="14">
        <f t="shared" si="24"/>
        <v>-26.986243356316066</v>
      </c>
      <c r="BS37" s="12">
        <v>68081379</v>
      </c>
      <c r="BT37" s="12">
        <v>123840990</v>
      </c>
      <c r="BU37" s="12">
        <v>182442580</v>
      </c>
      <c r="BV37" s="12">
        <v>258541454</v>
      </c>
      <c r="BW37" s="13">
        <f t="shared" si="25"/>
        <v>17.99748657818917</v>
      </c>
      <c r="BX37" s="14">
        <f t="shared" si="26"/>
        <v>-59.54429354971203</v>
      </c>
      <c r="BZ37" s="12">
        <v>100716750</v>
      </c>
      <c r="CA37" s="12">
        <v>224867299</v>
      </c>
      <c r="CB37" s="12">
        <v>348177192</v>
      </c>
      <c r="CC37" s="12">
        <v>485658498</v>
      </c>
      <c r="CD37" s="13">
        <f t="shared" si="27"/>
        <v>24.957442292970473</v>
      </c>
      <c r="CE37" s="14">
        <f t="shared" si="28"/>
        <v>87.84550426485958</v>
      </c>
      <c r="CG37" s="12">
        <v>135611580</v>
      </c>
      <c r="CH37" s="12">
        <v>285247953</v>
      </c>
      <c r="CI37" s="12">
        <v>449555890</v>
      </c>
      <c r="CJ37" s="12">
        <v>638213426</v>
      </c>
      <c r="CK37" s="13">
        <f t="shared" si="35"/>
        <v>26.75718041030171</v>
      </c>
      <c r="CL37" s="14">
        <f t="shared" si="29"/>
        <v>31.411975416519937</v>
      </c>
      <c r="CN37" s="12">
        <v>193577729</v>
      </c>
      <c r="CO37" s="12">
        <v>371293393</v>
      </c>
      <c r="CP37" s="12">
        <v>511675140</v>
      </c>
      <c r="CQ37" s="12">
        <v>641747622</v>
      </c>
      <c r="CR37" s="13">
        <f t="shared" si="1"/>
        <v>26.831462032296127</v>
      </c>
      <c r="CS37" s="14">
        <f t="shared" si="30"/>
        <v>0.5537639692336995</v>
      </c>
      <c r="CU37" s="12">
        <v>139541453</v>
      </c>
      <c r="CV37" s="12">
        <v>302940654</v>
      </c>
      <c r="CW37" s="12">
        <v>467159730</v>
      </c>
      <c r="CX37" s="12">
        <v>657801241</v>
      </c>
      <c r="CY37" s="13">
        <f t="shared" si="2"/>
        <v>29.066149414731097</v>
      </c>
      <c r="CZ37" s="14">
        <f t="shared" si="31"/>
        <v>2.5015470957210653</v>
      </c>
      <c r="DB37" s="12">
        <v>199967932</v>
      </c>
      <c r="DC37" s="12">
        <v>383427665</v>
      </c>
      <c r="DD37" s="12">
        <v>563352486</v>
      </c>
      <c r="DE37" s="12">
        <v>769261700</v>
      </c>
      <c r="DF37" s="13">
        <f t="shared" si="3"/>
        <v>31.177090134925326</v>
      </c>
      <c r="DG37" s="14">
        <f t="shared" si="32"/>
        <v>16.944397798726555</v>
      </c>
      <c r="DI37" s="12">
        <v>218466036</v>
      </c>
      <c r="DJ37" s="12">
        <v>437503240</v>
      </c>
      <c r="DK37" s="12">
        <v>620585595</v>
      </c>
      <c r="DL37" s="12">
        <v>780358292</v>
      </c>
      <c r="DM37" s="13">
        <f t="shared" si="4"/>
        <v>30.61174954113883</v>
      </c>
      <c r="DN37" s="14">
        <f t="shared" si="33"/>
        <v>1.442498957116939</v>
      </c>
      <c r="DP37" s="12">
        <v>61240306</v>
      </c>
      <c r="DQ37" s="12">
        <v>135108395</v>
      </c>
      <c r="DR37" s="12">
        <v>177807231</v>
      </c>
      <c r="DS37" s="12"/>
      <c r="DT37" s="13" t="e">
        <f t="shared" si="5"/>
        <v>#DIV/0!</v>
      </c>
      <c r="DU37" s="14">
        <f t="shared" si="34"/>
        <v>-100</v>
      </c>
    </row>
    <row r="38" spans="1:125" ht="12">
      <c r="A38" s="11" t="s">
        <v>27</v>
      </c>
      <c r="B38" s="12">
        <v>175061</v>
      </c>
      <c r="C38" s="12">
        <v>453766</v>
      </c>
      <c r="D38" s="12">
        <v>1029942</v>
      </c>
      <c r="E38" s="12">
        <v>1279516</v>
      </c>
      <c r="F38" s="13">
        <f t="shared" si="6"/>
        <v>0.08597181486888476</v>
      </c>
      <c r="G38" s="11"/>
      <c r="H38" s="12">
        <v>190568</v>
      </c>
      <c r="I38" s="12">
        <v>772134</v>
      </c>
      <c r="J38" s="12">
        <v>4019086</v>
      </c>
      <c r="K38" s="12">
        <v>6628302</v>
      </c>
      <c r="L38" s="13">
        <f t="shared" si="7"/>
        <v>0.41506188315447623</v>
      </c>
      <c r="M38" s="14">
        <f t="shared" si="8"/>
        <v>418.031974590392</v>
      </c>
      <c r="N38" s="11"/>
      <c r="O38" s="12">
        <v>1128229</v>
      </c>
      <c r="P38" s="12">
        <v>1865910</v>
      </c>
      <c r="Q38" s="12">
        <v>2225325</v>
      </c>
      <c r="R38" s="12">
        <v>2575283</v>
      </c>
      <c r="S38" s="13">
        <f t="shared" si="9"/>
        <v>0.1556950285284321</v>
      </c>
      <c r="T38" s="14">
        <f t="shared" si="10"/>
        <v>-61.147168611206915</v>
      </c>
      <c r="V38" s="12">
        <v>357383</v>
      </c>
      <c r="W38" s="12">
        <v>527056</v>
      </c>
      <c r="X38" s="12">
        <v>775020</v>
      </c>
      <c r="Y38" s="12">
        <v>1223338</v>
      </c>
      <c r="Z38" s="13">
        <f t="shared" si="11"/>
        <v>0.07875439262590697</v>
      </c>
      <c r="AA38" s="14">
        <f t="shared" si="12"/>
        <v>-52.4969488790164</v>
      </c>
      <c r="AC38" s="12">
        <v>139244</v>
      </c>
      <c r="AD38" s="12">
        <v>668543</v>
      </c>
      <c r="AE38" s="12">
        <v>1136933</v>
      </c>
      <c r="AF38" s="12">
        <v>2018845</v>
      </c>
      <c r="AG38" s="13">
        <f t="shared" si="13"/>
        <v>0.12054382776972886</v>
      </c>
      <c r="AH38" s="14">
        <f t="shared" si="14"/>
        <v>65.02757210190478</v>
      </c>
      <c r="AJ38" s="12">
        <v>634250</v>
      </c>
      <c r="AK38" s="12">
        <v>1316750</v>
      </c>
      <c r="AL38" s="12">
        <v>1872915</v>
      </c>
      <c r="AM38" s="12">
        <v>2775415</v>
      </c>
      <c r="AN38" s="13">
        <f t="shared" si="15"/>
        <v>0.1554676166267403</v>
      </c>
      <c r="AO38" s="14">
        <f t="shared" si="16"/>
        <v>37.475388155108504</v>
      </c>
      <c r="AQ38" s="12">
        <v>493883</v>
      </c>
      <c r="AR38" s="12">
        <v>1264420</v>
      </c>
      <c r="AS38" s="12">
        <v>1678445</v>
      </c>
      <c r="AT38" s="12">
        <v>1889848</v>
      </c>
      <c r="AU38" s="13">
        <f t="shared" si="17"/>
        <v>0.09110879909590201</v>
      </c>
      <c r="AV38" s="14">
        <f t="shared" si="18"/>
        <v>-31.907552564211116</v>
      </c>
      <c r="AX38" s="12">
        <v>907707</v>
      </c>
      <c r="AY38" s="12">
        <v>1198207</v>
      </c>
      <c r="AZ38" s="12">
        <v>1712927</v>
      </c>
      <c r="BA38" s="12">
        <v>2549438</v>
      </c>
      <c r="BB38" s="13">
        <f t="shared" si="19"/>
        <v>0.11992663865598342</v>
      </c>
      <c r="BC38" s="14">
        <f t="shared" si="20"/>
        <v>34.90174871206574</v>
      </c>
      <c r="BE38" s="12">
        <v>34702863</v>
      </c>
      <c r="BF38" s="12">
        <v>35515076</v>
      </c>
      <c r="BG38" s="12">
        <v>36077613</v>
      </c>
      <c r="BH38" s="12">
        <v>36437633</v>
      </c>
      <c r="BI38" s="13">
        <f t="shared" si="21"/>
        <v>1.4972415858574106</v>
      </c>
      <c r="BJ38" s="14">
        <f t="shared" si="22"/>
        <v>1329.2417779918555</v>
      </c>
      <c r="BL38" s="12">
        <v>268777</v>
      </c>
      <c r="BM38" s="12">
        <v>680194</v>
      </c>
      <c r="BN38" s="12">
        <v>846740</v>
      </c>
      <c r="BO38" s="12">
        <v>1680613</v>
      </c>
      <c r="BP38" s="13">
        <f t="shared" si="23"/>
        <v>0.07952266962027016</v>
      </c>
      <c r="BQ38" s="14">
        <f t="shared" si="24"/>
        <v>-95.38769985415902</v>
      </c>
      <c r="BS38" s="12">
        <v>70766</v>
      </c>
      <c r="BT38" s="12">
        <v>1955292</v>
      </c>
      <c r="BU38" s="12">
        <v>2380748</v>
      </c>
      <c r="BV38" s="12">
        <v>2864913</v>
      </c>
      <c r="BW38" s="13">
        <f t="shared" si="25"/>
        <v>0.19943120326529792</v>
      </c>
      <c r="BX38" s="14">
        <f t="shared" si="26"/>
        <v>70.4683350658361</v>
      </c>
      <c r="BZ38" s="12">
        <v>229143</v>
      </c>
      <c r="CA38" s="12">
        <v>731085</v>
      </c>
      <c r="CB38" s="12">
        <v>1097733</v>
      </c>
      <c r="CC38" s="12">
        <v>1557918</v>
      </c>
      <c r="CD38" s="13">
        <f t="shared" si="27"/>
        <v>0.08005964837905498</v>
      </c>
      <c r="CE38" s="14">
        <f t="shared" si="28"/>
        <v>-45.62075707010998</v>
      </c>
      <c r="CG38" s="12">
        <v>584110</v>
      </c>
      <c r="CH38" s="12">
        <v>932478</v>
      </c>
      <c r="CI38" s="12">
        <v>1109158</v>
      </c>
      <c r="CJ38" s="12">
        <v>1419629</v>
      </c>
      <c r="CK38" s="13">
        <f t="shared" si="35"/>
        <v>0.05951812939249606</v>
      </c>
      <c r="CL38" s="14">
        <f t="shared" si="29"/>
        <v>-8.876526235655533</v>
      </c>
      <c r="CN38" s="12">
        <v>108849</v>
      </c>
      <c r="CO38" s="12">
        <v>996407</v>
      </c>
      <c r="CP38" s="12">
        <v>3372328</v>
      </c>
      <c r="CQ38" s="12">
        <v>3550076</v>
      </c>
      <c r="CR38" s="13">
        <f t="shared" si="1"/>
        <v>0.14842864412790252</v>
      </c>
      <c r="CS38" s="14">
        <f t="shared" si="30"/>
        <v>150.07068748243378</v>
      </c>
      <c r="CU38" s="12">
        <v>201322</v>
      </c>
      <c r="CV38" s="12">
        <v>855789</v>
      </c>
      <c r="CW38" s="12">
        <v>1006109</v>
      </c>
      <c r="CX38" s="12">
        <v>1406599</v>
      </c>
      <c r="CY38" s="13">
        <f t="shared" si="2"/>
        <v>0.06215314619725892</v>
      </c>
      <c r="CZ38" s="14">
        <f t="shared" si="31"/>
        <v>-60.3783411960758</v>
      </c>
      <c r="DB38" s="12">
        <v>286077</v>
      </c>
      <c r="DC38" s="12">
        <v>470848</v>
      </c>
      <c r="DD38" s="12">
        <v>815089</v>
      </c>
      <c r="DE38" s="12">
        <v>1129571</v>
      </c>
      <c r="DF38" s="13">
        <f t="shared" si="3"/>
        <v>0.045779917134569074</v>
      </c>
      <c r="DG38" s="14">
        <f t="shared" si="32"/>
        <v>-19.69488105707454</v>
      </c>
      <c r="DI38" s="12">
        <v>516118</v>
      </c>
      <c r="DJ38" s="12">
        <v>985950</v>
      </c>
      <c r="DK38" s="12">
        <v>1300574</v>
      </c>
      <c r="DL38" s="12">
        <v>1793196</v>
      </c>
      <c r="DM38" s="13">
        <f t="shared" si="4"/>
        <v>0.07034315825553114</v>
      </c>
      <c r="DN38" s="14">
        <f t="shared" si="33"/>
        <v>58.750180378214395</v>
      </c>
      <c r="DP38" s="12">
        <v>359845</v>
      </c>
      <c r="DQ38" s="12">
        <v>1518261</v>
      </c>
      <c r="DR38" s="12">
        <v>1662150</v>
      </c>
      <c r="DS38" s="12"/>
      <c r="DT38" s="13" t="e">
        <f t="shared" si="5"/>
        <v>#DIV/0!</v>
      </c>
      <c r="DU38" s="14">
        <f t="shared" si="34"/>
        <v>-100</v>
      </c>
    </row>
    <row r="39" spans="1:125" ht="12">
      <c r="A39" s="11" t="s">
        <v>28</v>
      </c>
      <c r="B39" s="12">
        <v>240142</v>
      </c>
      <c r="C39" s="12">
        <v>490924</v>
      </c>
      <c r="D39" s="12">
        <v>698003</v>
      </c>
      <c r="E39" s="12">
        <v>1180071</v>
      </c>
      <c r="F39" s="13">
        <f t="shared" si="6"/>
        <v>0.0792900171190823</v>
      </c>
      <c r="G39" s="11"/>
      <c r="H39" s="12">
        <v>433495</v>
      </c>
      <c r="I39" s="12">
        <v>1006050</v>
      </c>
      <c r="J39" s="12">
        <v>1357595</v>
      </c>
      <c r="K39" s="12">
        <v>1738389</v>
      </c>
      <c r="L39" s="13">
        <f t="shared" si="7"/>
        <v>0.1088572928624898</v>
      </c>
      <c r="M39" s="14">
        <f t="shared" si="8"/>
        <v>47.312237992459785</v>
      </c>
      <c r="N39" s="11"/>
      <c r="O39" s="12">
        <v>321006</v>
      </c>
      <c r="P39" s="12">
        <v>576765</v>
      </c>
      <c r="Q39" s="12">
        <v>1008436</v>
      </c>
      <c r="R39" s="12">
        <v>1348008</v>
      </c>
      <c r="S39" s="13">
        <f t="shared" si="9"/>
        <v>0.08149711857553313</v>
      </c>
      <c r="T39" s="14">
        <f t="shared" si="10"/>
        <v>-22.456481259372907</v>
      </c>
      <c r="V39" s="12">
        <v>275173</v>
      </c>
      <c r="W39" s="12">
        <v>532760</v>
      </c>
      <c r="X39" s="12">
        <v>670228</v>
      </c>
      <c r="Y39" s="12">
        <v>1025459</v>
      </c>
      <c r="Z39" s="13">
        <f t="shared" si="11"/>
        <v>0.0660156070585316</v>
      </c>
      <c r="AA39" s="14">
        <f t="shared" si="12"/>
        <v>-23.927825354152205</v>
      </c>
      <c r="AC39" s="12">
        <v>149408</v>
      </c>
      <c r="AD39" s="12">
        <v>438350</v>
      </c>
      <c r="AE39" s="12">
        <v>823732</v>
      </c>
      <c r="AF39" s="12">
        <v>1229388</v>
      </c>
      <c r="AG39" s="13">
        <f t="shared" si="13"/>
        <v>0.07340590056897454</v>
      </c>
      <c r="AH39" s="14">
        <f t="shared" si="14"/>
        <v>19.886606875555245</v>
      </c>
      <c r="AJ39" s="12">
        <v>306075</v>
      </c>
      <c r="AK39" s="12">
        <v>515448</v>
      </c>
      <c r="AL39" s="12">
        <v>869875</v>
      </c>
      <c r="AM39" s="12">
        <v>1077891</v>
      </c>
      <c r="AN39" s="13">
        <f t="shared" si="15"/>
        <v>0.060379130599717064</v>
      </c>
      <c r="AO39" s="14">
        <f t="shared" si="16"/>
        <v>-12.32296069263731</v>
      </c>
      <c r="AQ39" s="12">
        <v>187173</v>
      </c>
      <c r="AR39" s="12">
        <v>452518</v>
      </c>
      <c r="AS39" s="12">
        <v>725391</v>
      </c>
      <c r="AT39" s="12">
        <v>922913</v>
      </c>
      <c r="AU39" s="13">
        <f t="shared" si="17"/>
        <v>0.0444932582408724</v>
      </c>
      <c r="AV39" s="14">
        <f t="shared" si="18"/>
        <v>-14.377891642104814</v>
      </c>
      <c r="AX39" s="12">
        <v>274239</v>
      </c>
      <c r="AY39" s="12">
        <v>621107</v>
      </c>
      <c r="AZ39" s="12">
        <v>977296</v>
      </c>
      <c r="BA39" s="12">
        <v>1292867</v>
      </c>
      <c r="BB39" s="13">
        <f t="shared" si="19"/>
        <v>0.06081700890127366</v>
      </c>
      <c r="BC39" s="14">
        <f t="shared" si="20"/>
        <v>40.08546851111643</v>
      </c>
      <c r="BE39" s="12">
        <v>119131</v>
      </c>
      <c r="BF39" s="12">
        <v>382048</v>
      </c>
      <c r="BG39" s="12">
        <v>1002355</v>
      </c>
      <c r="BH39" s="12">
        <v>1319330</v>
      </c>
      <c r="BI39" s="13">
        <f t="shared" si="21"/>
        <v>0.05421196655307598</v>
      </c>
      <c r="BJ39" s="14">
        <f t="shared" si="22"/>
        <v>2.046846272663771</v>
      </c>
      <c r="BL39" s="12">
        <v>311905</v>
      </c>
      <c r="BM39" s="12">
        <v>902254</v>
      </c>
      <c r="BN39" s="12">
        <v>1105936</v>
      </c>
      <c r="BO39" s="12">
        <v>1532623</v>
      </c>
      <c r="BP39" s="13">
        <f t="shared" si="23"/>
        <v>0.07252012954881779</v>
      </c>
      <c r="BQ39" s="14">
        <f t="shared" si="24"/>
        <v>16.166766464796524</v>
      </c>
      <c r="BS39" s="12">
        <v>125629</v>
      </c>
      <c r="BT39" s="12">
        <v>302291</v>
      </c>
      <c r="BU39" s="12">
        <v>408499</v>
      </c>
      <c r="BV39" s="12">
        <v>763302</v>
      </c>
      <c r="BW39" s="13">
        <f t="shared" si="25"/>
        <v>0.053134680290399194</v>
      </c>
      <c r="BX39" s="14">
        <f t="shared" si="26"/>
        <v>-50.1963627062885</v>
      </c>
      <c r="BZ39" s="12">
        <v>387725</v>
      </c>
      <c r="CA39" s="12">
        <v>532135</v>
      </c>
      <c r="CB39" s="12">
        <v>840697</v>
      </c>
      <c r="CC39" s="12">
        <v>1504404</v>
      </c>
      <c r="CD39" s="13">
        <f t="shared" si="27"/>
        <v>0.07730962429347618</v>
      </c>
      <c r="CE39" s="14">
        <f t="shared" si="28"/>
        <v>97.09158367199353</v>
      </c>
      <c r="CG39" s="12">
        <v>131104</v>
      </c>
      <c r="CH39" s="12">
        <v>558485</v>
      </c>
      <c r="CI39" s="12">
        <v>899632</v>
      </c>
      <c r="CJ39" s="12">
        <v>1059903</v>
      </c>
      <c r="CK39" s="13">
        <f t="shared" si="35"/>
        <v>0.044436570327525536</v>
      </c>
      <c r="CL39" s="14">
        <f t="shared" si="29"/>
        <v>-29.546651032568377</v>
      </c>
      <c r="CN39" s="12">
        <v>72790</v>
      </c>
      <c r="CO39" s="12">
        <v>183250</v>
      </c>
      <c r="CP39" s="12">
        <v>404849</v>
      </c>
      <c r="CQ39" s="12">
        <v>541821</v>
      </c>
      <c r="CR39" s="13">
        <f t="shared" si="1"/>
        <v>0.022653530907514166</v>
      </c>
      <c r="CS39" s="14">
        <f t="shared" si="30"/>
        <v>-48.88013337069524</v>
      </c>
      <c r="CU39" s="12">
        <v>286484</v>
      </c>
      <c r="CV39" s="12">
        <v>498883</v>
      </c>
      <c r="CW39" s="12">
        <v>796353</v>
      </c>
      <c r="CX39" s="12">
        <v>1012707</v>
      </c>
      <c r="CY39" s="13">
        <f t="shared" si="2"/>
        <v>0.044748308669341784</v>
      </c>
      <c r="CZ39" s="14">
        <f t="shared" si="31"/>
        <v>86.90803789443376</v>
      </c>
      <c r="DB39" s="12">
        <v>373496</v>
      </c>
      <c r="DC39" s="12">
        <v>843161</v>
      </c>
      <c r="DD39" s="12">
        <v>973472</v>
      </c>
      <c r="DE39" s="12">
        <v>1250958</v>
      </c>
      <c r="DF39" s="13">
        <f t="shared" si="3"/>
        <v>0.050699560787968403</v>
      </c>
      <c r="DG39" s="14">
        <f t="shared" si="32"/>
        <v>23.526153171647877</v>
      </c>
      <c r="DI39" s="12">
        <v>65863</v>
      </c>
      <c r="DJ39" s="12">
        <v>406131</v>
      </c>
      <c r="DK39" s="12">
        <v>1600718</v>
      </c>
      <c r="DL39" s="12">
        <v>2447809</v>
      </c>
      <c r="DM39" s="13">
        <f t="shared" si="4"/>
        <v>0.09602219493369014</v>
      </c>
      <c r="DN39" s="14">
        <f t="shared" si="33"/>
        <v>95.67475486786927</v>
      </c>
      <c r="DP39" s="12">
        <v>327398</v>
      </c>
      <c r="DQ39" s="12">
        <v>585607</v>
      </c>
      <c r="DR39" s="12">
        <v>814894</v>
      </c>
      <c r="DS39" s="12"/>
      <c r="DT39" s="13" t="e">
        <f t="shared" si="5"/>
        <v>#DIV/0!</v>
      </c>
      <c r="DU39" s="14">
        <f t="shared" si="34"/>
        <v>-100</v>
      </c>
    </row>
    <row r="40" spans="1:125" ht="12">
      <c r="A40" s="11" t="s">
        <v>29</v>
      </c>
      <c r="B40" s="12">
        <v>3051083</v>
      </c>
      <c r="C40" s="12">
        <v>6991820</v>
      </c>
      <c r="D40" s="12">
        <v>10044039</v>
      </c>
      <c r="E40" s="12">
        <v>13530902</v>
      </c>
      <c r="F40" s="13">
        <f t="shared" si="6"/>
        <v>0.9091533062134609</v>
      </c>
      <c r="G40" s="11"/>
      <c r="H40" s="12">
        <v>3612983</v>
      </c>
      <c r="I40" s="12">
        <v>7703940</v>
      </c>
      <c r="J40" s="12">
        <v>11791699</v>
      </c>
      <c r="K40" s="12">
        <v>16190789</v>
      </c>
      <c r="L40" s="13">
        <f t="shared" si="7"/>
        <v>1.0138613738626845</v>
      </c>
      <c r="M40" s="14">
        <f t="shared" si="8"/>
        <v>19.657869076281827</v>
      </c>
      <c r="N40" s="11"/>
      <c r="O40" s="12">
        <v>4046115</v>
      </c>
      <c r="P40" s="12">
        <v>8143634</v>
      </c>
      <c r="Q40" s="12">
        <v>11318557</v>
      </c>
      <c r="R40" s="12">
        <v>13612367</v>
      </c>
      <c r="S40" s="13">
        <f t="shared" si="9"/>
        <v>0.8229689196894041</v>
      </c>
      <c r="T40" s="14">
        <f t="shared" si="10"/>
        <v>-15.925239962054974</v>
      </c>
      <c r="V40" s="12">
        <v>2564292</v>
      </c>
      <c r="W40" s="12">
        <v>5529127</v>
      </c>
      <c r="X40" s="12">
        <v>8042799</v>
      </c>
      <c r="Y40" s="12">
        <v>10493835</v>
      </c>
      <c r="Z40" s="13">
        <f t="shared" si="11"/>
        <v>0.6755578603309016</v>
      </c>
      <c r="AA40" s="14">
        <f t="shared" si="12"/>
        <v>-22.90954982333345</v>
      </c>
      <c r="AC40" s="12">
        <v>2597387</v>
      </c>
      <c r="AD40" s="12">
        <v>5629583</v>
      </c>
      <c r="AE40" s="12">
        <v>8386369</v>
      </c>
      <c r="AF40" s="12">
        <v>10811203</v>
      </c>
      <c r="AG40" s="13">
        <f t="shared" si="13"/>
        <v>0.6455293954788881</v>
      </c>
      <c r="AH40" s="14">
        <f t="shared" si="14"/>
        <v>3.024328093590185</v>
      </c>
      <c r="AJ40" s="12">
        <v>2140918</v>
      </c>
      <c r="AK40" s="12">
        <v>4826651</v>
      </c>
      <c r="AL40" s="12">
        <v>7543936</v>
      </c>
      <c r="AM40" s="12">
        <v>11049869</v>
      </c>
      <c r="AN40" s="13">
        <f t="shared" si="15"/>
        <v>0.6189693424110276</v>
      </c>
      <c r="AO40" s="14">
        <f t="shared" si="16"/>
        <v>2.207580414501507</v>
      </c>
      <c r="AQ40" s="12">
        <v>3311035</v>
      </c>
      <c r="AR40" s="12">
        <v>6542821</v>
      </c>
      <c r="AS40" s="12">
        <v>10148810</v>
      </c>
      <c r="AT40" s="12">
        <v>14166280</v>
      </c>
      <c r="AU40" s="13">
        <f t="shared" si="17"/>
        <v>0.6829505645196305</v>
      </c>
      <c r="AV40" s="14">
        <f t="shared" si="18"/>
        <v>28.203148833710145</v>
      </c>
      <c r="AX40" s="12">
        <v>2969693</v>
      </c>
      <c r="AY40" s="12">
        <v>5511764</v>
      </c>
      <c r="AZ40" s="12">
        <v>8875591</v>
      </c>
      <c r="BA40" s="12">
        <v>12273462</v>
      </c>
      <c r="BB40" s="13">
        <f t="shared" si="19"/>
        <v>0.5773488283817624</v>
      </c>
      <c r="BC40" s="14">
        <f t="shared" si="20"/>
        <v>-13.361432923816267</v>
      </c>
      <c r="BE40" s="12">
        <v>3619032</v>
      </c>
      <c r="BF40" s="12">
        <v>6985684</v>
      </c>
      <c r="BG40" s="12">
        <v>10634946</v>
      </c>
      <c r="BH40" s="12">
        <v>14817535</v>
      </c>
      <c r="BI40" s="13">
        <f t="shared" si="21"/>
        <v>0.608860339580721</v>
      </c>
      <c r="BJ40" s="14">
        <f t="shared" si="22"/>
        <v>20.72824277290303</v>
      </c>
      <c r="BL40" s="12">
        <v>3685536</v>
      </c>
      <c r="BM40" s="12">
        <v>8891445</v>
      </c>
      <c r="BN40" s="12">
        <v>12859421</v>
      </c>
      <c r="BO40" s="12">
        <v>17440564</v>
      </c>
      <c r="BP40" s="13">
        <f t="shared" si="23"/>
        <v>0.8252466266553795</v>
      </c>
      <c r="BQ40" s="14">
        <f t="shared" si="24"/>
        <v>17.70219540564608</v>
      </c>
      <c r="BS40" s="12">
        <v>3390076</v>
      </c>
      <c r="BT40" s="12">
        <v>5748501</v>
      </c>
      <c r="BU40" s="12">
        <v>8684798</v>
      </c>
      <c r="BV40" s="12">
        <v>11675048</v>
      </c>
      <c r="BW40" s="13">
        <f t="shared" si="25"/>
        <v>0.8127188751700697</v>
      </c>
      <c r="BX40" s="14">
        <f t="shared" si="26"/>
        <v>-33.05808229596245</v>
      </c>
      <c r="BZ40" s="12">
        <v>3255797</v>
      </c>
      <c r="CA40" s="12">
        <v>6579767</v>
      </c>
      <c r="CB40" s="12">
        <v>10090869</v>
      </c>
      <c r="CC40" s="12">
        <v>13759455</v>
      </c>
      <c r="CD40" s="13">
        <f t="shared" si="27"/>
        <v>0.7070828690517921</v>
      </c>
      <c r="CE40" s="14">
        <f t="shared" si="28"/>
        <v>17.853519745700396</v>
      </c>
      <c r="CG40" s="12">
        <v>4074103</v>
      </c>
      <c r="CH40" s="12">
        <v>7731419</v>
      </c>
      <c r="CI40" s="12">
        <v>13178110</v>
      </c>
      <c r="CJ40" s="12">
        <v>18070641</v>
      </c>
      <c r="CK40" s="13">
        <f t="shared" si="35"/>
        <v>0.7576139605793798</v>
      </c>
      <c r="CL40" s="14">
        <f t="shared" si="29"/>
        <v>31.33253460983738</v>
      </c>
      <c r="CN40" s="12">
        <v>4629884</v>
      </c>
      <c r="CO40" s="12">
        <v>8631021</v>
      </c>
      <c r="CP40" s="12">
        <v>12699759</v>
      </c>
      <c r="CQ40" s="12">
        <v>17343290</v>
      </c>
      <c r="CR40" s="13">
        <f t="shared" si="1"/>
        <v>0.7251227915731974</v>
      </c>
      <c r="CS40" s="14">
        <f t="shared" si="30"/>
        <v>-4.025042609169205</v>
      </c>
      <c r="CU40" s="12">
        <v>3529609</v>
      </c>
      <c r="CV40" s="12">
        <v>8317342</v>
      </c>
      <c r="CW40" s="12">
        <v>12955358</v>
      </c>
      <c r="CX40" s="12">
        <v>18370761</v>
      </c>
      <c r="CY40" s="13">
        <f t="shared" si="2"/>
        <v>0.8117456319732222</v>
      </c>
      <c r="CZ40" s="14">
        <f t="shared" si="31"/>
        <v>5.924314244875106</v>
      </c>
      <c r="DB40" s="12">
        <v>3767339</v>
      </c>
      <c r="DC40" s="12">
        <v>8054470</v>
      </c>
      <c r="DD40" s="12">
        <v>13384962</v>
      </c>
      <c r="DE40" s="12">
        <v>17210512</v>
      </c>
      <c r="DF40" s="13">
        <f t="shared" si="3"/>
        <v>0.6975177418714774</v>
      </c>
      <c r="DG40" s="14">
        <f t="shared" si="32"/>
        <v>-6.315737274030184</v>
      </c>
      <c r="DI40" s="12">
        <v>4684596</v>
      </c>
      <c r="DJ40" s="12">
        <v>8694402</v>
      </c>
      <c r="DK40" s="12">
        <v>13807084</v>
      </c>
      <c r="DL40" s="12">
        <v>17535493</v>
      </c>
      <c r="DM40" s="13">
        <f t="shared" si="4"/>
        <v>0.6878790490207198</v>
      </c>
      <c r="DN40" s="14">
        <f t="shared" si="33"/>
        <v>1.88827037801083</v>
      </c>
      <c r="DP40" s="12">
        <v>4252849</v>
      </c>
      <c r="DQ40" s="12">
        <v>8653521</v>
      </c>
      <c r="DR40" s="12">
        <v>13393185</v>
      </c>
      <c r="DS40" s="12"/>
      <c r="DT40" s="13" t="e">
        <f t="shared" si="5"/>
        <v>#DIV/0!</v>
      </c>
      <c r="DU40" s="14">
        <f t="shared" si="34"/>
        <v>-100</v>
      </c>
    </row>
    <row r="41" spans="1:125" ht="12">
      <c r="A41" s="11" t="s">
        <v>30</v>
      </c>
      <c r="B41" s="12">
        <v>0</v>
      </c>
      <c r="C41" s="12">
        <v>0</v>
      </c>
      <c r="D41" s="12">
        <v>0</v>
      </c>
      <c r="E41" s="12">
        <v>0</v>
      </c>
      <c r="F41" s="13">
        <f t="shared" si="6"/>
        <v>0</v>
      </c>
      <c r="G41" s="11"/>
      <c r="H41" s="12">
        <v>0</v>
      </c>
      <c r="I41" s="12">
        <v>0</v>
      </c>
      <c r="J41" s="12">
        <v>0</v>
      </c>
      <c r="K41" s="12">
        <v>0</v>
      </c>
      <c r="L41" s="13">
        <f t="shared" si="7"/>
        <v>0</v>
      </c>
      <c r="M41" s="14" t="e">
        <f t="shared" si="8"/>
        <v>#DIV/0!</v>
      </c>
      <c r="N41" s="11"/>
      <c r="O41" s="12">
        <v>0</v>
      </c>
      <c r="P41" s="12">
        <v>0</v>
      </c>
      <c r="Q41" s="12">
        <v>0</v>
      </c>
      <c r="R41" s="12">
        <v>0</v>
      </c>
      <c r="S41" s="13">
        <f t="shared" si="9"/>
        <v>0</v>
      </c>
      <c r="T41" s="14" t="e">
        <f t="shared" si="10"/>
        <v>#DIV/0!</v>
      </c>
      <c r="V41" s="12">
        <v>0</v>
      </c>
      <c r="W41" s="12">
        <v>0</v>
      </c>
      <c r="X41" s="12">
        <v>0</v>
      </c>
      <c r="Y41" s="12">
        <v>0</v>
      </c>
      <c r="Z41" s="13">
        <f t="shared" si="11"/>
        <v>0</v>
      </c>
      <c r="AA41" s="14" t="e">
        <f t="shared" si="12"/>
        <v>#DIV/0!</v>
      </c>
      <c r="AC41" s="12">
        <v>0</v>
      </c>
      <c r="AD41" s="12">
        <v>0</v>
      </c>
      <c r="AE41" s="12">
        <v>0</v>
      </c>
      <c r="AF41" s="12">
        <v>0</v>
      </c>
      <c r="AG41" s="13">
        <f t="shared" si="13"/>
        <v>0</v>
      </c>
      <c r="AH41" s="14" t="e">
        <f t="shared" si="14"/>
        <v>#DIV/0!</v>
      </c>
      <c r="AJ41" s="12">
        <v>0</v>
      </c>
      <c r="AK41" s="12">
        <v>0</v>
      </c>
      <c r="AL41" s="12">
        <v>0</v>
      </c>
      <c r="AM41" s="12">
        <v>0</v>
      </c>
      <c r="AN41" s="13">
        <f t="shared" si="15"/>
        <v>0</v>
      </c>
      <c r="AO41" s="14" t="e">
        <f t="shared" si="16"/>
        <v>#DIV/0!</v>
      </c>
      <c r="AQ41" s="12">
        <v>0</v>
      </c>
      <c r="AR41" s="12">
        <v>0</v>
      </c>
      <c r="AS41" s="12">
        <v>0</v>
      </c>
      <c r="AT41" s="12">
        <v>0</v>
      </c>
      <c r="AU41" s="13">
        <f t="shared" si="17"/>
        <v>0</v>
      </c>
      <c r="AV41" s="14" t="e">
        <f t="shared" si="18"/>
        <v>#DIV/0!</v>
      </c>
      <c r="AX41" s="12">
        <v>0</v>
      </c>
      <c r="AY41" s="12">
        <v>0</v>
      </c>
      <c r="AZ41" s="12">
        <v>0</v>
      </c>
      <c r="BA41" s="12">
        <v>0</v>
      </c>
      <c r="BB41" s="13">
        <f t="shared" si="19"/>
        <v>0</v>
      </c>
      <c r="BC41" s="14" t="e">
        <f t="shared" si="20"/>
        <v>#DIV/0!</v>
      </c>
      <c r="BE41" s="12">
        <v>0</v>
      </c>
      <c r="BF41" s="12">
        <v>0</v>
      </c>
      <c r="BG41" s="12">
        <v>0</v>
      </c>
      <c r="BH41" s="12">
        <v>0</v>
      </c>
      <c r="BI41" s="13">
        <f t="shared" si="21"/>
        <v>0</v>
      </c>
      <c r="BJ41" s="14" t="e">
        <f t="shared" si="22"/>
        <v>#DIV/0!</v>
      </c>
      <c r="BL41" s="12">
        <v>0</v>
      </c>
      <c r="BM41" s="12">
        <v>0</v>
      </c>
      <c r="BN41" s="12">
        <v>0</v>
      </c>
      <c r="BO41" s="12">
        <v>0</v>
      </c>
      <c r="BP41" s="13">
        <f t="shared" si="23"/>
        <v>0</v>
      </c>
      <c r="BQ41" s="14" t="e">
        <f t="shared" si="24"/>
        <v>#DIV/0!</v>
      </c>
      <c r="BS41" s="12">
        <v>0</v>
      </c>
      <c r="BT41" s="12">
        <v>0</v>
      </c>
      <c r="BU41" s="12">
        <v>0</v>
      </c>
      <c r="BV41" s="12">
        <v>0</v>
      </c>
      <c r="BW41" s="13">
        <f t="shared" si="25"/>
        <v>0</v>
      </c>
      <c r="BX41" s="14" t="e">
        <f t="shared" si="26"/>
        <v>#DIV/0!</v>
      </c>
      <c r="BZ41" s="12">
        <v>0</v>
      </c>
      <c r="CA41" s="12">
        <v>0</v>
      </c>
      <c r="CB41" s="12">
        <v>0</v>
      </c>
      <c r="CC41" s="12">
        <v>0</v>
      </c>
      <c r="CD41" s="13">
        <f t="shared" si="27"/>
        <v>0</v>
      </c>
      <c r="CE41" s="14" t="e">
        <f t="shared" si="28"/>
        <v>#DIV/0!</v>
      </c>
      <c r="CG41" s="12">
        <v>0</v>
      </c>
      <c r="CH41" s="12">
        <v>0</v>
      </c>
      <c r="CI41" s="12">
        <v>0</v>
      </c>
      <c r="CJ41" s="12">
        <v>0</v>
      </c>
      <c r="CK41" s="13">
        <f t="shared" si="35"/>
        <v>0</v>
      </c>
      <c r="CL41" s="14" t="e">
        <f t="shared" si="29"/>
        <v>#DIV/0!</v>
      </c>
      <c r="CN41" s="12">
        <v>0</v>
      </c>
      <c r="CO41" s="12">
        <v>0</v>
      </c>
      <c r="CP41" s="12">
        <v>0</v>
      </c>
      <c r="CQ41" s="12">
        <v>0</v>
      </c>
      <c r="CR41" s="13">
        <f t="shared" si="1"/>
        <v>0</v>
      </c>
      <c r="CS41" s="14" t="e">
        <f t="shared" si="30"/>
        <v>#DIV/0!</v>
      </c>
      <c r="CU41" s="12">
        <v>0</v>
      </c>
      <c r="CV41" s="12">
        <v>0</v>
      </c>
      <c r="CW41" s="12">
        <v>0</v>
      </c>
      <c r="CX41" s="12">
        <v>0</v>
      </c>
      <c r="CY41" s="13">
        <f t="shared" si="2"/>
        <v>0</v>
      </c>
      <c r="CZ41" s="14" t="e">
        <f t="shared" si="31"/>
        <v>#DIV/0!</v>
      </c>
      <c r="DB41" s="12">
        <v>0</v>
      </c>
      <c r="DC41" s="12">
        <v>0</v>
      </c>
      <c r="DD41" s="12">
        <v>0</v>
      </c>
      <c r="DE41" s="12">
        <v>0</v>
      </c>
      <c r="DF41" s="13">
        <f t="shared" si="3"/>
        <v>0</v>
      </c>
      <c r="DG41" s="14" t="e">
        <f t="shared" si="32"/>
        <v>#DIV/0!</v>
      </c>
      <c r="DI41" s="12">
        <v>0</v>
      </c>
      <c r="DJ41" s="12">
        <v>0</v>
      </c>
      <c r="DK41" s="12">
        <v>0</v>
      </c>
      <c r="DL41" s="12">
        <v>0</v>
      </c>
      <c r="DM41" s="13">
        <f t="shared" si="4"/>
        <v>0</v>
      </c>
      <c r="DN41" s="14" t="e">
        <f t="shared" si="33"/>
        <v>#DIV/0!</v>
      </c>
      <c r="DP41" s="12">
        <v>0</v>
      </c>
      <c r="DQ41" s="12">
        <v>0</v>
      </c>
      <c r="DR41" s="12">
        <v>0</v>
      </c>
      <c r="DS41" s="12"/>
      <c r="DT41" s="13" t="e">
        <f t="shared" si="5"/>
        <v>#DIV/0!</v>
      </c>
      <c r="DU41" s="14" t="e">
        <f t="shared" si="34"/>
        <v>#DIV/0!</v>
      </c>
    </row>
    <row r="42" spans="1:125" ht="24">
      <c r="A42" s="11" t="s">
        <v>74</v>
      </c>
      <c r="B42" s="12">
        <v>0</v>
      </c>
      <c r="C42" s="12">
        <v>0</v>
      </c>
      <c r="D42" s="12">
        <v>0</v>
      </c>
      <c r="E42" s="12">
        <v>0</v>
      </c>
      <c r="F42" s="13">
        <f t="shared" si="6"/>
        <v>0</v>
      </c>
      <c r="G42" s="11"/>
      <c r="H42" s="12">
        <v>0</v>
      </c>
      <c r="I42" s="12">
        <v>0</v>
      </c>
      <c r="J42" s="12">
        <v>0</v>
      </c>
      <c r="K42" s="12">
        <v>0</v>
      </c>
      <c r="L42" s="13">
        <f t="shared" si="7"/>
        <v>0</v>
      </c>
      <c r="M42" s="14" t="e">
        <f>K42*100/E42-100</f>
        <v>#DIV/0!</v>
      </c>
      <c r="N42" s="11"/>
      <c r="O42" s="12">
        <v>0</v>
      </c>
      <c r="P42" s="12">
        <v>0</v>
      </c>
      <c r="Q42" s="12">
        <v>0</v>
      </c>
      <c r="R42" s="12">
        <v>0</v>
      </c>
      <c r="S42" s="13">
        <f t="shared" si="9"/>
        <v>0</v>
      </c>
      <c r="T42" s="14" t="e">
        <f>R42*100/K42-100</f>
        <v>#DIV/0!</v>
      </c>
      <c r="V42" s="12">
        <v>0</v>
      </c>
      <c r="W42" s="12">
        <v>0</v>
      </c>
      <c r="X42" s="12">
        <v>0</v>
      </c>
      <c r="Y42" s="12">
        <v>0</v>
      </c>
      <c r="Z42" s="13">
        <f t="shared" si="11"/>
        <v>0</v>
      </c>
      <c r="AA42" s="14" t="e">
        <f>Y42*100/R42-100</f>
        <v>#DIV/0!</v>
      </c>
      <c r="AC42" s="12">
        <v>0</v>
      </c>
      <c r="AD42" s="12">
        <v>0</v>
      </c>
      <c r="AE42" s="12">
        <v>0</v>
      </c>
      <c r="AF42" s="12">
        <v>0</v>
      </c>
      <c r="AG42" s="13">
        <f t="shared" si="13"/>
        <v>0</v>
      </c>
      <c r="AH42" s="14" t="e">
        <f>AF42*100/Y42-100</f>
        <v>#DIV/0!</v>
      </c>
      <c r="AJ42" s="12">
        <v>0</v>
      </c>
      <c r="AK42" s="12">
        <v>0</v>
      </c>
      <c r="AL42" s="12">
        <v>0</v>
      </c>
      <c r="AM42" s="12">
        <v>0</v>
      </c>
      <c r="AN42" s="13">
        <f t="shared" si="15"/>
        <v>0</v>
      </c>
      <c r="AO42" s="14" t="e">
        <f>AM42*100/AF42-100</f>
        <v>#DIV/0!</v>
      </c>
      <c r="AQ42" s="12">
        <v>0</v>
      </c>
      <c r="AR42" s="12">
        <v>0</v>
      </c>
      <c r="AS42" s="12">
        <v>0</v>
      </c>
      <c r="AT42" s="12">
        <v>0</v>
      </c>
      <c r="AU42" s="13">
        <f t="shared" si="17"/>
        <v>0</v>
      </c>
      <c r="AV42" s="14" t="e">
        <f>AT42*100/AM42-100</f>
        <v>#DIV/0!</v>
      </c>
      <c r="AX42" s="12">
        <v>0</v>
      </c>
      <c r="AY42" s="12">
        <v>0</v>
      </c>
      <c r="AZ42" s="12">
        <v>0</v>
      </c>
      <c r="BA42" s="12">
        <v>0</v>
      </c>
      <c r="BB42" s="13">
        <f t="shared" si="19"/>
        <v>0</v>
      </c>
      <c r="BC42" s="14" t="e">
        <f>BA42*100/AT42-100</f>
        <v>#DIV/0!</v>
      </c>
      <c r="BE42" s="12">
        <v>0</v>
      </c>
      <c r="BF42" s="12">
        <v>0</v>
      </c>
      <c r="BG42" s="12">
        <v>0</v>
      </c>
      <c r="BH42" s="12">
        <v>0</v>
      </c>
      <c r="BI42" s="13">
        <f t="shared" si="21"/>
        <v>0</v>
      </c>
      <c r="BJ42" s="14" t="e">
        <f>BH42*100/BA42-100</f>
        <v>#DIV/0!</v>
      </c>
      <c r="BL42" s="12">
        <v>0</v>
      </c>
      <c r="BM42" s="12">
        <v>0</v>
      </c>
      <c r="BN42" s="12">
        <v>0</v>
      </c>
      <c r="BO42" s="12">
        <v>0</v>
      </c>
      <c r="BP42" s="13">
        <f t="shared" si="23"/>
        <v>0</v>
      </c>
      <c r="BQ42" s="14" t="e">
        <f>BO42*100/BH42-100</f>
        <v>#DIV/0!</v>
      </c>
      <c r="BS42" s="12">
        <v>0</v>
      </c>
      <c r="BT42" s="12">
        <v>0</v>
      </c>
      <c r="BU42" s="12">
        <v>0</v>
      </c>
      <c r="BV42" s="12">
        <v>0</v>
      </c>
      <c r="BW42" s="13">
        <f t="shared" si="25"/>
        <v>0</v>
      </c>
      <c r="BX42" s="14" t="e">
        <f>BV42*100/BO42-100</f>
        <v>#DIV/0!</v>
      </c>
      <c r="BZ42" s="12">
        <v>0</v>
      </c>
      <c r="CA42" s="12">
        <v>0</v>
      </c>
      <c r="CB42" s="12">
        <v>0</v>
      </c>
      <c r="CC42" s="12">
        <v>0</v>
      </c>
      <c r="CD42" s="13">
        <f t="shared" si="27"/>
        <v>0</v>
      </c>
      <c r="CE42" s="14" t="e">
        <f>CC42*100/BV42-100</f>
        <v>#DIV/0!</v>
      </c>
      <c r="CG42" s="12">
        <v>0</v>
      </c>
      <c r="CH42" s="12">
        <v>0</v>
      </c>
      <c r="CI42" s="12">
        <v>0</v>
      </c>
      <c r="CJ42" s="12">
        <v>0</v>
      </c>
      <c r="CK42" s="13">
        <f t="shared" si="35"/>
        <v>0</v>
      </c>
      <c r="CL42" s="14" t="e">
        <f aca="true" t="shared" si="36" ref="CL42:CL51">CJ42*100/CC42-100</f>
        <v>#DIV/0!</v>
      </c>
      <c r="CN42" s="12">
        <v>0</v>
      </c>
      <c r="CO42" s="12">
        <v>0</v>
      </c>
      <c r="CP42" s="12">
        <v>0</v>
      </c>
      <c r="CQ42" s="12">
        <v>0</v>
      </c>
      <c r="CR42" s="13">
        <f t="shared" si="1"/>
        <v>0</v>
      </c>
      <c r="CS42" s="14" t="e">
        <f t="shared" si="30"/>
        <v>#DIV/0!</v>
      </c>
      <c r="CU42" s="12">
        <v>0</v>
      </c>
      <c r="CV42" s="12">
        <v>0</v>
      </c>
      <c r="CW42" s="12">
        <v>0</v>
      </c>
      <c r="CX42" s="12">
        <v>0</v>
      </c>
      <c r="CY42" s="13">
        <f t="shared" si="2"/>
        <v>0</v>
      </c>
      <c r="CZ42" s="14" t="e">
        <f t="shared" si="31"/>
        <v>#DIV/0!</v>
      </c>
      <c r="DB42" s="12">
        <v>0</v>
      </c>
      <c r="DC42" s="12">
        <v>0</v>
      </c>
      <c r="DD42" s="12">
        <v>0</v>
      </c>
      <c r="DE42" s="12">
        <v>0</v>
      </c>
      <c r="DF42" s="13">
        <f t="shared" si="3"/>
        <v>0</v>
      </c>
      <c r="DG42" s="14" t="e">
        <f t="shared" si="32"/>
        <v>#DIV/0!</v>
      </c>
      <c r="DI42" s="12">
        <v>0</v>
      </c>
      <c r="DJ42" s="12">
        <v>0</v>
      </c>
      <c r="DK42" s="12">
        <v>0</v>
      </c>
      <c r="DL42" s="12">
        <v>0</v>
      </c>
      <c r="DM42" s="13">
        <f t="shared" si="4"/>
        <v>0</v>
      </c>
      <c r="DN42" s="14" t="e">
        <f t="shared" si="33"/>
        <v>#DIV/0!</v>
      </c>
      <c r="DP42" s="12">
        <v>0</v>
      </c>
      <c r="DQ42" s="12">
        <v>0</v>
      </c>
      <c r="DR42" s="12">
        <v>0</v>
      </c>
      <c r="DS42" s="12"/>
      <c r="DT42" s="13" t="e">
        <f t="shared" si="5"/>
        <v>#DIV/0!</v>
      </c>
      <c r="DU42" s="14" t="e">
        <f t="shared" si="34"/>
        <v>#DIV/0!</v>
      </c>
    </row>
    <row r="43" spans="1:125" ht="36">
      <c r="A43" s="11" t="s">
        <v>31</v>
      </c>
      <c r="B43" s="12">
        <v>37243</v>
      </c>
      <c r="C43" s="12">
        <v>93712</v>
      </c>
      <c r="D43" s="12">
        <v>141561</v>
      </c>
      <c r="E43" s="12">
        <v>202960</v>
      </c>
      <c r="F43" s="13">
        <f t="shared" si="6"/>
        <v>0.013637062409371084</v>
      </c>
      <c r="G43" s="11"/>
      <c r="H43" s="12">
        <v>297852</v>
      </c>
      <c r="I43" s="12">
        <v>340375</v>
      </c>
      <c r="J43" s="12">
        <v>413660</v>
      </c>
      <c r="K43" s="12">
        <v>567170</v>
      </c>
      <c r="L43" s="13">
        <f t="shared" si="7"/>
        <v>0.03551598105649445</v>
      </c>
      <c r="M43" s="14">
        <f t="shared" si="8"/>
        <v>179.44915254237287</v>
      </c>
      <c r="N43" s="11"/>
      <c r="O43" s="12">
        <v>1866</v>
      </c>
      <c r="P43" s="12">
        <v>53548</v>
      </c>
      <c r="Q43" s="12">
        <v>161549</v>
      </c>
      <c r="R43" s="12">
        <v>262816</v>
      </c>
      <c r="S43" s="13">
        <f t="shared" si="9"/>
        <v>0.015889183681066666</v>
      </c>
      <c r="T43" s="14">
        <f t="shared" si="10"/>
        <v>-53.661865049279754</v>
      </c>
      <c r="V43" s="12">
        <v>103174</v>
      </c>
      <c r="W43" s="12">
        <v>190212</v>
      </c>
      <c r="X43" s="12">
        <v>288602</v>
      </c>
      <c r="Y43" s="12">
        <v>542676</v>
      </c>
      <c r="Z43" s="13">
        <f t="shared" si="11"/>
        <v>0.03493565864271092</v>
      </c>
      <c r="AA43" s="14">
        <f t="shared" si="12"/>
        <v>106.48514550103494</v>
      </c>
      <c r="AC43" s="12">
        <v>216056</v>
      </c>
      <c r="AD43" s="12">
        <v>361637</v>
      </c>
      <c r="AE43" s="12">
        <v>519606</v>
      </c>
      <c r="AF43" s="12">
        <v>671188</v>
      </c>
      <c r="AG43" s="13">
        <f t="shared" si="13"/>
        <v>0.04007616764690146</v>
      </c>
      <c r="AH43" s="14">
        <f t="shared" si="14"/>
        <v>23.68116518880511</v>
      </c>
      <c r="AJ43" s="12">
        <v>202103</v>
      </c>
      <c r="AK43" s="12">
        <v>496299</v>
      </c>
      <c r="AL43" s="12">
        <v>773846</v>
      </c>
      <c r="AM43" s="12">
        <v>994442</v>
      </c>
      <c r="AN43" s="13">
        <f t="shared" si="15"/>
        <v>0.0557046523181322</v>
      </c>
      <c r="AO43" s="14">
        <f t="shared" si="16"/>
        <v>48.16146891779948</v>
      </c>
      <c r="AQ43" s="12">
        <v>57398</v>
      </c>
      <c r="AR43" s="12">
        <v>182135</v>
      </c>
      <c r="AS43" s="12">
        <v>320291</v>
      </c>
      <c r="AT43" s="12">
        <v>348969</v>
      </c>
      <c r="AU43" s="13">
        <f t="shared" si="17"/>
        <v>0.01682365275498232</v>
      </c>
      <c r="AV43" s="14">
        <f t="shared" si="18"/>
        <v>-64.90805899187686</v>
      </c>
      <c r="AX43" s="12">
        <v>71142</v>
      </c>
      <c r="AY43" s="12">
        <v>341712</v>
      </c>
      <c r="AZ43" s="12">
        <v>724852</v>
      </c>
      <c r="BA43" s="12">
        <v>1227866</v>
      </c>
      <c r="BB43" s="13">
        <f t="shared" si="19"/>
        <v>0.057759334449383644</v>
      </c>
      <c r="BC43" s="14">
        <f t="shared" si="20"/>
        <v>251.85532239253342</v>
      </c>
      <c r="BE43" s="12">
        <v>256753</v>
      </c>
      <c r="BF43" s="12">
        <v>1375250</v>
      </c>
      <c r="BG43" s="12">
        <v>1657807</v>
      </c>
      <c r="BH43" s="12">
        <v>2715624</v>
      </c>
      <c r="BI43" s="13">
        <f t="shared" si="21"/>
        <v>0.1115864245175433</v>
      </c>
      <c r="BJ43" s="14">
        <f t="shared" si="22"/>
        <v>121.16615330988887</v>
      </c>
      <c r="BL43" s="12">
        <v>1941558</v>
      </c>
      <c r="BM43" s="12">
        <v>2729728</v>
      </c>
      <c r="BN43" s="12">
        <v>3583625</v>
      </c>
      <c r="BO43" s="12">
        <v>4126195</v>
      </c>
      <c r="BP43" s="13">
        <f t="shared" si="23"/>
        <v>0.19524188006031765</v>
      </c>
      <c r="BQ43" s="14">
        <f t="shared" si="24"/>
        <v>51.942794731523946</v>
      </c>
      <c r="BS43" s="12">
        <v>1479289</v>
      </c>
      <c r="BT43" s="12">
        <v>4339587</v>
      </c>
      <c r="BU43" s="12">
        <v>5442401</v>
      </c>
      <c r="BV43" s="12">
        <v>7142968</v>
      </c>
      <c r="BW43" s="13">
        <f t="shared" si="25"/>
        <v>0.4972334947433023</v>
      </c>
      <c r="BX43" s="14">
        <f t="shared" si="26"/>
        <v>73.11271037844793</v>
      </c>
      <c r="BZ43" s="12">
        <v>2970935</v>
      </c>
      <c r="CA43" s="12">
        <v>6970260</v>
      </c>
      <c r="CB43" s="12">
        <v>10642519</v>
      </c>
      <c r="CC43" s="12">
        <v>15400764</v>
      </c>
      <c r="CD43" s="13">
        <f t="shared" si="27"/>
        <v>0.7914278868392356</v>
      </c>
      <c r="CE43" s="14">
        <f t="shared" si="28"/>
        <v>115.6073497739315</v>
      </c>
      <c r="CG43" s="12">
        <v>9183201</v>
      </c>
      <c r="CH43" s="12">
        <v>13599492</v>
      </c>
      <c r="CI43" s="12">
        <v>19240641</v>
      </c>
      <c r="CJ43" s="12">
        <v>22331321</v>
      </c>
      <c r="CK43" s="13">
        <f t="shared" si="35"/>
        <v>0.9362435205137148</v>
      </c>
      <c r="CL43" s="14">
        <f t="shared" si="36"/>
        <v>45.001384346906434</v>
      </c>
      <c r="CN43" s="12">
        <v>10939125</v>
      </c>
      <c r="CO43" s="12">
        <v>14917119</v>
      </c>
      <c r="CP43" s="12">
        <v>19159778</v>
      </c>
      <c r="CQ43" s="12">
        <v>24098195</v>
      </c>
      <c r="CR43" s="13">
        <f t="shared" si="1"/>
        <v>1.0075453060102937</v>
      </c>
      <c r="CS43" s="14">
        <f t="shared" si="30"/>
        <v>7.912089034052215</v>
      </c>
      <c r="CU43" s="12">
        <v>6130421</v>
      </c>
      <c r="CV43" s="12">
        <v>12333562</v>
      </c>
      <c r="CW43" s="12">
        <v>15570660</v>
      </c>
      <c r="CX43" s="12">
        <v>19458732</v>
      </c>
      <c r="CY43" s="13">
        <f t="shared" si="2"/>
        <v>0.8598196179645232</v>
      </c>
      <c r="CZ43" s="14">
        <f t="shared" si="31"/>
        <v>-19.25232574472902</v>
      </c>
      <c r="DB43" s="12">
        <v>4063928</v>
      </c>
      <c r="DC43" s="12">
        <v>8142143</v>
      </c>
      <c r="DD43" s="12">
        <v>11755064</v>
      </c>
      <c r="DE43" s="12">
        <v>16585777</v>
      </c>
      <c r="DF43" s="13">
        <f t="shared" si="3"/>
        <v>0.6721981147466088</v>
      </c>
      <c r="DG43" s="14">
        <f t="shared" si="32"/>
        <v>-14.764348468338014</v>
      </c>
      <c r="DI43" s="12">
        <v>5761704</v>
      </c>
      <c r="DJ43" s="12">
        <v>11739889</v>
      </c>
      <c r="DK43" s="12">
        <v>13910338</v>
      </c>
      <c r="DL43" s="12">
        <v>16757099</v>
      </c>
      <c r="DM43" s="13">
        <f t="shared" si="4"/>
        <v>0.657344354359815</v>
      </c>
      <c r="DN43" s="14">
        <f t="shared" si="33"/>
        <v>1.0329452759433622</v>
      </c>
      <c r="DP43" s="12">
        <v>5276295</v>
      </c>
      <c r="DQ43" s="12">
        <v>12366214</v>
      </c>
      <c r="DR43" s="12">
        <v>21906733</v>
      </c>
      <c r="DS43" s="12"/>
      <c r="DT43" s="13" t="e">
        <f t="shared" si="5"/>
        <v>#DIV/0!</v>
      </c>
      <c r="DU43" s="14">
        <f t="shared" si="34"/>
        <v>-100</v>
      </c>
    </row>
    <row r="44" spans="1:125" ht="12">
      <c r="A44" s="11" t="s">
        <v>32</v>
      </c>
      <c r="B44" s="12">
        <v>164708</v>
      </c>
      <c r="C44" s="12">
        <v>385926</v>
      </c>
      <c r="D44" s="12">
        <v>530395</v>
      </c>
      <c r="E44" s="12">
        <v>696244</v>
      </c>
      <c r="F44" s="13">
        <f t="shared" si="6"/>
        <v>0.046781251873029964</v>
      </c>
      <c r="G44" s="11"/>
      <c r="H44" s="12">
        <v>309662</v>
      </c>
      <c r="I44" s="12">
        <v>483862</v>
      </c>
      <c r="J44" s="12">
        <v>650155</v>
      </c>
      <c r="K44" s="12">
        <v>1145376</v>
      </c>
      <c r="L44" s="13">
        <f t="shared" si="7"/>
        <v>0.07172303245687076</v>
      </c>
      <c r="M44" s="14">
        <f t="shared" si="8"/>
        <v>64.50784495090801</v>
      </c>
      <c r="N44" s="11"/>
      <c r="O44" s="12">
        <v>699738</v>
      </c>
      <c r="P44" s="12">
        <v>1099996</v>
      </c>
      <c r="Q44" s="12">
        <v>1521593</v>
      </c>
      <c r="R44" s="12">
        <v>1716141</v>
      </c>
      <c r="S44" s="13">
        <f t="shared" si="9"/>
        <v>0.10375349891790998</v>
      </c>
      <c r="T44" s="14">
        <f t="shared" si="10"/>
        <v>49.83210753499287</v>
      </c>
      <c r="V44" s="12">
        <v>241969</v>
      </c>
      <c r="W44" s="12">
        <v>310975</v>
      </c>
      <c r="X44" s="12">
        <v>622503</v>
      </c>
      <c r="Y44" s="12">
        <v>996387</v>
      </c>
      <c r="Z44" s="13">
        <f t="shared" si="11"/>
        <v>0.06414404931862623</v>
      </c>
      <c r="AA44" s="14">
        <f t="shared" si="12"/>
        <v>-41.94026015344893</v>
      </c>
      <c r="AC44" s="12">
        <v>169949</v>
      </c>
      <c r="AD44" s="12">
        <v>311512</v>
      </c>
      <c r="AE44" s="12">
        <v>543922</v>
      </c>
      <c r="AF44" s="12">
        <v>1051262</v>
      </c>
      <c r="AG44" s="13">
        <f t="shared" si="13"/>
        <v>0.06277012126679399</v>
      </c>
      <c r="AH44" s="14">
        <f t="shared" si="14"/>
        <v>5.507398229804281</v>
      </c>
      <c r="AJ44" s="12">
        <v>503949</v>
      </c>
      <c r="AK44" s="12">
        <v>899105</v>
      </c>
      <c r="AL44" s="12">
        <v>1224887</v>
      </c>
      <c r="AM44" s="12">
        <v>1744930</v>
      </c>
      <c r="AN44" s="13">
        <f t="shared" si="15"/>
        <v>0.09774398001037608</v>
      </c>
      <c r="AO44" s="14">
        <f t="shared" si="16"/>
        <v>65.98431218858858</v>
      </c>
      <c r="AQ44" s="12">
        <v>411632</v>
      </c>
      <c r="AR44" s="12">
        <v>888499</v>
      </c>
      <c r="AS44" s="12">
        <v>1686010</v>
      </c>
      <c r="AT44" s="12">
        <v>2337937</v>
      </c>
      <c r="AU44" s="13">
        <f t="shared" si="17"/>
        <v>0.11271098650890224</v>
      </c>
      <c r="AV44" s="14">
        <f t="shared" si="18"/>
        <v>33.984572447032264</v>
      </c>
      <c r="AX44" s="12">
        <v>376032</v>
      </c>
      <c r="AY44" s="12">
        <v>778032</v>
      </c>
      <c r="AZ44" s="12">
        <v>1256974</v>
      </c>
      <c r="BA44" s="12">
        <v>1860911</v>
      </c>
      <c r="BB44" s="13">
        <f t="shared" si="19"/>
        <v>0.08753803821389058</v>
      </c>
      <c r="BC44" s="14">
        <f t="shared" si="20"/>
        <v>-20.403714899075553</v>
      </c>
      <c r="BE44" s="12">
        <v>436947</v>
      </c>
      <c r="BF44" s="12">
        <v>963662</v>
      </c>
      <c r="BG44" s="12">
        <v>1248248</v>
      </c>
      <c r="BH44" s="12">
        <v>1789785</v>
      </c>
      <c r="BI44" s="13">
        <f t="shared" si="21"/>
        <v>0.07354321099133432</v>
      </c>
      <c r="BJ44" s="14">
        <f t="shared" si="22"/>
        <v>-3.822106484404685</v>
      </c>
      <c r="BL44" s="12">
        <v>325779</v>
      </c>
      <c r="BM44" s="12">
        <v>677890</v>
      </c>
      <c r="BN44" s="12">
        <v>996641</v>
      </c>
      <c r="BO44" s="12">
        <v>1394901</v>
      </c>
      <c r="BP44" s="13">
        <f t="shared" si="23"/>
        <v>0.06600344718027557</v>
      </c>
      <c r="BQ44" s="14">
        <f t="shared" si="24"/>
        <v>-22.063208709425993</v>
      </c>
      <c r="BS44" s="12">
        <v>336570</v>
      </c>
      <c r="BT44" s="12">
        <v>575143</v>
      </c>
      <c r="BU44" s="12">
        <v>701289</v>
      </c>
      <c r="BV44" s="12">
        <v>861576</v>
      </c>
      <c r="BW44" s="13">
        <f t="shared" si="25"/>
        <v>0.05997569154264102</v>
      </c>
      <c r="BX44" s="14">
        <f t="shared" si="26"/>
        <v>-38.233896168975434</v>
      </c>
      <c r="BZ44" s="12">
        <v>261096</v>
      </c>
      <c r="CA44" s="12">
        <v>491310</v>
      </c>
      <c r="CB44" s="12">
        <v>627844</v>
      </c>
      <c r="CC44" s="12">
        <v>743167</v>
      </c>
      <c r="CD44" s="13">
        <f t="shared" si="27"/>
        <v>0.03819051369001266</v>
      </c>
      <c r="CE44" s="14">
        <f t="shared" si="28"/>
        <v>-13.743302970370578</v>
      </c>
      <c r="CG44" s="12">
        <v>271702</v>
      </c>
      <c r="CH44" s="12">
        <v>360922</v>
      </c>
      <c r="CI44" s="12">
        <v>427754</v>
      </c>
      <c r="CJ44" s="12">
        <v>531519</v>
      </c>
      <c r="CK44" s="13">
        <f t="shared" si="35"/>
        <v>0.022284002803950972</v>
      </c>
      <c r="CL44" s="14">
        <f t="shared" si="36"/>
        <v>-28.479197811528223</v>
      </c>
      <c r="CN44" s="12">
        <v>174725</v>
      </c>
      <c r="CO44" s="12">
        <v>233961</v>
      </c>
      <c r="CP44" s="12">
        <v>366305</v>
      </c>
      <c r="CQ44" s="12">
        <v>408563</v>
      </c>
      <c r="CR44" s="13">
        <f t="shared" si="1"/>
        <v>0.017082015182443483</v>
      </c>
      <c r="CS44" s="14">
        <f t="shared" si="30"/>
        <v>-23.132945388593825</v>
      </c>
      <c r="CU44" s="12">
        <v>174004</v>
      </c>
      <c r="CV44" s="12">
        <v>220064</v>
      </c>
      <c r="CW44" s="12">
        <v>279289</v>
      </c>
      <c r="CX44" s="12">
        <v>321322</v>
      </c>
      <c r="CY44" s="13">
        <f t="shared" si="2"/>
        <v>0.014198199516987876</v>
      </c>
      <c r="CZ44" s="14">
        <f t="shared" si="31"/>
        <v>-21.353132809383126</v>
      </c>
      <c r="DB44" s="12">
        <v>159699</v>
      </c>
      <c r="DC44" s="12">
        <v>187722</v>
      </c>
      <c r="DD44" s="12">
        <v>275714</v>
      </c>
      <c r="DE44" s="12">
        <v>329713</v>
      </c>
      <c r="DF44" s="13">
        <f t="shared" si="3"/>
        <v>0.013362802177278076</v>
      </c>
      <c r="DG44" s="14">
        <f t="shared" si="32"/>
        <v>2.6113991572316877</v>
      </c>
      <c r="DI44" s="12">
        <v>239742</v>
      </c>
      <c r="DJ44" s="12">
        <v>269341</v>
      </c>
      <c r="DK44" s="12">
        <v>326418</v>
      </c>
      <c r="DL44" s="12">
        <v>492337</v>
      </c>
      <c r="DM44" s="13">
        <f t="shared" si="4"/>
        <v>0.01931330401476104</v>
      </c>
      <c r="DN44" s="14">
        <f t="shared" si="33"/>
        <v>49.32289597316455</v>
      </c>
      <c r="DP44" s="12">
        <v>24669</v>
      </c>
      <c r="DQ44" s="12">
        <v>47552</v>
      </c>
      <c r="DR44" s="12">
        <v>82037</v>
      </c>
      <c r="DS44" s="12"/>
      <c r="DT44" s="13" t="e">
        <f t="shared" si="5"/>
        <v>#DIV/0!</v>
      </c>
      <c r="DU44" s="14">
        <f t="shared" si="34"/>
        <v>-100</v>
      </c>
    </row>
    <row r="45" spans="1:125" ht="36">
      <c r="A45" s="11" t="s">
        <v>33</v>
      </c>
      <c r="B45" s="12">
        <v>0</v>
      </c>
      <c r="C45" s="12">
        <v>0</v>
      </c>
      <c r="D45" s="12">
        <v>0</v>
      </c>
      <c r="E45" s="12">
        <v>0</v>
      </c>
      <c r="F45" s="13">
        <f t="shared" si="6"/>
        <v>0</v>
      </c>
      <c r="G45" s="11"/>
      <c r="H45" s="12">
        <v>7160</v>
      </c>
      <c r="I45" s="12">
        <v>10672</v>
      </c>
      <c r="J45" s="12">
        <v>39838</v>
      </c>
      <c r="K45" s="12">
        <v>78782</v>
      </c>
      <c r="L45" s="13">
        <f t="shared" si="7"/>
        <v>0.004933300455935162</v>
      </c>
      <c r="M45" s="14" t="e">
        <f t="shared" si="8"/>
        <v>#DIV/0!</v>
      </c>
      <c r="N45" s="11"/>
      <c r="O45" s="12">
        <v>24262</v>
      </c>
      <c r="P45" s="12">
        <v>33685</v>
      </c>
      <c r="Q45" s="12">
        <v>56420</v>
      </c>
      <c r="R45" s="12">
        <v>64473</v>
      </c>
      <c r="S45" s="13">
        <f t="shared" si="9"/>
        <v>0.0038978728063337516</v>
      </c>
      <c r="T45" s="14">
        <f t="shared" si="10"/>
        <v>-18.16277829961159</v>
      </c>
      <c r="V45" s="12">
        <v>0</v>
      </c>
      <c r="W45" s="12">
        <v>0</v>
      </c>
      <c r="X45" s="12">
        <v>0</v>
      </c>
      <c r="Y45" s="12">
        <v>0</v>
      </c>
      <c r="Z45" s="13">
        <f t="shared" si="11"/>
        <v>0</v>
      </c>
      <c r="AA45" s="14">
        <f t="shared" si="12"/>
        <v>-100</v>
      </c>
      <c r="AC45" s="12">
        <v>0</v>
      </c>
      <c r="AD45" s="12">
        <v>18</v>
      </c>
      <c r="AE45" s="12" t="s">
        <v>77</v>
      </c>
      <c r="AF45" s="12">
        <v>18</v>
      </c>
      <c r="AG45" s="13">
        <f t="shared" si="13"/>
        <v>1.074767453596051E-06</v>
      </c>
      <c r="AH45" s="14" t="e">
        <f t="shared" si="14"/>
        <v>#DIV/0!</v>
      </c>
      <c r="AJ45" s="12">
        <v>4650</v>
      </c>
      <c r="AK45" s="12">
        <v>4650</v>
      </c>
      <c r="AL45" s="12">
        <v>4650</v>
      </c>
      <c r="AM45" s="12">
        <v>4650</v>
      </c>
      <c r="AN45" s="13">
        <f t="shared" si="15"/>
        <v>0.0002604743497150309</v>
      </c>
      <c r="AO45" s="14">
        <f t="shared" si="16"/>
        <v>25733.333333333332</v>
      </c>
      <c r="AQ45" s="12">
        <v>324</v>
      </c>
      <c r="AR45" s="12">
        <v>324</v>
      </c>
      <c r="AS45" s="12">
        <v>324</v>
      </c>
      <c r="AT45" s="12">
        <v>324</v>
      </c>
      <c r="AU45" s="13">
        <f t="shared" si="17"/>
        <v>1.5619907477782475E-05</v>
      </c>
      <c r="AV45" s="14">
        <f t="shared" si="18"/>
        <v>-93.03225806451613</v>
      </c>
      <c r="AX45" s="12">
        <v>1467</v>
      </c>
      <c r="AY45" s="12">
        <v>1525</v>
      </c>
      <c r="AZ45" s="12">
        <v>1603</v>
      </c>
      <c r="BA45" s="12">
        <v>249948</v>
      </c>
      <c r="BB45" s="13">
        <f t="shared" si="19"/>
        <v>0.01175765932679506</v>
      </c>
      <c r="BC45" s="14">
        <f t="shared" si="20"/>
        <v>77044.44444444444</v>
      </c>
      <c r="BE45" s="12">
        <v>13300</v>
      </c>
      <c r="BF45" s="12">
        <v>13300</v>
      </c>
      <c r="BG45" s="12">
        <v>16486</v>
      </c>
      <c r="BH45" s="12">
        <v>16691</v>
      </c>
      <c r="BI45" s="13">
        <f t="shared" si="21"/>
        <v>0.0006858420059707512</v>
      </c>
      <c r="BJ45" s="14">
        <f t="shared" si="22"/>
        <v>-93.32221101989214</v>
      </c>
      <c r="BL45" s="12">
        <v>103</v>
      </c>
      <c r="BM45" s="12">
        <v>1473</v>
      </c>
      <c r="BN45" s="12">
        <v>4159</v>
      </c>
      <c r="BO45" s="12">
        <v>4459</v>
      </c>
      <c r="BP45" s="13">
        <f t="shared" si="23"/>
        <v>0.00021098943292523895</v>
      </c>
      <c r="BQ45" s="14">
        <f t="shared" si="24"/>
        <v>-73.2850038943143</v>
      </c>
      <c r="BS45" s="12">
        <v>1588</v>
      </c>
      <c r="BT45" s="12">
        <v>5262</v>
      </c>
      <c r="BU45" s="12">
        <v>5648</v>
      </c>
      <c r="BV45" s="12">
        <v>13003</v>
      </c>
      <c r="BW45" s="13">
        <f t="shared" si="25"/>
        <v>0.0009051597504212759</v>
      </c>
      <c r="BX45" s="14">
        <f t="shared" si="26"/>
        <v>191.61246916348955</v>
      </c>
      <c r="BZ45" s="12">
        <v>4128</v>
      </c>
      <c r="CA45" s="12">
        <v>5130</v>
      </c>
      <c r="CB45" s="12">
        <v>5583</v>
      </c>
      <c r="CC45" s="12">
        <v>6720</v>
      </c>
      <c r="CD45" s="13">
        <f t="shared" si="27"/>
        <v>0.00034533321850524186</v>
      </c>
      <c r="CE45" s="14">
        <f t="shared" si="28"/>
        <v>-48.31961854956548</v>
      </c>
      <c r="CG45" s="12">
        <v>22</v>
      </c>
      <c r="CH45" s="12">
        <v>523</v>
      </c>
      <c r="CI45" s="12">
        <v>897</v>
      </c>
      <c r="CJ45" s="12">
        <v>897</v>
      </c>
      <c r="CK45" s="13">
        <f t="shared" si="35"/>
        <v>3.760684098808137E-05</v>
      </c>
      <c r="CL45" s="14">
        <f t="shared" si="36"/>
        <v>-86.65178571428571</v>
      </c>
      <c r="CN45" s="12">
        <v>6046</v>
      </c>
      <c r="CO45" s="12">
        <v>6960</v>
      </c>
      <c r="CP45" s="12">
        <v>7120</v>
      </c>
      <c r="CQ45" s="12">
        <v>7120</v>
      </c>
      <c r="CR45" s="13">
        <f t="shared" si="1"/>
        <v>0.00029768713294889065</v>
      </c>
      <c r="CS45" s="14">
        <f t="shared" si="30"/>
        <v>693.7569676700111</v>
      </c>
      <c r="CU45" s="12">
        <v>263</v>
      </c>
      <c r="CV45" s="12">
        <v>870</v>
      </c>
      <c r="CW45" s="12">
        <v>1306</v>
      </c>
      <c r="CX45" s="12">
        <v>1306</v>
      </c>
      <c r="CY45" s="13">
        <f t="shared" si="2"/>
        <v>5.770799562179423E-05</v>
      </c>
      <c r="CZ45" s="14">
        <f t="shared" si="31"/>
        <v>-81.65730337078652</v>
      </c>
      <c r="DB45" s="12">
        <v>0</v>
      </c>
      <c r="DC45" s="12">
        <v>0</v>
      </c>
      <c r="DD45" s="12">
        <v>106</v>
      </c>
      <c r="DE45" s="12">
        <v>106</v>
      </c>
      <c r="DF45" s="13">
        <f t="shared" si="3"/>
        <v>4.296030277215263E-06</v>
      </c>
      <c r="DG45" s="14">
        <f t="shared" si="32"/>
        <v>-91.88361408882082</v>
      </c>
      <c r="DI45" s="12">
        <v>0</v>
      </c>
      <c r="DJ45" s="12">
        <v>0</v>
      </c>
      <c r="DK45" s="12">
        <v>0</v>
      </c>
      <c r="DL45" s="12">
        <v>355</v>
      </c>
      <c r="DM45" s="13">
        <f t="shared" si="4"/>
        <v>1.3925873792219901E-05</v>
      </c>
      <c r="DN45" s="14">
        <f t="shared" si="33"/>
        <v>234.90566037735852</v>
      </c>
      <c r="DP45" s="12">
        <v>3015</v>
      </c>
      <c r="DQ45" s="12">
        <v>3015</v>
      </c>
      <c r="DR45" s="12">
        <v>3015</v>
      </c>
      <c r="DS45" s="12"/>
      <c r="DT45" s="13" t="e">
        <f t="shared" si="5"/>
        <v>#DIV/0!</v>
      </c>
      <c r="DU45" s="14">
        <f t="shared" si="34"/>
        <v>-100</v>
      </c>
    </row>
    <row r="46" spans="1:125" ht="24">
      <c r="A46" s="11" t="s">
        <v>34</v>
      </c>
      <c r="B46" s="12">
        <v>0</v>
      </c>
      <c r="C46" s="12">
        <v>2846</v>
      </c>
      <c r="D46" s="12">
        <v>5260</v>
      </c>
      <c r="E46" s="12">
        <v>5260</v>
      </c>
      <c r="F46" s="13">
        <f t="shared" si="6"/>
        <v>0.00035342406520147765</v>
      </c>
      <c r="G46" s="11"/>
      <c r="H46" s="12">
        <v>0</v>
      </c>
      <c r="I46" s="12">
        <v>0</v>
      </c>
      <c r="J46" s="12">
        <v>0</v>
      </c>
      <c r="K46" s="12">
        <v>0</v>
      </c>
      <c r="L46" s="13">
        <f t="shared" si="7"/>
        <v>0</v>
      </c>
      <c r="M46" s="14">
        <f t="shared" si="8"/>
        <v>-100</v>
      </c>
      <c r="N46" s="11"/>
      <c r="O46" s="12">
        <v>0</v>
      </c>
      <c r="P46" s="12">
        <v>0</v>
      </c>
      <c r="Q46" s="12">
        <v>0</v>
      </c>
      <c r="R46" s="12">
        <v>0</v>
      </c>
      <c r="S46" s="13">
        <f t="shared" si="9"/>
        <v>0</v>
      </c>
      <c r="T46" s="14" t="e">
        <f t="shared" si="10"/>
        <v>#DIV/0!</v>
      </c>
      <c r="V46" s="12">
        <v>0</v>
      </c>
      <c r="W46" s="12">
        <v>0</v>
      </c>
      <c r="X46" s="12">
        <v>0</v>
      </c>
      <c r="Y46" s="12">
        <v>0</v>
      </c>
      <c r="Z46" s="13">
        <f t="shared" si="11"/>
        <v>0</v>
      </c>
      <c r="AA46" s="14" t="e">
        <f t="shared" si="12"/>
        <v>#DIV/0!</v>
      </c>
      <c r="AC46" s="12">
        <v>0</v>
      </c>
      <c r="AD46" s="12">
        <v>0</v>
      </c>
      <c r="AE46" s="12">
        <v>0</v>
      </c>
      <c r="AF46" s="12">
        <v>0</v>
      </c>
      <c r="AG46" s="13">
        <f t="shared" si="13"/>
        <v>0</v>
      </c>
      <c r="AH46" s="14" t="e">
        <f t="shared" si="14"/>
        <v>#DIV/0!</v>
      </c>
      <c r="AJ46" s="12">
        <v>0</v>
      </c>
      <c r="AK46" s="12">
        <v>0</v>
      </c>
      <c r="AL46" s="12">
        <v>0</v>
      </c>
      <c r="AM46" s="12">
        <v>0</v>
      </c>
      <c r="AN46" s="13">
        <f t="shared" si="15"/>
        <v>0</v>
      </c>
      <c r="AO46" s="14" t="e">
        <f t="shared" si="16"/>
        <v>#DIV/0!</v>
      </c>
      <c r="AQ46" s="12">
        <v>0</v>
      </c>
      <c r="AR46" s="12">
        <v>0</v>
      </c>
      <c r="AS46" s="12">
        <v>0</v>
      </c>
      <c r="AT46" s="12">
        <v>0</v>
      </c>
      <c r="AU46" s="13">
        <f t="shared" si="17"/>
        <v>0</v>
      </c>
      <c r="AV46" s="14" t="e">
        <f t="shared" si="18"/>
        <v>#DIV/0!</v>
      </c>
      <c r="AX46" s="12">
        <v>700</v>
      </c>
      <c r="AY46" s="12">
        <v>4472</v>
      </c>
      <c r="AZ46" s="12">
        <v>4472</v>
      </c>
      <c r="BA46" s="12">
        <v>5309</v>
      </c>
      <c r="BB46" s="13">
        <f t="shared" si="19"/>
        <v>0.00024973759888438787</v>
      </c>
      <c r="BC46" s="14" t="e">
        <f t="shared" si="20"/>
        <v>#DIV/0!</v>
      </c>
      <c r="BE46" s="12">
        <v>0</v>
      </c>
      <c r="BF46" s="12">
        <v>0</v>
      </c>
      <c r="BG46" s="12">
        <v>0</v>
      </c>
      <c r="BH46" s="12">
        <v>0</v>
      </c>
      <c r="BI46" s="13">
        <f t="shared" si="21"/>
        <v>0</v>
      </c>
      <c r="BJ46" s="14">
        <f t="shared" si="22"/>
        <v>-100</v>
      </c>
      <c r="BL46" s="12">
        <v>0</v>
      </c>
      <c r="BM46" s="12">
        <v>0</v>
      </c>
      <c r="BN46" s="12">
        <v>0</v>
      </c>
      <c r="BO46" s="12">
        <v>0</v>
      </c>
      <c r="BP46" s="13">
        <f t="shared" si="23"/>
        <v>0</v>
      </c>
      <c r="BQ46" s="14" t="e">
        <f t="shared" si="24"/>
        <v>#DIV/0!</v>
      </c>
      <c r="BS46" s="12">
        <v>0</v>
      </c>
      <c r="BT46" s="12">
        <v>0</v>
      </c>
      <c r="BU46" s="12">
        <v>0</v>
      </c>
      <c r="BV46" s="12">
        <v>0</v>
      </c>
      <c r="BW46" s="13">
        <f t="shared" si="25"/>
        <v>0</v>
      </c>
      <c r="BX46" s="14" t="e">
        <f t="shared" si="26"/>
        <v>#DIV/0!</v>
      </c>
      <c r="BZ46" s="12">
        <v>0</v>
      </c>
      <c r="CA46" s="12">
        <v>0</v>
      </c>
      <c r="CB46" s="12">
        <v>0</v>
      </c>
      <c r="CC46" s="12">
        <v>13575</v>
      </c>
      <c r="CD46" s="13">
        <f t="shared" si="27"/>
        <v>0.0006976039347036695</v>
      </c>
      <c r="CE46" s="14" t="e">
        <f t="shared" si="28"/>
        <v>#DIV/0!</v>
      </c>
      <c r="CG46" s="12">
        <v>0</v>
      </c>
      <c r="CH46" s="12"/>
      <c r="CI46" s="12">
        <v>0</v>
      </c>
      <c r="CJ46" s="12">
        <v>0</v>
      </c>
      <c r="CK46" s="13">
        <f t="shared" si="35"/>
        <v>0</v>
      </c>
      <c r="CL46" s="14">
        <f t="shared" si="36"/>
        <v>-100</v>
      </c>
      <c r="CN46" s="12">
        <v>0</v>
      </c>
      <c r="CO46" s="12">
        <v>0</v>
      </c>
      <c r="CP46" s="12">
        <v>0</v>
      </c>
      <c r="CQ46" s="12">
        <v>28342</v>
      </c>
      <c r="CR46" s="13">
        <f t="shared" si="1"/>
        <v>0.0011849787530951487</v>
      </c>
      <c r="CS46" s="14" t="e">
        <f t="shared" si="30"/>
        <v>#DIV/0!</v>
      </c>
      <c r="CU46" s="12">
        <v>0</v>
      </c>
      <c r="CV46" s="12">
        <v>0</v>
      </c>
      <c r="CW46" s="12">
        <v>0</v>
      </c>
      <c r="CX46" s="12">
        <v>0</v>
      </c>
      <c r="CY46" s="13">
        <f t="shared" si="2"/>
        <v>0</v>
      </c>
      <c r="CZ46" s="14">
        <f t="shared" si="31"/>
        <v>-100</v>
      </c>
      <c r="DB46" s="12">
        <v>0</v>
      </c>
      <c r="DC46" s="12">
        <v>0</v>
      </c>
      <c r="DD46" s="12">
        <v>0</v>
      </c>
      <c r="DE46" s="12">
        <v>0</v>
      </c>
      <c r="DF46" s="13">
        <f t="shared" si="3"/>
        <v>0</v>
      </c>
      <c r="DG46" s="14" t="e">
        <f t="shared" si="32"/>
        <v>#DIV/0!</v>
      </c>
      <c r="DI46" s="12">
        <v>0</v>
      </c>
      <c r="DJ46" s="12">
        <v>0</v>
      </c>
      <c r="DK46" s="12">
        <v>0</v>
      </c>
      <c r="DL46" s="12">
        <v>0</v>
      </c>
      <c r="DM46" s="13">
        <f t="shared" si="4"/>
        <v>0</v>
      </c>
      <c r="DN46" s="14" t="e">
        <f t="shared" si="33"/>
        <v>#DIV/0!</v>
      </c>
      <c r="DP46" s="12">
        <v>0</v>
      </c>
      <c r="DQ46" s="12">
        <v>0</v>
      </c>
      <c r="DR46" s="12">
        <v>0</v>
      </c>
      <c r="DS46" s="12"/>
      <c r="DT46" s="13" t="e">
        <f t="shared" si="5"/>
        <v>#DIV/0!</v>
      </c>
      <c r="DU46" s="14" t="e">
        <f t="shared" si="34"/>
        <v>#DIV/0!</v>
      </c>
    </row>
    <row r="47" spans="1:125" ht="24">
      <c r="A47" s="11" t="s">
        <v>35</v>
      </c>
      <c r="B47" s="12">
        <v>5268</v>
      </c>
      <c r="C47" s="12">
        <v>6904</v>
      </c>
      <c r="D47" s="12">
        <v>6904</v>
      </c>
      <c r="E47" s="12">
        <v>13343</v>
      </c>
      <c r="F47" s="13">
        <f t="shared" si="6"/>
        <v>0.0008965280041793377</v>
      </c>
      <c r="G47" s="11"/>
      <c r="H47" s="12">
        <v>967</v>
      </c>
      <c r="I47" s="12">
        <v>2826</v>
      </c>
      <c r="J47" s="12">
        <v>9345</v>
      </c>
      <c r="K47" s="12">
        <v>22452</v>
      </c>
      <c r="L47" s="13">
        <f t="shared" si="7"/>
        <v>0.0014059361508549702</v>
      </c>
      <c r="M47" s="14">
        <f t="shared" si="8"/>
        <v>68.2680056958705</v>
      </c>
      <c r="N47" s="11"/>
      <c r="O47" s="12">
        <v>0</v>
      </c>
      <c r="P47" s="12">
        <v>10172</v>
      </c>
      <c r="Q47" s="12">
        <v>10172</v>
      </c>
      <c r="R47" s="12">
        <v>10172</v>
      </c>
      <c r="S47" s="13">
        <f t="shared" si="9"/>
        <v>0.0006149731234164212</v>
      </c>
      <c r="T47" s="14">
        <f t="shared" si="10"/>
        <v>-54.69445929093177</v>
      </c>
      <c r="V47" s="12">
        <v>0</v>
      </c>
      <c r="W47" s="12">
        <v>2390</v>
      </c>
      <c r="X47" s="12">
        <v>2390</v>
      </c>
      <c r="Y47" s="12">
        <v>4910</v>
      </c>
      <c r="Z47" s="13">
        <f t="shared" si="11"/>
        <v>0.000316089312841752</v>
      </c>
      <c r="AA47" s="14">
        <f t="shared" si="12"/>
        <v>-51.730239874164376</v>
      </c>
      <c r="AC47" s="12">
        <v>0</v>
      </c>
      <c r="AD47" s="12">
        <v>0</v>
      </c>
      <c r="AE47" s="12">
        <v>0</v>
      </c>
      <c r="AF47" s="12">
        <v>78016</v>
      </c>
      <c r="AG47" s="13">
        <f t="shared" si="13"/>
        <v>0.004658280981097195</v>
      </c>
      <c r="AH47" s="14">
        <f t="shared" si="14"/>
        <v>1488.9205702647657</v>
      </c>
      <c r="AJ47" s="12">
        <v>0</v>
      </c>
      <c r="AK47" s="12">
        <v>0</v>
      </c>
      <c r="AL47" s="12">
        <v>0</v>
      </c>
      <c r="AM47" s="12">
        <v>0</v>
      </c>
      <c r="AN47" s="13">
        <f t="shared" si="15"/>
        <v>0</v>
      </c>
      <c r="AO47" s="14">
        <f t="shared" si="16"/>
        <v>-100</v>
      </c>
      <c r="AQ47" s="12">
        <v>9261</v>
      </c>
      <c r="AR47" s="12">
        <v>10417</v>
      </c>
      <c r="AS47" s="12">
        <v>10417</v>
      </c>
      <c r="AT47" s="12">
        <v>59523</v>
      </c>
      <c r="AU47" s="13">
        <f t="shared" si="17"/>
        <v>0.00286957948395076</v>
      </c>
      <c r="AV47" s="14" t="e">
        <f t="shared" si="18"/>
        <v>#DIV/0!</v>
      </c>
      <c r="AX47" s="12">
        <v>0</v>
      </c>
      <c r="AY47" s="12">
        <v>7213</v>
      </c>
      <c r="AZ47" s="12">
        <v>8361</v>
      </c>
      <c r="BA47" s="12">
        <v>13958</v>
      </c>
      <c r="BB47" s="13">
        <f t="shared" si="19"/>
        <v>0.0006565902062965315</v>
      </c>
      <c r="BC47" s="14">
        <f t="shared" si="20"/>
        <v>-76.55024108327873</v>
      </c>
      <c r="BE47" s="12">
        <v>6170</v>
      </c>
      <c r="BF47" s="12">
        <v>22047</v>
      </c>
      <c r="BG47" s="12">
        <v>22047</v>
      </c>
      <c r="BH47" s="12">
        <v>24966</v>
      </c>
      <c r="BI47" s="13">
        <f t="shared" si="21"/>
        <v>0.0010258661267189368</v>
      </c>
      <c r="BJ47" s="14">
        <f t="shared" si="22"/>
        <v>78.8651669293595</v>
      </c>
      <c r="BL47" s="12">
        <v>1518</v>
      </c>
      <c r="BM47" s="12">
        <v>1518</v>
      </c>
      <c r="BN47" s="12">
        <v>1518</v>
      </c>
      <c r="BO47" s="12">
        <v>2618</v>
      </c>
      <c r="BP47" s="13">
        <f t="shared" si="23"/>
        <v>0.00012387762623868032</v>
      </c>
      <c r="BQ47" s="14">
        <f t="shared" si="24"/>
        <v>-89.51373868461107</v>
      </c>
      <c r="BS47" s="12">
        <v>5800</v>
      </c>
      <c r="BT47" s="12">
        <v>5800</v>
      </c>
      <c r="BU47" s="12">
        <v>5800</v>
      </c>
      <c r="BV47" s="12">
        <v>5800</v>
      </c>
      <c r="BW47" s="13">
        <f t="shared" si="25"/>
        <v>0.0004037473315729755</v>
      </c>
      <c r="BX47" s="14">
        <f t="shared" si="26"/>
        <v>121.5431627196333</v>
      </c>
      <c r="BZ47" s="12">
        <v>2018</v>
      </c>
      <c r="CA47" s="12">
        <v>3338</v>
      </c>
      <c r="CB47" s="12">
        <v>3338</v>
      </c>
      <c r="CC47" s="12">
        <v>17798</v>
      </c>
      <c r="CD47" s="13">
        <f t="shared" si="27"/>
        <v>0.0009146191403208773</v>
      </c>
      <c r="CE47" s="14">
        <f t="shared" si="28"/>
        <v>206.86206896551727</v>
      </c>
      <c r="CG47" s="12">
        <v>0</v>
      </c>
      <c r="CH47" s="12">
        <v>0</v>
      </c>
      <c r="CI47" s="12">
        <v>0</v>
      </c>
      <c r="CJ47" s="12">
        <v>0</v>
      </c>
      <c r="CK47" s="13">
        <f t="shared" si="35"/>
        <v>0</v>
      </c>
      <c r="CL47" s="14">
        <f t="shared" si="36"/>
        <v>-100</v>
      </c>
      <c r="CN47" s="12">
        <v>2556</v>
      </c>
      <c r="CO47" s="12">
        <v>2556</v>
      </c>
      <c r="CP47" s="12">
        <v>2556</v>
      </c>
      <c r="CQ47" s="12">
        <v>2556</v>
      </c>
      <c r="CR47" s="13">
        <f t="shared" si="1"/>
        <v>0.00010686633592940512</v>
      </c>
      <c r="CS47" s="14" t="e">
        <f t="shared" si="30"/>
        <v>#DIV/0!</v>
      </c>
      <c r="CU47" s="12">
        <v>0</v>
      </c>
      <c r="CV47" s="12">
        <v>0</v>
      </c>
      <c r="CW47" s="12">
        <v>0</v>
      </c>
      <c r="CX47" s="12">
        <v>0</v>
      </c>
      <c r="CY47" s="13">
        <f t="shared" si="2"/>
        <v>0</v>
      </c>
      <c r="CZ47" s="14">
        <f t="shared" si="31"/>
        <v>-100</v>
      </c>
      <c r="DB47" s="12">
        <v>6780</v>
      </c>
      <c r="DC47" s="12">
        <v>6780</v>
      </c>
      <c r="DD47" s="12">
        <v>6780</v>
      </c>
      <c r="DE47" s="12">
        <v>6780</v>
      </c>
      <c r="DF47" s="13">
        <f t="shared" si="3"/>
        <v>0.0002747838233916932</v>
      </c>
      <c r="DG47" s="14" t="e">
        <f t="shared" si="32"/>
        <v>#DIV/0!</v>
      </c>
      <c r="DI47" s="12">
        <v>11278</v>
      </c>
      <c r="DJ47" s="12">
        <v>27828</v>
      </c>
      <c r="DK47" s="12">
        <v>27828</v>
      </c>
      <c r="DL47" s="12">
        <v>34111</v>
      </c>
      <c r="DM47" s="13">
        <f t="shared" si="4"/>
        <v>0.001338099946271586</v>
      </c>
      <c r="DN47" s="14">
        <f t="shared" si="33"/>
        <v>403.1120943952802</v>
      </c>
      <c r="DP47" s="12">
        <v>0</v>
      </c>
      <c r="DQ47" s="12">
        <v>1020</v>
      </c>
      <c r="DR47" s="12">
        <v>4235</v>
      </c>
      <c r="DS47" s="12"/>
      <c r="DT47" s="13" t="e">
        <f t="shared" si="5"/>
        <v>#DIV/0!</v>
      </c>
      <c r="DU47" s="14">
        <f t="shared" si="34"/>
        <v>-100</v>
      </c>
    </row>
    <row r="48" spans="1:125" ht="24">
      <c r="A48" s="11" t="s">
        <v>36</v>
      </c>
      <c r="B48" s="12">
        <v>0</v>
      </c>
      <c r="C48" s="12">
        <v>0</v>
      </c>
      <c r="D48" s="12">
        <v>0</v>
      </c>
      <c r="E48" s="12">
        <v>0</v>
      </c>
      <c r="F48" s="13">
        <f t="shared" si="6"/>
        <v>0</v>
      </c>
      <c r="G48" s="11"/>
      <c r="H48" s="12">
        <v>1119</v>
      </c>
      <c r="I48" s="12">
        <v>1119</v>
      </c>
      <c r="J48" s="12">
        <v>1119</v>
      </c>
      <c r="K48" s="12">
        <v>1119</v>
      </c>
      <c r="L48" s="13">
        <f t="shared" si="7"/>
        <v>7.007137683977872E-05</v>
      </c>
      <c r="M48" s="14" t="e">
        <f t="shared" si="8"/>
        <v>#DIV/0!</v>
      </c>
      <c r="N48" s="11"/>
      <c r="O48" s="12">
        <v>0</v>
      </c>
      <c r="P48" s="12">
        <v>0</v>
      </c>
      <c r="Q48" s="12">
        <v>0</v>
      </c>
      <c r="R48" s="12">
        <v>0</v>
      </c>
      <c r="S48" s="13">
        <f t="shared" si="9"/>
        <v>0</v>
      </c>
      <c r="T48" s="14">
        <f t="shared" si="10"/>
        <v>-100</v>
      </c>
      <c r="V48" s="12">
        <v>0</v>
      </c>
      <c r="W48" s="12">
        <v>0</v>
      </c>
      <c r="X48" s="12">
        <v>0</v>
      </c>
      <c r="Y48" s="12">
        <v>0</v>
      </c>
      <c r="Z48" s="13">
        <f t="shared" si="11"/>
        <v>0</v>
      </c>
      <c r="AA48" s="14" t="e">
        <f t="shared" si="12"/>
        <v>#DIV/0!</v>
      </c>
      <c r="AC48" s="12">
        <v>0</v>
      </c>
      <c r="AD48" s="12">
        <v>0</v>
      </c>
      <c r="AE48" s="12">
        <v>0</v>
      </c>
      <c r="AF48" s="12">
        <v>0</v>
      </c>
      <c r="AG48" s="13">
        <f t="shared" si="13"/>
        <v>0</v>
      </c>
      <c r="AH48" s="14" t="e">
        <f t="shared" si="14"/>
        <v>#DIV/0!</v>
      </c>
      <c r="AJ48" s="12">
        <v>0</v>
      </c>
      <c r="AK48" s="12">
        <v>0</v>
      </c>
      <c r="AL48" s="12">
        <v>0</v>
      </c>
      <c r="AM48" s="12">
        <v>0</v>
      </c>
      <c r="AN48" s="13">
        <f t="shared" si="15"/>
        <v>0</v>
      </c>
      <c r="AO48" s="14" t="e">
        <f t="shared" si="16"/>
        <v>#DIV/0!</v>
      </c>
      <c r="AQ48" s="12">
        <v>5650</v>
      </c>
      <c r="AR48" s="12">
        <v>5650</v>
      </c>
      <c r="AS48" s="12">
        <v>5650</v>
      </c>
      <c r="AT48" s="12">
        <v>5650</v>
      </c>
      <c r="AU48" s="13">
        <f t="shared" si="17"/>
        <v>0.00027238418904157707</v>
      </c>
      <c r="AV48" s="14" t="e">
        <f t="shared" si="18"/>
        <v>#DIV/0!</v>
      </c>
      <c r="AX48" s="12">
        <v>0</v>
      </c>
      <c r="AY48" s="12">
        <v>0</v>
      </c>
      <c r="AZ48" s="12">
        <v>0</v>
      </c>
      <c r="BA48" s="12">
        <v>0</v>
      </c>
      <c r="BB48" s="13">
        <f t="shared" si="19"/>
        <v>0</v>
      </c>
      <c r="BC48" s="14">
        <f t="shared" si="20"/>
        <v>-100</v>
      </c>
      <c r="BE48" s="12">
        <v>1440</v>
      </c>
      <c r="BF48" s="12">
        <v>1440</v>
      </c>
      <c r="BG48" s="12">
        <v>1440</v>
      </c>
      <c r="BH48" s="12">
        <v>1440</v>
      </c>
      <c r="BI48" s="13">
        <f t="shared" si="21"/>
        <v>5.9170360589412365E-05</v>
      </c>
      <c r="BJ48" s="14" t="e">
        <f t="shared" si="22"/>
        <v>#DIV/0!</v>
      </c>
      <c r="BL48" s="12">
        <v>0</v>
      </c>
      <c r="BM48" s="12">
        <v>0</v>
      </c>
      <c r="BN48" s="12">
        <v>0</v>
      </c>
      <c r="BO48" s="12">
        <v>0</v>
      </c>
      <c r="BP48" s="13">
        <f t="shared" si="23"/>
        <v>0</v>
      </c>
      <c r="BQ48" s="14">
        <f t="shared" si="24"/>
        <v>-100</v>
      </c>
      <c r="BS48" s="12">
        <v>0</v>
      </c>
      <c r="BT48" s="12">
        <v>0</v>
      </c>
      <c r="BU48" s="12">
        <v>0</v>
      </c>
      <c r="BV48" s="12">
        <v>12385</v>
      </c>
      <c r="BW48" s="13">
        <f t="shared" si="25"/>
        <v>0.0008621397761260864</v>
      </c>
      <c r="BX48" s="14" t="e">
        <f t="shared" si="26"/>
        <v>#DIV/0!</v>
      </c>
      <c r="BZ48" s="12">
        <v>0</v>
      </c>
      <c r="CA48" s="12">
        <v>0</v>
      </c>
      <c r="CB48" s="12">
        <v>0</v>
      </c>
      <c r="CC48" s="12">
        <v>0</v>
      </c>
      <c r="CD48" s="13">
        <f t="shared" si="27"/>
        <v>0</v>
      </c>
      <c r="CE48" s="14">
        <f t="shared" si="28"/>
        <v>-100</v>
      </c>
      <c r="CG48" s="12">
        <v>0</v>
      </c>
      <c r="CH48" s="12">
        <v>0</v>
      </c>
      <c r="CI48" s="12">
        <v>0</v>
      </c>
      <c r="CJ48" s="12">
        <v>0</v>
      </c>
      <c r="CK48" s="13">
        <f t="shared" si="35"/>
        <v>0</v>
      </c>
      <c r="CL48" s="14" t="e">
        <f t="shared" si="36"/>
        <v>#DIV/0!</v>
      </c>
      <c r="CN48" s="12">
        <v>0</v>
      </c>
      <c r="CO48" s="12">
        <v>0</v>
      </c>
      <c r="CP48" s="12">
        <v>0</v>
      </c>
      <c r="CQ48" s="12">
        <v>0</v>
      </c>
      <c r="CR48" s="13">
        <f t="shared" si="1"/>
        <v>0</v>
      </c>
      <c r="CS48" s="14" t="e">
        <f t="shared" si="30"/>
        <v>#DIV/0!</v>
      </c>
      <c r="CU48" s="12">
        <v>0</v>
      </c>
      <c r="CV48" s="12">
        <v>0</v>
      </c>
      <c r="CW48" s="12">
        <v>0</v>
      </c>
      <c r="CX48" s="12">
        <v>0</v>
      </c>
      <c r="CY48" s="13">
        <f t="shared" si="2"/>
        <v>0</v>
      </c>
      <c r="CZ48" s="14" t="e">
        <f t="shared" si="31"/>
        <v>#DIV/0!</v>
      </c>
      <c r="DB48" s="12">
        <v>0</v>
      </c>
      <c r="DC48" s="12">
        <v>0</v>
      </c>
      <c r="DD48" s="12">
        <v>0</v>
      </c>
      <c r="DE48" s="12">
        <v>0</v>
      </c>
      <c r="DF48" s="13">
        <f t="shared" si="3"/>
        <v>0</v>
      </c>
      <c r="DG48" s="14" t="e">
        <f t="shared" si="32"/>
        <v>#DIV/0!</v>
      </c>
      <c r="DI48" s="12">
        <v>0</v>
      </c>
      <c r="DJ48" s="12">
        <v>18000</v>
      </c>
      <c r="DK48" s="12">
        <v>18000</v>
      </c>
      <c r="DL48" s="12">
        <v>18000</v>
      </c>
      <c r="DM48" s="13">
        <f t="shared" si="4"/>
        <v>0.0007061006429857978</v>
      </c>
      <c r="DN48" s="14" t="e">
        <f t="shared" si="33"/>
        <v>#DIV/0!</v>
      </c>
      <c r="DP48" s="12">
        <v>0</v>
      </c>
      <c r="DQ48" s="12">
        <v>0</v>
      </c>
      <c r="DR48" s="12">
        <v>0</v>
      </c>
      <c r="DS48" s="12"/>
      <c r="DT48" s="13" t="e">
        <f t="shared" si="5"/>
        <v>#DIV/0!</v>
      </c>
      <c r="DU48" s="14">
        <f t="shared" si="34"/>
        <v>-100</v>
      </c>
    </row>
    <row r="49" spans="1:125" ht="12">
      <c r="A49" s="11" t="s">
        <v>37</v>
      </c>
      <c r="B49" s="12">
        <v>0</v>
      </c>
      <c r="C49" s="12">
        <v>0</v>
      </c>
      <c r="D49" s="12">
        <v>0</v>
      </c>
      <c r="E49" s="12">
        <v>0</v>
      </c>
      <c r="F49" s="13">
        <f t="shared" si="6"/>
        <v>0</v>
      </c>
      <c r="G49" s="11"/>
      <c r="H49" s="12">
        <v>0</v>
      </c>
      <c r="I49" s="12">
        <v>0</v>
      </c>
      <c r="J49" s="12">
        <v>0</v>
      </c>
      <c r="K49" s="12">
        <v>0</v>
      </c>
      <c r="L49" s="13">
        <f t="shared" si="7"/>
        <v>0</v>
      </c>
      <c r="M49" s="14" t="e">
        <f t="shared" si="8"/>
        <v>#DIV/0!</v>
      </c>
      <c r="N49" s="11"/>
      <c r="O49" s="12">
        <v>0</v>
      </c>
      <c r="P49" s="12">
        <v>0</v>
      </c>
      <c r="Q49" s="12">
        <v>0</v>
      </c>
      <c r="R49" s="12">
        <v>0</v>
      </c>
      <c r="S49" s="13">
        <f t="shared" si="9"/>
        <v>0</v>
      </c>
      <c r="T49" s="14" t="e">
        <f t="shared" si="10"/>
        <v>#DIV/0!</v>
      </c>
      <c r="V49" s="12">
        <v>0</v>
      </c>
      <c r="W49" s="12">
        <v>0</v>
      </c>
      <c r="X49" s="12">
        <v>0</v>
      </c>
      <c r="Y49" s="12">
        <v>0</v>
      </c>
      <c r="Z49" s="13">
        <f t="shared" si="11"/>
        <v>0</v>
      </c>
      <c r="AA49" s="14" t="e">
        <f t="shared" si="12"/>
        <v>#DIV/0!</v>
      </c>
      <c r="AC49" s="12">
        <v>0</v>
      </c>
      <c r="AD49" s="12">
        <v>0</v>
      </c>
      <c r="AE49" s="12">
        <v>0</v>
      </c>
      <c r="AF49" s="12">
        <v>0</v>
      </c>
      <c r="AG49" s="13">
        <f t="shared" si="13"/>
        <v>0</v>
      </c>
      <c r="AH49" s="14" t="e">
        <f t="shared" si="14"/>
        <v>#DIV/0!</v>
      </c>
      <c r="AJ49" s="12">
        <v>0</v>
      </c>
      <c r="AK49" s="12">
        <v>0</v>
      </c>
      <c r="AL49" s="12">
        <v>0</v>
      </c>
      <c r="AM49" s="12">
        <v>0</v>
      </c>
      <c r="AN49" s="13">
        <f t="shared" si="15"/>
        <v>0</v>
      </c>
      <c r="AO49" s="14" t="e">
        <f t="shared" si="16"/>
        <v>#DIV/0!</v>
      </c>
      <c r="AQ49" s="12">
        <v>0</v>
      </c>
      <c r="AR49" s="12">
        <v>0</v>
      </c>
      <c r="AS49" s="12">
        <v>0</v>
      </c>
      <c r="AT49" s="12">
        <v>0</v>
      </c>
      <c r="AU49" s="13">
        <f t="shared" si="17"/>
        <v>0</v>
      </c>
      <c r="AV49" s="14" t="e">
        <f t="shared" si="18"/>
        <v>#DIV/0!</v>
      </c>
      <c r="AX49" s="12">
        <v>0</v>
      </c>
      <c r="AY49" s="12">
        <v>0</v>
      </c>
      <c r="AZ49" s="12">
        <v>0</v>
      </c>
      <c r="BA49" s="12">
        <v>0</v>
      </c>
      <c r="BB49" s="13">
        <f t="shared" si="19"/>
        <v>0</v>
      </c>
      <c r="BC49" s="14" t="e">
        <f t="shared" si="20"/>
        <v>#DIV/0!</v>
      </c>
      <c r="BE49" s="12">
        <v>0</v>
      </c>
      <c r="BF49" s="12">
        <v>0</v>
      </c>
      <c r="BG49" s="12">
        <v>0</v>
      </c>
      <c r="BH49" s="12">
        <v>0</v>
      </c>
      <c r="BI49" s="13">
        <f t="shared" si="21"/>
        <v>0</v>
      </c>
      <c r="BJ49" s="14" t="e">
        <f t="shared" si="22"/>
        <v>#DIV/0!</v>
      </c>
      <c r="BL49" s="12">
        <v>0</v>
      </c>
      <c r="BM49" s="12">
        <v>0</v>
      </c>
      <c r="BN49" s="12">
        <v>0</v>
      </c>
      <c r="BO49" s="12">
        <v>0</v>
      </c>
      <c r="BP49" s="13">
        <f t="shared" si="23"/>
        <v>0</v>
      </c>
      <c r="BQ49" s="14" t="e">
        <f t="shared" si="24"/>
        <v>#DIV/0!</v>
      </c>
      <c r="BS49" s="12">
        <v>0</v>
      </c>
      <c r="BT49" s="12">
        <v>0</v>
      </c>
      <c r="BU49" s="12">
        <v>0</v>
      </c>
      <c r="BV49" s="12">
        <v>0</v>
      </c>
      <c r="BW49" s="13">
        <f t="shared" si="25"/>
        <v>0</v>
      </c>
      <c r="BX49" s="14" t="e">
        <f t="shared" si="26"/>
        <v>#DIV/0!</v>
      </c>
      <c r="BZ49" s="12">
        <v>0</v>
      </c>
      <c r="CA49" s="12">
        <v>0</v>
      </c>
      <c r="CB49" s="12">
        <v>0</v>
      </c>
      <c r="CC49" s="12">
        <v>0</v>
      </c>
      <c r="CD49" s="13">
        <f t="shared" si="27"/>
        <v>0</v>
      </c>
      <c r="CE49" s="14" t="e">
        <f t="shared" si="28"/>
        <v>#DIV/0!</v>
      </c>
      <c r="CG49" s="12">
        <v>0</v>
      </c>
      <c r="CH49" s="12">
        <v>0</v>
      </c>
      <c r="CI49" s="12">
        <v>0</v>
      </c>
      <c r="CJ49" s="12">
        <v>0</v>
      </c>
      <c r="CK49" s="13">
        <f t="shared" si="35"/>
        <v>0</v>
      </c>
      <c r="CL49" s="14" t="e">
        <f t="shared" si="36"/>
        <v>#DIV/0!</v>
      </c>
      <c r="CN49" s="12">
        <v>0</v>
      </c>
      <c r="CO49" s="12">
        <v>0</v>
      </c>
      <c r="CP49" s="12">
        <v>0</v>
      </c>
      <c r="CQ49" s="12">
        <v>0</v>
      </c>
      <c r="CR49" s="13">
        <f t="shared" si="1"/>
        <v>0</v>
      </c>
      <c r="CS49" s="14" t="e">
        <f t="shared" si="30"/>
        <v>#DIV/0!</v>
      </c>
      <c r="CU49" s="12">
        <v>0</v>
      </c>
      <c r="CV49" s="12">
        <v>0</v>
      </c>
      <c r="CW49" s="12">
        <v>0</v>
      </c>
      <c r="CX49" s="12">
        <v>0</v>
      </c>
      <c r="CY49" s="13">
        <f t="shared" si="2"/>
        <v>0</v>
      </c>
      <c r="CZ49" s="14" t="e">
        <f t="shared" si="31"/>
        <v>#DIV/0!</v>
      </c>
      <c r="DB49" s="12">
        <v>0</v>
      </c>
      <c r="DC49" s="12">
        <v>0</v>
      </c>
      <c r="DD49" s="12">
        <v>0</v>
      </c>
      <c r="DE49" s="12">
        <v>0</v>
      </c>
      <c r="DF49" s="13">
        <f t="shared" si="3"/>
        <v>0</v>
      </c>
      <c r="DG49" s="14" t="e">
        <f t="shared" si="32"/>
        <v>#DIV/0!</v>
      </c>
      <c r="DI49" s="12">
        <v>0</v>
      </c>
      <c r="DJ49" s="12">
        <v>0</v>
      </c>
      <c r="DK49" s="12">
        <v>0</v>
      </c>
      <c r="DL49" s="12">
        <v>0</v>
      </c>
      <c r="DM49" s="13">
        <f t="shared" si="4"/>
        <v>0</v>
      </c>
      <c r="DN49" s="14" t="e">
        <f t="shared" si="33"/>
        <v>#DIV/0!</v>
      </c>
      <c r="DP49" s="12">
        <v>0</v>
      </c>
      <c r="DQ49" s="12">
        <v>0</v>
      </c>
      <c r="DR49" s="12">
        <v>0</v>
      </c>
      <c r="DS49" s="12"/>
      <c r="DT49" s="13" t="e">
        <f t="shared" si="5"/>
        <v>#DIV/0!</v>
      </c>
      <c r="DU49" s="14" t="e">
        <f t="shared" si="34"/>
        <v>#DIV/0!</v>
      </c>
    </row>
    <row r="50" spans="1:125" ht="24">
      <c r="A50" s="11" t="s">
        <v>38</v>
      </c>
      <c r="B50" s="12">
        <v>19353</v>
      </c>
      <c r="C50" s="12">
        <v>280484</v>
      </c>
      <c r="D50" s="12">
        <v>347639</v>
      </c>
      <c r="E50" s="12">
        <v>439272</v>
      </c>
      <c r="F50" s="13">
        <f t="shared" si="6"/>
        <v>0.02951507527931245</v>
      </c>
      <c r="G50" s="11"/>
      <c r="H50" s="12">
        <v>64557</v>
      </c>
      <c r="I50" s="12">
        <v>111914</v>
      </c>
      <c r="J50" s="12">
        <v>125852</v>
      </c>
      <c r="K50" s="12">
        <v>128552</v>
      </c>
      <c r="L50" s="13">
        <f t="shared" si="7"/>
        <v>0.008049879924492612</v>
      </c>
      <c r="M50" s="14">
        <f t="shared" si="8"/>
        <v>-70.73521644903386</v>
      </c>
      <c r="N50" s="11"/>
      <c r="O50" s="12">
        <v>0</v>
      </c>
      <c r="P50" s="12">
        <v>16263</v>
      </c>
      <c r="Q50" s="12">
        <v>16263</v>
      </c>
      <c r="R50" s="12">
        <v>2089163</v>
      </c>
      <c r="S50" s="13">
        <f t="shared" si="9"/>
        <v>0.12630545570546803</v>
      </c>
      <c r="T50" s="14">
        <f t="shared" si="10"/>
        <v>1525.1501337979962</v>
      </c>
      <c r="V50" s="12">
        <v>0</v>
      </c>
      <c r="W50" s="12">
        <v>3028</v>
      </c>
      <c r="X50" s="12">
        <v>21284</v>
      </c>
      <c r="Y50" s="12">
        <v>4374535</v>
      </c>
      <c r="Z50" s="13">
        <f t="shared" si="11"/>
        <v>0.2816178741654162</v>
      </c>
      <c r="AA50" s="14">
        <f t="shared" si="12"/>
        <v>109.39175162493305</v>
      </c>
      <c r="AC50" s="12">
        <v>15163</v>
      </c>
      <c r="AD50" s="12">
        <v>24904</v>
      </c>
      <c r="AE50" s="12">
        <v>26015</v>
      </c>
      <c r="AF50" s="12">
        <v>13533109</v>
      </c>
      <c r="AG50" s="13">
        <f t="shared" si="13"/>
        <v>0.8080525055093222</v>
      </c>
      <c r="AH50" s="14">
        <f t="shared" si="14"/>
        <v>209.36108637832365</v>
      </c>
      <c r="AJ50" s="12">
        <v>66771</v>
      </c>
      <c r="AK50" s="12">
        <v>147138</v>
      </c>
      <c r="AL50" s="12">
        <v>247294</v>
      </c>
      <c r="AM50" s="12">
        <v>400917</v>
      </c>
      <c r="AN50" s="13">
        <f t="shared" si="15"/>
        <v>0.022457762336494845</v>
      </c>
      <c r="AO50" s="14">
        <f t="shared" si="16"/>
        <v>-97.03751000601562</v>
      </c>
      <c r="AQ50" s="12">
        <v>54537</v>
      </c>
      <c r="AR50" s="12">
        <v>159939</v>
      </c>
      <c r="AS50" s="12">
        <v>241640</v>
      </c>
      <c r="AT50" s="12">
        <v>346162</v>
      </c>
      <c r="AU50" s="13">
        <f t="shared" si="17"/>
        <v>0.016688328433099187</v>
      </c>
      <c r="AV50" s="14">
        <f t="shared" si="18"/>
        <v>-13.657440318070826</v>
      </c>
      <c r="AX50" s="12">
        <v>94306</v>
      </c>
      <c r="AY50" s="12">
        <v>474041</v>
      </c>
      <c r="AZ50" s="12">
        <v>576975</v>
      </c>
      <c r="BA50" s="12">
        <v>671798</v>
      </c>
      <c r="BB50" s="13">
        <f t="shared" si="19"/>
        <v>0.03160166122722433</v>
      </c>
      <c r="BC50" s="14">
        <f t="shared" si="20"/>
        <v>94.07040634153952</v>
      </c>
      <c r="BE50" s="12">
        <v>85877</v>
      </c>
      <c r="BF50" s="12">
        <v>158522</v>
      </c>
      <c r="BG50" s="12">
        <v>227663</v>
      </c>
      <c r="BH50" s="12">
        <v>325031</v>
      </c>
      <c r="BI50" s="13">
        <f t="shared" si="21"/>
        <v>0.013355695467178673</v>
      </c>
      <c r="BJ50" s="14">
        <f t="shared" si="22"/>
        <v>-51.6177481921649</v>
      </c>
      <c r="BL50" s="12">
        <v>74180</v>
      </c>
      <c r="BM50" s="12">
        <v>195636</v>
      </c>
      <c r="BN50" s="12">
        <v>277797</v>
      </c>
      <c r="BO50" s="12">
        <v>321502</v>
      </c>
      <c r="BP50" s="13">
        <f t="shared" si="23"/>
        <v>0.015212721386932086</v>
      </c>
      <c r="BQ50" s="14">
        <f t="shared" si="24"/>
        <v>-1.0857425907067295</v>
      </c>
      <c r="BS50" s="12">
        <v>38093</v>
      </c>
      <c r="BT50" s="12">
        <v>105086</v>
      </c>
      <c r="BU50" s="12">
        <v>361358</v>
      </c>
      <c r="BV50" s="12">
        <v>378393</v>
      </c>
      <c r="BW50" s="13">
        <f t="shared" si="25"/>
        <v>0.026340545523429813</v>
      </c>
      <c r="BX50" s="14">
        <f t="shared" si="26"/>
        <v>17.69537981101206</v>
      </c>
      <c r="BZ50" s="12">
        <v>403429</v>
      </c>
      <c r="CA50" s="12">
        <v>461329</v>
      </c>
      <c r="CB50" s="12">
        <v>504798</v>
      </c>
      <c r="CC50" s="12">
        <v>536783</v>
      </c>
      <c r="CD50" s="13">
        <f t="shared" si="27"/>
        <v>0.027584672772157627</v>
      </c>
      <c r="CE50" s="14">
        <f t="shared" si="28"/>
        <v>41.85859674993986</v>
      </c>
      <c r="CG50" s="12">
        <v>67387</v>
      </c>
      <c r="CH50" s="12">
        <v>113537</v>
      </c>
      <c r="CI50" s="12">
        <v>597478</v>
      </c>
      <c r="CJ50" s="12">
        <v>923573</v>
      </c>
      <c r="CK50" s="13">
        <f t="shared" si="35"/>
        <v>0.03872091744914746</v>
      </c>
      <c r="CL50" s="14">
        <f t="shared" si="36"/>
        <v>72.05705098708415</v>
      </c>
      <c r="CN50" s="12">
        <v>29544</v>
      </c>
      <c r="CO50" s="12">
        <v>68507</v>
      </c>
      <c r="CP50" s="12">
        <v>107875</v>
      </c>
      <c r="CQ50" s="12">
        <v>130273</v>
      </c>
      <c r="CR50" s="13">
        <f t="shared" si="1"/>
        <v>0.0054467129031812965</v>
      </c>
      <c r="CS50" s="14">
        <f t="shared" si="30"/>
        <v>-85.89467210496626</v>
      </c>
      <c r="CU50" s="12">
        <v>23665</v>
      </c>
      <c r="CV50" s="12">
        <v>28143</v>
      </c>
      <c r="CW50" s="12">
        <v>71594</v>
      </c>
      <c r="CX50" s="12">
        <v>96008</v>
      </c>
      <c r="CY50" s="13">
        <f t="shared" si="2"/>
        <v>0.004242288854255146</v>
      </c>
      <c r="CZ50" s="14">
        <f t="shared" si="31"/>
        <v>-26.302457147682176</v>
      </c>
      <c r="DB50" s="12">
        <v>16046</v>
      </c>
      <c r="DC50" s="12">
        <v>57289</v>
      </c>
      <c r="DD50" s="12">
        <v>102944</v>
      </c>
      <c r="DE50" s="12">
        <v>165228</v>
      </c>
      <c r="DF50" s="13">
        <f t="shared" si="3"/>
        <v>0.006696457458903052</v>
      </c>
      <c r="DG50" s="14">
        <f t="shared" si="32"/>
        <v>72.09815848679276</v>
      </c>
      <c r="DI50" s="12">
        <v>60538</v>
      </c>
      <c r="DJ50" s="12">
        <v>62538</v>
      </c>
      <c r="DK50" s="12">
        <v>87227</v>
      </c>
      <c r="DL50" s="12">
        <v>99370</v>
      </c>
      <c r="DM50" s="13">
        <f t="shared" si="4"/>
        <v>0.003898067827416596</v>
      </c>
      <c r="DN50" s="14">
        <f t="shared" si="33"/>
        <v>-39.85886169414385</v>
      </c>
      <c r="DP50" s="12">
        <v>195365</v>
      </c>
      <c r="DQ50" s="12">
        <v>214124</v>
      </c>
      <c r="DR50" s="12">
        <v>240324</v>
      </c>
      <c r="DS50" s="12"/>
      <c r="DT50" s="13" t="e">
        <f t="shared" si="5"/>
        <v>#DIV/0!</v>
      </c>
      <c r="DU50" s="14">
        <f t="shared" si="34"/>
        <v>-100</v>
      </c>
    </row>
    <row r="51" spans="1:125" ht="18" customHeight="1">
      <c r="A51" s="15" t="s">
        <v>39</v>
      </c>
      <c r="B51" s="16">
        <f>SUM(B11:B50)</f>
        <v>342551294</v>
      </c>
      <c r="C51" s="16">
        <f>SUM(C11:C50)</f>
        <v>740338910</v>
      </c>
      <c r="D51" s="16">
        <f>SUM(D11:D50)</f>
        <v>1103673201</v>
      </c>
      <c r="E51" s="16">
        <f>SUM(E11:E50)</f>
        <v>1488297068</v>
      </c>
      <c r="F51" s="13">
        <f t="shared" si="6"/>
        <v>100</v>
      </c>
      <c r="G51" s="15"/>
      <c r="H51" s="16">
        <f>SUM(H11:H50)</f>
        <v>383111825</v>
      </c>
      <c r="I51" s="16">
        <f>SUM(I11:I50)</f>
        <v>795866613</v>
      </c>
      <c r="J51" s="16">
        <f>SUM(J11:J50)</f>
        <v>1187458843</v>
      </c>
      <c r="K51" s="16">
        <f>SUM(K11:K50)</f>
        <v>1596943075</v>
      </c>
      <c r="L51" s="13">
        <f t="shared" si="7"/>
        <v>100</v>
      </c>
      <c r="M51" s="14">
        <f t="shared" si="8"/>
        <v>7.300021570693573</v>
      </c>
      <c r="N51" s="15"/>
      <c r="O51" s="16">
        <f>SUM(O11:O50)</f>
        <v>404690886</v>
      </c>
      <c r="P51" s="16">
        <f>SUM(P11:P50)</f>
        <v>828404210</v>
      </c>
      <c r="Q51" s="16">
        <f>SUM(Q11:Q50)</f>
        <v>1236728399</v>
      </c>
      <c r="R51" s="16">
        <f>SUM(R11:R50)</f>
        <v>1654056025</v>
      </c>
      <c r="S51" s="13">
        <f t="shared" si="9"/>
        <v>100</v>
      </c>
      <c r="T51" s="14">
        <f t="shared" si="10"/>
        <v>3.5763923519941443</v>
      </c>
      <c r="V51" s="16">
        <f>SUM(V11:V50)</f>
        <v>396615098</v>
      </c>
      <c r="W51" s="16">
        <f>SUM(W11:W50)</f>
        <v>779671414</v>
      </c>
      <c r="X51" s="16">
        <f>SUM(X11:X50)</f>
        <v>1154202505</v>
      </c>
      <c r="Y51" s="16">
        <f>SUM(Y11:Y50)</f>
        <v>1553358434</v>
      </c>
      <c r="Z51" s="13">
        <f t="shared" si="11"/>
        <v>100</v>
      </c>
      <c r="AA51" s="14">
        <f t="shared" si="12"/>
        <v>-6.087918998995207</v>
      </c>
      <c r="AC51" s="16">
        <f>SUM(AC11:AC50)</f>
        <v>414220834</v>
      </c>
      <c r="AD51" s="16">
        <f>SUM(AD11:AD50)</f>
        <v>825277519</v>
      </c>
      <c r="AE51" s="16">
        <f>SUM(AE11:AE50)</f>
        <v>1223982615</v>
      </c>
      <c r="AF51" s="16">
        <f>SUM(AF11:AF50)</f>
        <v>1674780897</v>
      </c>
      <c r="AG51" s="13">
        <f t="shared" si="13"/>
        <v>100</v>
      </c>
      <c r="AH51" s="14">
        <f t="shared" si="14"/>
        <v>7.8167704466849415</v>
      </c>
      <c r="AJ51" s="16">
        <f>SUM(AJ11:AJ50)</f>
        <v>412170369</v>
      </c>
      <c r="AK51" s="16">
        <f>SUM(AK11:AK50)</f>
        <v>871401928</v>
      </c>
      <c r="AL51" s="16">
        <f>SUM(AL11:AL50)</f>
        <v>1295131413</v>
      </c>
      <c r="AM51" s="16">
        <f>SUM(AM11:AM50)</f>
        <v>1785204572</v>
      </c>
      <c r="AN51" s="13">
        <f t="shared" si="15"/>
        <v>100</v>
      </c>
      <c r="AO51" s="14">
        <f t="shared" si="16"/>
        <v>6.593320666470433</v>
      </c>
      <c r="AQ51" s="16">
        <f>SUM(AQ11:AQ50)</f>
        <v>489489620</v>
      </c>
      <c r="AR51" s="16">
        <f>SUM(AR11:AR50)</f>
        <v>1038320205</v>
      </c>
      <c r="AS51" s="16">
        <f>SUM(AS11:AS50)</f>
        <v>1542541552</v>
      </c>
      <c r="AT51" s="16">
        <f>SUM(AT11:AT50)</f>
        <v>2074276051</v>
      </c>
      <c r="AU51" s="13">
        <f t="shared" si="17"/>
        <v>100</v>
      </c>
      <c r="AV51" s="14">
        <f t="shared" si="18"/>
        <v>16.192624841653156</v>
      </c>
      <c r="AX51" s="16">
        <f>SUM(AX11:AX50)</f>
        <v>537482634</v>
      </c>
      <c r="AY51" s="16">
        <f>SUM(AY11:AY50)</f>
        <v>1068075212</v>
      </c>
      <c r="AZ51" s="16">
        <f>SUM(AZ11:AZ50)</f>
        <v>1563735329</v>
      </c>
      <c r="BA51" s="16">
        <f>SUM(BA11:BA50)</f>
        <v>2125831282</v>
      </c>
      <c r="BB51" s="13">
        <f t="shared" si="19"/>
        <v>100</v>
      </c>
      <c r="BC51" s="14">
        <f t="shared" si="20"/>
        <v>2.4854565994311884</v>
      </c>
      <c r="BE51" s="16">
        <f>SUM(BE11:BE50)</f>
        <v>652327034</v>
      </c>
      <c r="BF51" s="16">
        <f>SUM(BF11:BF50)</f>
        <v>1263112870</v>
      </c>
      <c r="BG51" s="16">
        <f>SUM(BG11:BG50)</f>
        <v>1831534227</v>
      </c>
      <c r="BH51" s="16">
        <f>SUM(BH11:BH50)</f>
        <v>2433650878</v>
      </c>
      <c r="BI51" s="13">
        <f t="shared" si="21"/>
        <v>100</v>
      </c>
      <c r="BJ51" s="14">
        <f t="shared" si="22"/>
        <v>14.479963607949202</v>
      </c>
      <c r="BL51" s="16">
        <f>SUM(BL11:BL50)</f>
        <v>595197747</v>
      </c>
      <c r="BM51" s="16">
        <f>SUM(BM11:BM50)</f>
        <v>1173077255</v>
      </c>
      <c r="BN51" s="16">
        <f>SUM(BN11:BN50)</f>
        <v>1678726558</v>
      </c>
      <c r="BO51" s="16">
        <f>SUM(BO11:BO50)</f>
        <v>2113375982</v>
      </c>
      <c r="BP51" s="13">
        <f t="shared" si="23"/>
        <v>100</v>
      </c>
      <c r="BQ51" s="14">
        <f t="shared" si="24"/>
        <v>-13.160264641705936</v>
      </c>
      <c r="BS51" s="16">
        <f>SUM(BS11:BS50)</f>
        <v>351312643</v>
      </c>
      <c r="BT51" s="16">
        <f>SUM(BT11:BT50)</f>
        <v>702105427</v>
      </c>
      <c r="BU51" s="16">
        <f>SUM(BU11:BU50)</f>
        <v>1048982470</v>
      </c>
      <c r="BV51" s="16">
        <f>SUM(BV11:BV50)</f>
        <v>1436542002</v>
      </c>
      <c r="BW51" s="13">
        <f t="shared" si="25"/>
        <v>100</v>
      </c>
      <c r="BX51" s="14">
        <f t="shared" si="26"/>
        <v>-32.0261981665693</v>
      </c>
      <c r="BZ51" s="16">
        <f>SUM(BZ11:BZ50)</f>
        <v>421007095</v>
      </c>
      <c r="CA51" s="16">
        <f>SUM(CA11:CA50)</f>
        <v>919781275</v>
      </c>
      <c r="CB51" s="16">
        <f>SUM(CB11:CB50)</f>
        <v>1408126406</v>
      </c>
      <c r="CC51" s="16">
        <f>SUM(CC11:CC50)</f>
        <v>1945946593</v>
      </c>
      <c r="CD51" s="13">
        <f t="shared" si="27"/>
        <v>100</v>
      </c>
      <c r="CE51" s="14">
        <f t="shared" si="28"/>
        <v>35.46047315642636</v>
      </c>
      <c r="CG51" s="16">
        <f>SUM(CG11:CG50)</f>
        <v>562767391</v>
      </c>
      <c r="CH51" s="16">
        <f>SUM(CH11:CH50)</f>
        <v>1190515374</v>
      </c>
      <c r="CI51" s="16">
        <f>SUM(CI11:CI50)</f>
        <v>1771789419</v>
      </c>
      <c r="CJ51" s="16">
        <f>SUM(CJ11:CJ50)</f>
        <v>2385204331</v>
      </c>
      <c r="CK51" s="13">
        <f t="shared" si="35"/>
        <v>100</v>
      </c>
      <c r="CL51" s="14">
        <f t="shared" si="36"/>
        <v>22.57295958584409</v>
      </c>
      <c r="CN51" s="16">
        <f>SUM(CN11:CN50)</f>
        <v>656514718</v>
      </c>
      <c r="CO51" s="16">
        <f>SUM(CO11:CO50)</f>
        <v>1260665293</v>
      </c>
      <c r="CP51" s="16">
        <f>SUM(CP11:CP50)</f>
        <v>1813575576</v>
      </c>
      <c r="CQ51" s="16">
        <f>SUM(CQ11:CQ50)</f>
        <v>2391772842</v>
      </c>
      <c r="CR51" s="13">
        <f t="shared" si="1"/>
        <v>100</v>
      </c>
      <c r="CS51" s="14">
        <f t="shared" si="30"/>
        <v>0.275385673027273</v>
      </c>
      <c r="CU51" s="16">
        <f>SUM(CU11:CU50)</f>
        <v>557811989</v>
      </c>
      <c r="CV51" s="16">
        <f>SUM(CV11:CV50)</f>
        <v>1132568919</v>
      </c>
      <c r="CW51" s="16">
        <f>SUM(CW11:CW50)</f>
        <v>1677562598</v>
      </c>
      <c r="CX51" s="16">
        <f>SUM(CX11:CX50)</f>
        <v>2263117937</v>
      </c>
      <c r="CY51" s="13">
        <f t="shared" si="2"/>
        <v>100</v>
      </c>
      <c r="CZ51" s="14">
        <f t="shared" si="31"/>
        <v>-5.379060366469361</v>
      </c>
      <c r="DB51" s="16">
        <f>SUM(DB11:DB50)</f>
        <v>646607660</v>
      </c>
      <c r="DC51" s="16">
        <f>SUM(DC11:DC50)</f>
        <v>1252516565</v>
      </c>
      <c r="DD51" s="16">
        <f>SUM(DD11:DD50)</f>
        <v>1827780122</v>
      </c>
      <c r="DE51" s="16">
        <f>SUM(DE11:DE50)</f>
        <v>2467394156</v>
      </c>
      <c r="DF51" s="13">
        <f t="shared" si="3"/>
        <v>100</v>
      </c>
      <c r="DG51" s="14">
        <f t="shared" si="32"/>
        <v>9.02631788031293</v>
      </c>
      <c r="DI51" s="16">
        <f>SUM(DI11:DI50)</f>
        <v>668041061</v>
      </c>
      <c r="DJ51" s="16">
        <f>SUM(DJ11:DJ50)</f>
        <v>1343329792</v>
      </c>
      <c r="DK51" s="16">
        <f>SUM(DK11:DK50)</f>
        <v>1948520407</v>
      </c>
      <c r="DL51" s="16">
        <f>SUM(DL11:DL50)</f>
        <v>2549211671</v>
      </c>
      <c r="DM51" s="13">
        <f t="shared" si="4"/>
        <v>100</v>
      </c>
      <c r="DN51" s="14">
        <f t="shared" si="33"/>
        <v>3.315948317419938</v>
      </c>
      <c r="DP51" s="16">
        <f>SUM(DP11:DP50)</f>
        <v>553516136</v>
      </c>
      <c r="DQ51" s="16">
        <f>SUM(DQ11:DQ50)</f>
        <v>1150136497</v>
      </c>
      <c r="DR51" s="16">
        <f>SUM(DR11:DR50)</f>
        <v>1671822967</v>
      </c>
      <c r="DS51" s="16">
        <f>SUM(DS11:DS50)</f>
        <v>0</v>
      </c>
      <c r="DT51" s="13" t="e">
        <f t="shared" si="5"/>
        <v>#DIV/0!</v>
      </c>
      <c r="DU51" s="14">
        <f t="shared" si="34"/>
        <v>-100</v>
      </c>
    </row>
    <row r="52" spans="1:125" ht="12.75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</row>
    <row r="54" spans="1:125" ht="12">
      <c r="A54" s="2" t="s">
        <v>47</v>
      </c>
      <c r="B54" s="20">
        <f>B11+B12+B13</f>
        <v>23413994</v>
      </c>
      <c r="C54" s="20">
        <f>C11+C12+C13</f>
        <v>50798714</v>
      </c>
      <c r="D54" s="20">
        <f>D11+D12+D13</f>
        <v>77612899</v>
      </c>
      <c r="E54" s="20">
        <f>E11+E12+E13</f>
        <v>103249895</v>
      </c>
      <c r="F54" s="13">
        <f aca="true" t="shared" si="37" ref="F54:F66">E54*100/E$51</f>
        <v>6.937452019491582</v>
      </c>
      <c r="H54" s="20">
        <f>H11+H12+H13</f>
        <v>22247501</v>
      </c>
      <c r="I54" s="20">
        <f>I11+I12+I13</f>
        <v>45359824</v>
      </c>
      <c r="J54" s="20">
        <f>J11+J12+J13</f>
        <v>73373446</v>
      </c>
      <c r="K54" s="20">
        <f>K11+K12+K13</f>
        <v>99578413</v>
      </c>
      <c r="L54" s="13">
        <f aca="true" t="shared" si="38" ref="L54:L66">K54*100/K$51</f>
        <v>6.235564345335227</v>
      </c>
      <c r="M54" s="14">
        <f aca="true" t="shared" si="39" ref="M54:M66">K54*100/E54-100</f>
        <v>-3.555918386163981</v>
      </c>
      <c r="O54" s="20">
        <f>O11+O12+O13</f>
        <v>28252416</v>
      </c>
      <c r="P54" s="20">
        <f>P11+P12+P13</f>
        <v>55286953</v>
      </c>
      <c r="Q54" s="20">
        <f>Q11+Q12+Q13</f>
        <v>88248705</v>
      </c>
      <c r="R54" s="20">
        <f>R11+R12+R13</f>
        <v>119473897</v>
      </c>
      <c r="S54" s="13">
        <f aca="true" t="shared" si="40" ref="S54:S66">R54*100/R$51</f>
        <v>7.2230864731441</v>
      </c>
      <c r="T54" s="14">
        <f aca="true" t="shared" si="41" ref="T54:T66">R54*100/K54-100</f>
        <v>19.979715884807277</v>
      </c>
      <c r="V54" s="20">
        <f>V11+V12+V13</f>
        <v>30749301</v>
      </c>
      <c r="W54" s="20">
        <f>W11+W12+W13</f>
        <v>53664376</v>
      </c>
      <c r="X54" s="20">
        <f>X11+X12+X13</f>
        <v>83806439</v>
      </c>
      <c r="Y54" s="20">
        <f>Y11+Y12+Y13</f>
        <v>114355397</v>
      </c>
      <c r="Z54" s="13">
        <f aca="true" t="shared" si="42" ref="Z54:Z66">Y54*100/Y$51</f>
        <v>7.361816467917668</v>
      </c>
      <c r="AA54" s="14">
        <f aca="true" t="shared" si="43" ref="AA54:AA66">Y54*100/R54-100</f>
        <v>-4.284199418053632</v>
      </c>
      <c r="AC54" s="20">
        <f>AC11+AC12+AC13</f>
        <v>34153062</v>
      </c>
      <c r="AD54" s="20">
        <f>AD11+AD12+AD13</f>
        <v>59005038</v>
      </c>
      <c r="AE54" s="20">
        <f>AE11+AE12+AE13</f>
        <v>94223578</v>
      </c>
      <c r="AF54" s="20">
        <f>AF11+AF12+AF13</f>
        <v>126846582</v>
      </c>
      <c r="AG54" s="13">
        <f aca="true" t="shared" si="44" ref="AG54:AG66">AF54*100/AF$51</f>
        <v>7.573920996305704</v>
      </c>
      <c r="AH54" s="14">
        <f aca="true" t="shared" si="45" ref="AH54:AH66">AF54*100/Y54-100</f>
        <v>10.923126785174816</v>
      </c>
      <c r="AJ54" s="20">
        <f>AJ11+AJ12+AJ13</f>
        <v>27433384</v>
      </c>
      <c r="AK54" s="20">
        <f>AK11+AK12+AK13</f>
        <v>48345062</v>
      </c>
      <c r="AL54" s="20">
        <f>AL11+AL12+AL13</f>
        <v>80651920</v>
      </c>
      <c r="AM54" s="20">
        <f>AM11+AM12+AM13</f>
        <v>109175380</v>
      </c>
      <c r="AN54" s="13">
        <f aca="true" t="shared" si="46" ref="AN54:AN66">AM54*100/AM$51</f>
        <v>6.115566905460513</v>
      </c>
      <c r="AO54" s="14">
        <f aca="true" t="shared" si="47" ref="AO54:AO66">AM54*100/AF54-100</f>
        <v>-13.93116134575861</v>
      </c>
      <c r="AQ54" s="20">
        <f>AQ11+AQ12+AQ13</f>
        <v>30835022</v>
      </c>
      <c r="AR54" s="20">
        <f>AR11+AR12+AR13</f>
        <v>60243691</v>
      </c>
      <c r="AS54" s="20">
        <f>AS11+AS12+AS13</f>
        <v>87929236</v>
      </c>
      <c r="AT54" s="20">
        <f>AT11+AT12+AT13</f>
        <v>113210562</v>
      </c>
      <c r="AU54" s="13">
        <f aca="true" t="shared" si="48" ref="AU54:AU66">AT54*100/AT$51</f>
        <v>5.4578348887276436</v>
      </c>
      <c r="AV54" s="14">
        <f aca="true" t="shared" si="49" ref="AV54:AV66">AT54*100/AM54-100</f>
        <v>3.6960549164106453</v>
      </c>
      <c r="AX54" s="20">
        <f>AX11+AX12+AX13</f>
        <v>30872257</v>
      </c>
      <c r="AY54" s="20">
        <f>AY11+AY12+AY13</f>
        <v>62101376</v>
      </c>
      <c r="AZ54" s="20">
        <f>AZ11+AZ12+AZ13</f>
        <v>90724482</v>
      </c>
      <c r="BA54" s="20">
        <f>BA11+BA12+BA13</f>
        <v>132510503</v>
      </c>
      <c r="BB54" s="13">
        <f aca="true" t="shared" si="50" ref="BB54:BB66">BA54*100/BA$51</f>
        <v>6.233349942773116</v>
      </c>
      <c r="BC54" s="14">
        <f aca="true" t="shared" si="51" ref="BC54:BC66">BA54*100/AT54-100</f>
        <v>17.047827215980078</v>
      </c>
      <c r="BE54" s="20">
        <f>BE11+BE12+BE13</f>
        <v>48600235</v>
      </c>
      <c r="BF54" s="20">
        <f>BF11+BF12+BF13</f>
        <v>79555331</v>
      </c>
      <c r="BG54" s="20">
        <f>BG11+BG12+BG13</f>
        <v>120173804</v>
      </c>
      <c r="BH54" s="20">
        <f>BH11+BH12+BH13</f>
        <v>166221772</v>
      </c>
      <c r="BI54" s="13">
        <f aca="true" t="shared" si="52" ref="BI54:BI66">BH54*100/BH$51</f>
        <v>6.830140407674366</v>
      </c>
      <c r="BJ54" s="14">
        <f aca="true" t="shared" si="53" ref="BJ54:BJ66">BH54*100/BA54-100</f>
        <v>25.440450558096515</v>
      </c>
      <c r="BL54" s="20">
        <f>BL11+BL12+BL13</f>
        <v>52457349</v>
      </c>
      <c r="BM54" s="20">
        <f>BM11+BM12+BM13</f>
        <v>89805866</v>
      </c>
      <c r="BN54" s="20">
        <f>BN11+BN12+BN13</f>
        <v>130906866</v>
      </c>
      <c r="BO54" s="20">
        <f>BO11+BO12+BO13</f>
        <v>174578248</v>
      </c>
      <c r="BP54" s="13">
        <f aca="true" t="shared" si="54" ref="BP54:BP66">BO54*100/BO$51</f>
        <v>8.260633672707273</v>
      </c>
      <c r="BQ54" s="14">
        <f aca="true" t="shared" si="55" ref="BQ54:BQ66">BO54*100/BH54-100</f>
        <v>5.027305327968705</v>
      </c>
      <c r="BS54" s="20">
        <f>BS11+BS12+BS13</f>
        <v>49180247</v>
      </c>
      <c r="BT54" s="20">
        <f>BT11+BT12+BT13</f>
        <v>82119346</v>
      </c>
      <c r="BU54" s="20">
        <f>BU11+BU12+BU13</f>
        <v>118384141</v>
      </c>
      <c r="BV54" s="20">
        <f>BV11+BV12+BV13</f>
        <v>160081658</v>
      </c>
      <c r="BW54" s="13">
        <f aca="true" t="shared" si="56" ref="BW54:BW66">BV54*100/BV$51</f>
        <v>11.143541767461667</v>
      </c>
      <c r="BX54" s="14">
        <f aca="true" t="shared" si="57" ref="BX54:BX66">BV54*100/BO54-100</f>
        <v>-8.303777913958669</v>
      </c>
      <c r="BZ54" s="20">
        <f>BZ11+BZ12+BZ13</f>
        <v>58153605</v>
      </c>
      <c r="CA54" s="20">
        <f>CA11+CA12+CA13</f>
        <v>95178019</v>
      </c>
      <c r="CB54" s="20">
        <f>CB11+CB12+CB13</f>
        <v>138557960</v>
      </c>
      <c r="CC54" s="20">
        <f>CC11+CC12+CC13</f>
        <v>186593897</v>
      </c>
      <c r="CD54" s="13">
        <f aca="true" t="shared" si="58" ref="CD54:CD66">CC54*100/CC$51</f>
        <v>9.588849851852023</v>
      </c>
      <c r="CE54" s="14">
        <f aca="true" t="shared" si="59" ref="CE54:CE66">CC54*100/BV54-100</f>
        <v>16.561696905962833</v>
      </c>
      <c r="CG54" s="20">
        <f>CG11+CG12+CG13</f>
        <v>61957899</v>
      </c>
      <c r="CH54" s="20">
        <f>CH11+CH12+CH13</f>
        <v>104331963</v>
      </c>
      <c r="CI54" s="20">
        <f>CI11+CI12+CI13</f>
        <v>151637078</v>
      </c>
      <c r="CJ54" s="20">
        <f>CJ11+CJ12+CJ13</f>
        <v>201179532</v>
      </c>
      <c r="CK54" s="13">
        <f aca="true" t="shared" si="60" ref="CK54:CK59">CJ54*100/CJ$51</f>
        <v>8.434477892954991</v>
      </c>
      <c r="CL54" s="14">
        <f aca="true" t="shared" si="61" ref="CL54:CL66">CJ54*100/CC54-100</f>
        <v>7.816780309808308</v>
      </c>
      <c r="CN54" s="20">
        <f>CN11+CN12+CN13</f>
        <v>57992113</v>
      </c>
      <c r="CO54" s="20">
        <f>CO11+CO12+CO13</f>
        <v>100525102</v>
      </c>
      <c r="CP54" s="20">
        <f>CP11+CP12+CP13</f>
        <v>146599324</v>
      </c>
      <c r="CQ54" s="20">
        <f>CQ11+CQ12+CQ13</f>
        <v>201263980</v>
      </c>
      <c r="CR54" s="13">
        <f aca="true" t="shared" si="62" ref="CR54:CR66">CQ54*100/CQ$51</f>
        <v>8.414845108438605</v>
      </c>
      <c r="CS54" s="14">
        <f aca="true" t="shared" si="63" ref="CS54:CS66">CQ54*100/CJ54-100</f>
        <v>0.04197643724511124</v>
      </c>
      <c r="CU54" s="20">
        <f>CU11+CU12+CU13</f>
        <v>57693385</v>
      </c>
      <c r="CV54" s="20">
        <f>CV11+CV12+CV13</f>
        <v>94004125</v>
      </c>
      <c r="CW54" s="20">
        <f>CW11+CW12+CW13</f>
        <v>143567288</v>
      </c>
      <c r="CX54" s="20">
        <f>CX11+CX12+CX13</f>
        <v>194613602</v>
      </c>
      <c r="CY54" s="13">
        <f aca="true" t="shared" si="64" ref="CY54:CY66">CX54*100/CX$51</f>
        <v>8.599357497823588</v>
      </c>
      <c r="CZ54" s="14">
        <f aca="true" t="shared" si="65" ref="CZ54:CZ66">CX54*100/CQ54-100</f>
        <v>-3.3043061157788856</v>
      </c>
      <c r="DB54" s="20">
        <f>DB11+DB12+DB13</f>
        <v>59549660</v>
      </c>
      <c r="DC54" s="20">
        <f>DC11+DC12+DC13</f>
        <v>103457961</v>
      </c>
      <c r="DD54" s="20">
        <f>DD11+DD12+DD13</f>
        <v>150455893</v>
      </c>
      <c r="DE54" s="20">
        <f>DE11+DE12+DE13</f>
        <v>202159059</v>
      </c>
      <c r="DF54" s="13">
        <f aca="true" t="shared" si="66" ref="DF54:DF66">DE54*100/DE$51</f>
        <v>8.193221115824025</v>
      </c>
      <c r="DG54" s="14">
        <f aca="true" t="shared" si="67" ref="DG54:DG66">DE54*100/CX54-100</f>
        <v>3.8771478059380513</v>
      </c>
      <c r="DI54" s="20">
        <f>DI11+DI12+DI13</f>
        <v>64363490</v>
      </c>
      <c r="DJ54" s="20">
        <f>DJ11+DJ12+DJ13</f>
        <v>110718975</v>
      </c>
      <c r="DK54" s="20">
        <f>DK11+DK12+DK13</f>
        <v>160995818</v>
      </c>
      <c r="DL54" s="20">
        <f>DL11+DL12+DL13</f>
        <v>217058485</v>
      </c>
      <c r="DM54" s="13">
        <f aca="true" t="shared" si="68" ref="DM54:DM66">DL54*100/DL$51</f>
        <v>8.514729768001287</v>
      </c>
      <c r="DN54" s="14">
        <f aca="true" t="shared" si="69" ref="DN54:DN66">DL54*100/DE54-100</f>
        <v>7.37015005595174</v>
      </c>
      <c r="DP54" s="20">
        <f>DP11+DP12+DP13</f>
        <v>64183061</v>
      </c>
      <c r="DQ54" s="20">
        <f>DQ11+DQ12+DQ13</f>
        <v>116824280</v>
      </c>
      <c r="DR54" s="20">
        <f>DR11+DR12+DR13</f>
        <v>172425756</v>
      </c>
      <c r="DS54" s="20">
        <f>DS11+DS12+DS13</f>
        <v>0</v>
      </c>
      <c r="DT54" s="13" t="e">
        <f aca="true" t="shared" si="70" ref="DT54:DT66">DS54*100/DS$51</f>
        <v>#DIV/0!</v>
      </c>
      <c r="DU54" s="14">
        <f aca="true" t="shared" si="71" ref="DU54:DU66">DS54*100/DL54-100</f>
        <v>-100</v>
      </c>
    </row>
    <row r="55" spans="1:125" ht="12">
      <c r="A55" s="2" t="s">
        <v>48</v>
      </c>
      <c r="B55" s="20">
        <f>B11+B12+B13+B18+B19+B20</f>
        <v>42082746</v>
      </c>
      <c r="C55" s="20">
        <f>C11+C12+C13+C18+C19+C20</f>
        <v>88033674</v>
      </c>
      <c r="D55" s="20">
        <f>D11+D12+D13+D18+D19+D20</f>
        <v>135126413</v>
      </c>
      <c r="E55" s="20">
        <f>E11+E12+E13+E18+E19+E20</f>
        <v>180676694</v>
      </c>
      <c r="F55" s="13">
        <f t="shared" si="37"/>
        <v>12.139827315711678</v>
      </c>
      <c r="H55" s="20">
        <f>H11+H12+H13+H18+H19+H20</f>
        <v>39485841</v>
      </c>
      <c r="I55" s="20">
        <f>I11+I12+I13+I18+I19+I20</f>
        <v>84907031</v>
      </c>
      <c r="J55" s="20">
        <f>J11+J12+J13+J18+J19+J20</f>
        <v>134689265</v>
      </c>
      <c r="K55" s="20">
        <f>K11+K12+K13+K18+K19+K20</f>
        <v>187198363</v>
      </c>
      <c r="L55" s="13">
        <f t="shared" si="38"/>
        <v>11.722294046079258</v>
      </c>
      <c r="M55" s="14">
        <f t="shared" si="39"/>
        <v>3.6095795509740753</v>
      </c>
      <c r="O55" s="20">
        <f>O11+O12+O13+O18+O19+O20</f>
        <v>48035307</v>
      </c>
      <c r="P55" s="20">
        <f>P11+P12+P13+P18+P19+P20</f>
        <v>100676913</v>
      </c>
      <c r="Q55" s="20">
        <f>Q11+Q12+Q13+Q18+Q19+Q20</f>
        <v>163057337</v>
      </c>
      <c r="R55" s="20">
        <f>R11+R12+R13+R18+R19+R20</f>
        <v>224002202</v>
      </c>
      <c r="S55" s="13">
        <f t="shared" si="40"/>
        <v>13.542600650422346</v>
      </c>
      <c r="T55" s="14">
        <f t="shared" si="41"/>
        <v>19.660342328955082</v>
      </c>
      <c r="V55" s="20">
        <f>V11+V12+V13+V18+V19+V20</f>
        <v>54223990</v>
      </c>
      <c r="W55" s="20">
        <f>W11+W12+W13+W18+W19+W20</f>
        <v>106125082</v>
      </c>
      <c r="X55" s="20">
        <f>X11+X12+X13+X18+X19+X20</f>
        <v>163011584</v>
      </c>
      <c r="Y55" s="20">
        <f>Y11+Y12+Y13+Y18+Y19+Y20</f>
        <v>218952395</v>
      </c>
      <c r="Z55" s="13">
        <f t="shared" si="42"/>
        <v>14.095419975683475</v>
      </c>
      <c r="AA55" s="14">
        <f t="shared" si="43"/>
        <v>-2.254355963875753</v>
      </c>
      <c r="AC55" s="20">
        <f>AC11+AC12+AC13+AC18+AC19+AC20</f>
        <v>53372506</v>
      </c>
      <c r="AD55" s="20">
        <f>AD11+AD12+AD13+AD18+AD19+AD20</f>
        <v>99925843</v>
      </c>
      <c r="AE55" s="20">
        <f>AE11+AE12+AE13+AE18+AE19+AE20</f>
        <v>159236977</v>
      </c>
      <c r="AF55" s="20">
        <f>AF11+AF12+AF13+AF18+AF19+AF20</f>
        <v>209115981</v>
      </c>
      <c r="AG55" s="13">
        <f t="shared" si="44"/>
        <v>12.486169466978343</v>
      </c>
      <c r="AH55" s="14">
        <f t="shared" si="45"/>
        <v>-4.492489794413984</v>
      </c>
      <c r="AJ55" s="20">
        <f>AJ11+AJ12+AJ13+AJ18+AJ19+AJ20</f>
        <v>45480752</v>
      </c>
      <c r="AK55" s="20">
        <f>AK11+AK12+AK13+AK18+AK19+AK20</f>
        <v>89799464</v>
      </c>
      <c r="AL55" s="20">
        <f>AL11+AL12+AL13+AL18+AL19+AL20</f>
        <v>142262600</v>
      </c>
      <c r="AM55" s="20">
        <f>AM11+AM12+AM13+AM18+AM19+AM20</f>
        <v>190964928</v>
      </c>
      <c r="AN55" s="13">
        <f t="shared" si="46"/>
        <v>10.697089341758643</v>
      </c>
      <c r="AO55" s="14">
        <f t="shared" si="47"/>
        <v>-8.679897592331784</v>
      </c>
      <c r="AQ55" s="20">
        <f>AQ11+AQ12+AQ13+AQ18+AQ19+AQ20</f>
        <v>52433434</v>
      </c>
      <c r="AR55" s="20">
        <f>AR11+AR12+AR13+AR18+AR19+AR20</f>
        <v>107879710</v>
      </c>
      <c r="AS55" s="20">
        <f>AS11+AS12+AS13+AS18+AS19+AS20</f>
        <v>156958323</v>
      </c>
      <c r="AT55" s="20">
        <f>AT11+AT12+AT13+AT18+AT19+AT20</f>
        <v>204577016</v>
      </c>
      <c r="AU55" s="13">
        <f t="shared" si="48"/>
        <v>9.862574265434644</v>
      </c>
      <c r="AV55" s="14">
        <f t="shared" si="49"/>
        <v>7.128056519362545</v>
      </c>
      <c r="AX55" s="20">
        <f>AX11+AX12+AX13+AX18+AX19+AX20</f>
        <v>59296334</v>
      </c>
      <c r="AY55" s="20">
        <f>AY11+AY12+AY13+AY18+AY19+AY20</f>
        <v>124559896</v>
      </c>
      <c r="AZ55" s="20">
        <f>AZ11+AZ12+AZ13+AZ18+AZ19+AZ20</f>
        <v>179691730</v>
      </c>
      <c r="BA55" s="20">
        <f>BA11+BA12+BA13+BA18+BA19+BA20</f>
        <v>246422439</v>
      </c>
      <c r="BB55" s="13">
        <f t="shared" si="50"/>
        <v>11.591815450573467</v>
      </c>
      <c r="BC55" s="14">
        <f t="shared" si="51"/>
        <v>20.454606200727852</v>
      </c>
      <c r="BE55" s="20">
        <f>BE11+BE12+BE13+BE18+BE19+BE20</f>
        <v>70974689</v>
      </c>
      <c r="BF55" s="20">
        <f>BF11+BF12+BF13+BF18+BF19+BF20</f>
        <v>126203723</v>
      </c>
      <c r="BG55" s="20">
        <f>BG11+BG12+BG13+BG18+BG19+BG20</f>
        <v>189610476</v>
      </c>
      <c r="BH55" s="20">
        <f>BH11+BH12+BH13+BH18+BH19+BH20</f>
        <v>264111410</v>
      </c>
      <c r="BI55" s="13">
        <f t="shared" si="52"/>
        <v>10.852477337137591</v>
      </c>
      <c r="BJ55" s="14">
        <f t="shared" si="53"/>
        <v>7.178311793269771</v>
      </c>
      <c r="BL55" s="20">
        <f>BL11+BL12+BL13+BL18+BL19+BL20</f>
        <v>76719585</v>
      </c>
      <c r="BM55" s="20">
        <f>BM11+BM12+BM13+BM18+BM19+BM20</f>
        <v>138920902</v>
      </c>
      <c r="BN55" s="20">
        <f>BN11+BN12+BN13+BN18+BN19+BN20</f>
        <v>201553125</v>
      </c>
      <c r="BO55" s="20">
        <f>BO11+BO12+BO13+BO18+BO19+BO20</f>
        <v>271169936</v>
      </c>
      <c r="BP55" s="13">
        <f t="shared" si="54"/>
        <v>12.831126042389176</v>
      </c>
      <c r="BQ55" s="14">
        <f t="shared" si="55"/>
        <v>2.672556251924135</v>
      </c>
      <c r="BS55" s="20">
        <f>BS11+BS12+BS13+BS18+BS19+BS20</f>
        <v>72850972</v>
      </c>
      <c r="BT55" s="20">
        <f>BT11+BT12+BT13+BT18+BT19+BT20</f>
        <v>131436788</v>
      </c>
      <c r="BU55" s="20">
        <f>BU11+BU12+BU13+BU18+BU19+BU20</f>
        <v>192713583</v>
      </c>
      <c r="BV55" s="20">
        <f>BV11+BV12+BV13+BV18+BV19+BV20</f>
        <v>266053298</v>
      </c>
      <c r="BW55" s="13">
        <f t="shared" si="56"/>
        <v>18.52039812477408</v>
      </c>
      <c r="BX55" s="14">
        <f t="shared" si="57"/>
        <v>-1.886875099605433</v>
      </c>
      <c r="BZ55" s="20">
        <f>BZ11+BZ12+BZ13+BZ18+BZ19+BZ20</f>
        <v>86115132</v>
      </c>
      <c r="CA55" s="20">
        <f>CA11+CA12+CA13+CA18+CA19+CA20</f>
        <v>154425756</v>
      </c>
      <c r="CB55" s="20">
        <f>CB11+CB12+CB13+CB18+CB19+CB20</f>
        <v>229586302</v>
      </c>
      <c r="CC55" s="20">
        <f>CC11+CC12+CC13+CC18+CC19+CC20</f>
        <v>310577684</v>
      </c>
      <c r="CD55" s="13">
        <f t="shared" si="58"/>
        <v>15.960236787444043</v>
      </c>
      <c r="CE55" s="14">
        <f t="shared" si="59"/>
        <v>16.73513778430967</v>
      </c>
      <c r="CG55" s="20">
        <f>CG11+CG12+CG13+CG18+CG19+CG20</f>
        <v>92441491</v>
      </c>
      <c r="CH55" s="20">
        <f>CH11+CH12+CH13+CH18+CH19+CH20</f>
        <v>168531336</v>
      </c>
      <c r="CI55" s="20">
        <f>CI11+CI12+CI13+CI18+CI19+CI20</f>
        <v>246539526</v>
      </c>
      <c r="CJ55" s="20">
        <f>CJ11+CJ12+CJ13+CJ18+CJ19+CJ20</f>
        <v>331017608</v>
      </c>
      <c r="CK55" s="13">
        <f t="shared" si="60"/>
        <v>13.877956018184003</v>
      </c>
      <c r="CL55" s="14">
        <f t="shared" si="61"/>
        <v>6.581259714719238</v>
      </c>
      <c r="CN55" s="20">
        <f>CN11+CN12+CN13+CN18+CN19+CN20</f>
        <v>86291530</v>
      </c>
      <c r="CO55" s="20">
        <f>CO11+CO12+CO13+CO18+CO19+CO20</f>
        <v>157755806</v>
      </c>
      <c r="CP55" s="20">
        <f>CP11+CP12+CP13+CP18+CP19+CP20</f>
        <v>230079691</v>
      </c>
      <c r="CQ55" s="20">
        <f>CQ11+CQ12+CQ13+CQ18+CQ19+CQ20</f>
        <v>315983077</v>
      </c>
      <c r="CR55" s="13">
        <f t="shared" si="62"/>
        <v>13.211249473665527</v>
      </c>
      <c r="CS55" s="14">
        <f t="shared" si="63"/>
        <v>-4.541912767371571</v>
      </c>
      <c r="CU55" s="20">
        <f>CU11+CU12+CU13+CU18+CU19+CU20</f>
        <v>87180014</v>
      </c>
      <c r="CV55" s="20">
        <f>CV11+CV12+CV13+CV18+CV19+CV20</f>
        <v>154219897</v>
      </c>
      <c r="CW55" s="20">
        <f>CW11+CW12+CW13+CW18+CW19+CW20</f>
        <v>230229930</v>
      </c>
      <c r="CX55" s="20">
        <f>CX11+CX12+CX13+CX18+CX19+CX20</f>
        <v>312020094</v>
      </c>
      <c r="CY55" s="13">
        <f t="shared" si="64"/>
        <v>13.787177808930954</v>
      </c>
      <c r="CZ55" s="14">
        <f t="shared" si="65"/>
        <v>-1.2541757101757725</v>
      </c>
      <c r="DB55" s="20">
        <f>DB11+DB12+DB13+DB18+DB19+DB20</f>
        <v>86815788</v>
      </c>
      <c r="DC55" s="20">
        <f>DC11+DC12+DC13+DC18+DC19+DC20</f>
        <v>158126476</v>
      </c>
      <c r="DD55" s="20">
        <f>DD11+DD12+DD13+DD18+DD19+DD20</f>
        <v>234085545</v>
      </c>
      <c r="DE55" s="20">
        <f>DE11+DE12+DE13+DE18+DE19+DE20</f>
        <v>318697677</v>
      </c>
      <c r="DF55" s="13">
        <f t="shared" si="66"/>
        <v>12.916366695001607</v>
      </c>
      <c r="DG55" s="14">
        <f t="shared" si="67"/>
        <v>2.140113130021689</v>
      </c>
      <c r="DI55" s="20">
        <f>DI11+DI12+DI13+DI18+DI19+DI20</f>
        <v>93965934</v>
      </c>
      <c r="DJ55" s="20">
        <f>DJ11+DJ12+DJ13+DJ18+DJ19+DJ20</f>
        <v>168736054</v>
      </c>
      <c r="DK55" s="20">
        <f>DK11+DK12+DK13+DK18+DK19+DK20</f>
        <v>248109838</v>
      </c>
      <c r="DL55" s="20">
        <f>DL11+DL12+DL13+DL18+DL19+DL20</f>
        <v>335565436</v>
      </c>
      <c r="DM55" s="13">
        <f t="shared" si="68"/>
        <v>13.16349834018942</v>
      </c>
      <c r="DN55" s="14">
        <f t="shared" si="69"/>
        <v>5.2927147630260265</v>
      </c>
      <c r="DP55" s="20">
        <f>DP11+DP12+DP13+DP18+DP19+DP20</f>
        <v>96564265</v>
      </c>
      <c r="DQ55" s="20">
        <f>DQ11+DQ12+DQ13+DQ18+DQ19+DQ20</f>
        <v>182925800</v>
      </c>
      <c r="DR55" s="20">
        <f>DR11+DR12+DR13+DR18+DR19+DR20</f>
        <v>268644977</v>
      </c>
      <c r="DS55" s="20">
        <f>DS11+DS12+DS13+DS18+DS19+DS20</f>
        <v>0</v>
      </c>
      <c r="DT55" s="13" t="e">
        <f t="shared" si="70"/>
        <v>#DIV/0!</v>
      </c>
      <c r="DU55" s="14">
        <f t="shared" si="71"/>
        <v>-100</v>
      </c>
    </row>
    <row r="56" spans="1:125" ht="12">
      <c r="A56" s="2" t="s">
        <v>49</v>
      </c>
      <c r="B56" s="20">
        <f>SUM(B14:B17)</f>
        <v>171543</v>
      </c>
      <c r="C56" s="20">
        <f>SUM(C14:C17)</f>
        <v>889737</v>
      </c>
      <c r="D56" s="20">
        <f>SUM(D14:D17)</f>
        <v>1385142</v>
      </c>
      <c r="E56" s="20">
        <f>SUM(E14:E17)</f>
        <v>2006928</v>
      </c>
      <c r="F56" s="13">
        <f t="shared" si="37"/>
        <v>0.1348472723054508</v>
      </c>
      <c r="H56" s="20">
        <f>SUM(H14:H17)</f>
        <v>631913</v>
      </c>
      <c r="I56" s="20">
        <f>SUM(I14:I17)</f>
        <v>1412997</v>
      </c>
      <c r="J56" s="20">
        <f>SUM(J14:J17)</f>
        <v>2109655</v>
      </c>
      <c r="K56" s="20">
        <f>SUM(K14:K17)</f>
        <v>2788363</v>
      </c>
      <c r="L56" s="13">
        <f t="shared" si="38"/>
        <v>0.1746062864513815</v>
      </c>
      <c r="M56" s="14">
        <f t="shared" si="39"/>
        <v>38.93687267306052</v>
      </c>
      <c r="O56" s="20">
        <f>SUM(O14:O17)</f>
        <v>1329855</v>
      </c>
      <c r="P56" s="20">
        <f>SUM(P14:P17)</f>
        <v>2363899</v>
      </c>
      <c r="Q56" s="20">
        <f>SUM(Q14:Q17)</f>
        <v>2363912</v>
      </c>
      <c r="R56" s="20">
        <f>SUM(R14:R17)</f>
        <v>2368784</v>
      </c>
      <c r="S56" s="13">
        <f t="shared" si="40"/>
        <v>0.14321062673799093</v>
      </c>
      <c r="T56" s="14">
        <f t="shared" si="41"/>
        <v>-15.04750278209832</v>
      </c>
      <c r="V56" s="20">
        <f>SUM(V14:V17)</f>
        <v>3144</v>
      </c>
      <c r="W56" s="20">
        <f>SUM(W14:W17)</f>
        <v>11515</v>
      </c>
      <c r="X56" s="20">
        <f>SUM(X14:X17)</f>
        <v>17663</v>
      </c>
      <c r="Y56" s="20">
        <f>SUM(Y14:Y17)</f>
        <v>20954</v>
      </c>
      <c r="Z56" s="13">
        <f t="shared" si="42"/>
        <v>0.0013489481591213996</v>
      </c>
      <c r="AA56" s="14">
        <f t="shared" si="43"/>
        <v>-99.11541111388797</v>
      </c>
      <c r="AC56" s="20">
        <f>SUM(AC14:AC17)</f>
        <v>0</v>
      </c>
      <c r="AD56" s="20">
        <f>SUM(AD14:AD17)</f>
        <v>2474</v>
      </c>
      <c r="AE56" s="20">
        <f>SUM(AE14:AE17)</f>
        <v>3707</v>
      </c>
      <c r="AF56" s="20">
        <f>SUM(AF14:AF17)</f>
        <v>14632</v>
      </c>
      <c r="AG56" s="13">
        <f t="shared" si="44"/>
        <v>0.0008736665211676343</v>
      </c>
      <c r="AH56" s="14">
        <f t="shared" si="45"/>
        <v>-30.170850434284617</v>
      </c>
      <c r="AJ56" s="20">
        <f>SUM(AJ14:AJ17)</f>
        <v>0</v>
      </c>
      <c r="AK56" s="20">
        <f>SUM(AK14:AK17)</f>
        <v>29495</v>
      </c>
      <c r="AL56" s="20">
        <f>SUM(AL14:AL17)</f>
        <v>30495</v>
      </c>
      <c r="AM56" s="20">
        <f>SUM(AM14:AM17)</f>
        <v>80615</v>
      </c>
      <c r="AN56" s="13">
        <f t="shared" si="46"/>
        <v>0.004515728968231659</v>
      </c>
      <c r="AO56" s="14">
        <f t="shared" si="47"/>
        <v>450.94997266265716</v>
      </c>
      <c r="AQ56" s="20">
        <f>SUM(AQ14:AQ17)</f>
        <v>371</v>
      </c>
      <c r="AR56" s="20">
        <f>SUM(AR14:AR17)</f>
        <v>17485</v>
      </c>
      <c r="AS56" s="20">
        <f>SUM(AS14:AS17)</f>
        <v>17935</v>
      </c>
      <c r="AT56" s="20">
        <f>SUM(AT14:AT17)</f>
        <v>40774</v>
      </c>
      <c r="AU56" s="13">
        <f t="shared" si="48"/>
        <v>0.001965697862651551</v>
      </c>
      <c r="AV56" s="14">
        <f t="shared" si="49"/>
        <v>-49.421323575017055</v>
      </c>
      <c r="AX56" s="20">
        <f>SUM(AX14:AX17)</f>
        <v>5453</v>
      </c>
      <c r="AY56" s="20">
        <f>SUM(AY14:AY17)</f>
        <v>6619</v>
      </c>
      <c r="AZ56" s="20">
        <f>SUM(AZ14:AZ17)</f>
        <v>64135</v>
      </c>
      <c r="BA56" s="20">
        <f>SUM(BA14:BA17)</f>
        <v>66452</v>
      </c>
      <c r="BB56" s="13">
        <f t="shared" si="50"/>
        <v>0.0031259301037983313</v>
      </c>
      <c r="BC56" s="14">
        <f t="shared" si="51"/>
        <v>62.97640653357533</v>
      </c>
      <c r="BE56" s="20">
        <f>SUM(BE14:BE17)</f>
        <v>34088</v>
      </c>
      <c r="BF56" s="20">
        <f>SUM(BF14:BF17)</f>
        <v>40781</v>
      </c>
      <c r="BG56" s="20">
        <f>SUM(BG14:BG17)</f>
        <v>54778</v>
      </c>
      <c r="BH56" s="20">
        <f>SUM(BH14:BH17)</f>
        <v>74892</v>
      </c>
      <c r="BI56" s="13">
        <f t="shared" si="52"/>
        <v>0.0030773518369876882</v>
      </c>
      <c r="BJ56" s="14">
        <f t="shared" si="53"/>
        <v>12.700896887979297</v>
      </c>
      <c r="BL56" s="20">
        <f>SUM(BL14:BL17)</f>
        <v>3170</v>
      </c>
      <c r="BM56" s="20">
        <f>SUM(BM14:BM17)</f>
        <v>7820</v>
      </c>
      <c r="BN56" s="20">
        <f>SUM(BN14:BN17)</f>
        <v>21639</v>
      </c>
      <c r="BO56" s="20">
        <f>SUM(BO14:BO17)</f>
        <v>37506</v>
      </c>
      <c r="BP56" s="13">
        <f t="shared" si="54"/>
        <v>0.0017746960464889016</v>
      </c>
      <c r="BQ56" s="14">
        <f t="shared" si="55"/>
        <v>-49.919884633872776</v>
      </c>
      <c r="BS56" s="20">
        <f>SUM(BS14:BS17)</f>
        <v>2166</v>
      </c>
      <c r="BT56" s="20">
        <f>SUM(BT14:BT17)</f>
        <v>3100</v>
      </c>
      <c r="BU56" s="20">
        <f>SUM(BU14:BU17)</f>
        <v>10607</v>
      </c>
      <c r="BV56" s="20">
        <f>SUM(BV14:BV17)</f>
        <v>32815</v>
      </c>
      <c r="BW56" s="13">
        <f t="shared" si="56"/>
        <v>0.0022843049457874466</v>
      </c>
      <c r="BX56" s="14">
        <f t="shared" si="57"/>
        <v>-12.507332160187701</v>
      </c>
      <c r="BZ56" s="20">
        <f>SUM(BZ14:BZ17)</f>
        <v>8291</v>
      </c>
      <c r="CA56" s="20">
        <f>SUM(CA14:CA17)</f>
        <v>16162</v>
      </c>
      <c r="CB56" s="20">
        <f>SUM(CB14:CB17)</f>
        <v>41152</v>
      </c>
      <c r="CC56" s="20">
        <f>SUM(CC14:CC17)</f>
        <v>67487</v>
      </c>
      <c r="CD56" s="13">
        <f t="shared" si="58"/>
        <v>0.0034680807912594136</v>
      </c>
      <c r="CE56" s="14">
        <f t="shared" si="59"/>
        <v>105.65899740972117</v>
      </c>
      <c r="CG56" s="20">
        <f>SUM(CG14:CG17)</f>
        <v>13894</v>
      </c>
      <c r="CH56" s="20">
        <f>SUM(CH14:CH17)</f>
        <v>109535</v>
      </c>
      <c r="CI56" s="20">
        <f>SUM(CI14:CI17)</f>
        <v>165525</v>
      </c>
      <c r="CJ56" s="20">
        <f>SUM(CJ14:CJ17)</f>
        <v>181009</v>
      </c>
      <c r="CK56" s="13">
        <f t="shared" si="60"/>
        <v>0.007588825730670703</v>
      </c>
      <c r="CL56" s="14">
        <f t="shared" si="61"/>
        <v>168.21313734497016</v>
      </c>
      <c r="CN56" s="20">
        <f>SUM(CN14:CN17)</f>
        <v>6485</v>
      </c>
      <c r="CO56" s="20">
        <f>SUM(CO14:CO17)</f>
        <v>46669</v>
      </c>
      <c r="CP56" s="20">
        <f>SUM(CP14:CP17)</f>
        <v>79267</v>
      </c>
      <c r="CQ56" s="20">
        <f>SUM(CQ14:CQ17)</f>
        <v>85173</v>
      </c>
      <c r="CR56" s="13">
        <f t="shared" si="62"/>
        <v>0.0035610823279011044</v>
      </c>
      <c r="CS56" s="14">
        <f t="shared" si="63"/>
        <v>-52.94543365247032</v>
      </c>
      <c r="CU56" s="20">
        <f>SUM(CU14:CU17)</f>
        <v>18886</v>
      </c>
      <c r="CV56" s="20">
        <f>SUM(CV14:CV17)</f>
        <v>25904</v>
      </c>
      <c r="CW56" s="20">
        <f>SUM(CW14:CW17)</f>
        <v>55581</v>
      </c>
      <c r="CX56" s="20">
        <f>SUM(CX14:CX17)</f>
        <v>57600</v>
      </c>
      <c r="CY56" s="13">
        <f t="shared" si="64"/>
        <v>0.0025451612157851057</v>
      </c>
      <c r="CZ56" s="14">
        <f t="shared" si="65"/>
        <v>-32.37293508506217</v>
      </c>
      <c r="DB56" s="20">
        <f>SUM(DB14:DB17)</f>
        <v>4702</v>
      </c>
      <c r="DC56" s="20">
        <f>SUM(DC14:DC17)</f>
        <v>25530</v>
      </c>
      <c r="DD56" s="20">
        <f>SUM(DD14:DD17)</f>
        <v>52014</v>
      </c>
      <c r="DE56" s="20">
        <f>SUM(DE14:DE17)</f>
        <v>60144</v>
      </c>
      <c r="DF56" s="13">
        <f t="shared" si="66"/>
        <v>0.002437551367856932</v>
      </c>
      <c r="DG56" s="14">
        <f t="shared" si="67"/>
        <v>4.416666666666671</v>
      </c>
      <c r="DI56" s="20">
        <f>SUM(DI14:DI17)</f>
        <v>10198</v>
      </c>
      <c r="DJ56" s="20">
        <f>SUM(DJ14:DJ17)</f>
        <v>28265</v>
      </c>
      <c r="DK56" s="20">
        <f>SUM(DK14:DK17)</f>
        <v>91431</v>
      </c>
      <c r="DL56" s="20">
        <f>SUM(DL14:DL17)</f>
        <v>113189</v>
      </c>
      <c r="DM56" s="13">
        <f t="shared" si="68"/>
        <v>0.0044401569821621925</v>
      </c>
      <c r="DN56" s="14">
        <f t="shared" si="69"/>
        <v>88.1966613461027</v>
      </c>
      <c r="DP56" s="20">
        <f>SUM(DP14:DP17)</f>
        <v>55342</v>
      </c>
      <c r="DQ56" s="20">
        <f>SUM(DQ14:DQ17)</f>
        <v>78132</v>
      </c>
      <c r="DR56" s="20">
        <f>SUM(DR14:DR17)</f>
        <v>120002</v>
      </c>
      <c r="DS56" s="20">
        <f>SUM(DS14:DS17)</f>
        <v>0</v>
      </c>
      <c r="DT56" s="13" t="e">
        <f t="shared" si="70"/>
        <v>#DIV/0!</v>
      </c>
      <c r="DU56" s="14">
        <f t="shared" si="71"/>
        <v>-100</v>
      </c>
    </row>
    <row r="57" spans="1:125" ht="12">
      <c r="A57" s="2" t="s">
        <v>50</v>
      </c>
      <c r="B57" s="20">
        <f>SUM(B18:B40)</f>
        <v>318739185</v>
      </c>
      <c r="C57" s="20">
        <f>SUM(C18:C40)</f>
        <v>687880587</v>
      </c>
      <c r="D57" s="20">
        <f>SUM(D18:D40)</f>
        <v>1023643401</v>
      </c>
      <c r="E57" s="20">
        <f>SUM(E18:E40)</f>
        <v>1381683166</v>
      </c>
      <c r="F57" s="13">
        <f t="shared" si="37"/>
        <v>92.83651736657187</v>
      </c>
      <c r="H57" s="20">
        <f>SUM(H18:H40)</f>
        <v>359551094</v>
      </c>
      <c r="I57" s="20">
        <f>SUM(I18:I40)</f>
        <v>748143024</v>
      </c>
      <c r="J57" s="20">
        <f>SUM(J18:J40)</f>
        <v>1110735773</v>
      </c>
      <c r="K57" s="20">
        <f>SUM(K18:K40)</f>
        <v>1492632848</v>
      </c>
      <c r="L57" s="13">
        <f t="shared" si="38"/>
        <v>93.4681311667919</v>
      </c>
      <c r="M57" s="14">
        <f t="shared" si="39"/>
        <v>8.030037908126332</v>
      </c>
      <c r="O57" s="20">
        <f>SUM(O18:O40)</f>
        <v>374382749</v>
      </c>
      <c r="P57" s="20">
        <f>SUM(P18:P40)</f>
        <v>769539694</v>
      </c>
      <c r="Q57" s="20">
        <f>SUM(Q18:Q40)</f>
        <v>1144349785</v>
      </c>
      <c r="R57" s="20">
        <f>SUM(R18:R40)</f>
        <v>1528070579</v>
      </c>
      <c r="S57" s="13">
        <f t="shared" si="40"/>
        <v>92.38324191588372</v>
      </c>
      <c r="T57" s="14">
        <f t="shared" si="41"/>
        <v>2.3741760103620635</v>
      </c>
      <c r="V57" s="20">
        <f>SUM(V18:V40)</f>
        <v>365517510</v>
      </c>
      <c r="W57" s="20">
        <f>SUM(W18:W40)</f>
        <v>725488918</v>
      </c>
      <c r="X57" s="20">
        <f>SUM(X18:X40)</f>
        <v>1069443624</v>
      </c>
      <c r="Y57" s="20">
        <f>SUM(Y18:Y40)</f>
        <v>1433063575</v>
      </c>
      <c r="Z57" s="13">
        <f t="shared" si="42"/>
        <v>92.25582091248361</v>
      </c>
      <c r="AA57" s="14">
        <f t="shared" si="43"/>
        <v>-6.2174486771530155</v>
      </c>
      <c r="AC57" s="20">
        <f>SUM(AC18:AC40)</f>
        <v>379666604</v>
      </c>
      <c r="AD57" s="20">
        <f>SUM(AD18:AD40)</f>
        <v>765571936</v>
      </c>
      <c r="AE57" s="20">
        <f>SUM(AE18:AE40)</f>
        <v>1128665787</v>
      </c>
      <c r="AF57" s="20">
        <f>SUM(AF18:AF40)</f>
        <v>1532586090</v>
      </c>
      <c r="AG57" s="13">
        <f t="shared" si="44"/>
        <v>91.50964718700156</v>
      </c>
      <c r="AH57" s="14">
        <f t="shared" si="45"/>
        <v>6.9447383030442325</v>
      </c>
      <c r="AJ57" s="20">
        <f>SUM(AJ18:AJ40)</f>
        <v>383959512</v>
      </c>
      <c r="AK57" s="20">
        <f>SUM(AK18:AK40)</f>
        <v>821480179</v>
      </c>
      <c r="AL57" s="20">
        <f>SUM(AL18:AL40)</f>
        <v>1212198321</v>
      </c>
      <c r="AM57" s="20">
        <f>SUM(AM18:AM40)</f>
        <v>1672803638</v>
      </c>
      <c r="AN57" s="13">
        <f t="shared" si="46"/>
        <v>93.70375049655654</v>
      </c>
      <c r="AO57" s="14">
        <f t="shared" si="47"/>
        <v>9.149081341329406</v>
      </c>
      <c r="AQ57" s="20">
        <f>SUM(AQ18:AQ40)</f>
        <v>458115425</v>
      </c>
      <c r="AR57" s="20">
        <f>SUM(AR18:AR40)</f>
        <v>976812065</v>
      </c>
      <c r="AS57" s="20">
        <f>SUM(AS18:AS40)</f>
        <v>1452330049</v>
      </c>
      <c r="AT57" s="20">
        <f>SUM(AT18:AT40)</f>
        <v>1957926150</v>
      </c>
      <c r="AU57" s="13">
        <f t="shared" si="48"/>
        <v>94.39081886213225</v>
      </c>
      <c r="AV57" s="14">
        <f t="shared" si="49"/>
        <v>17.04458942598258</v>
      </c>
      <c r="AX57" s="20">
        <f>SUM(AX18:AX40)</f>
        <v>506061277</v>
      </c>
      <c r="AY57" s="20">
        <f>SUM(AY18:AY40)</f>
        <v>1004360222</v>
      </c>
      <c r="AZ57" s="20">
        <f>SUM(AZ18:AZ40)</f>
        <v>1470373475</v>
      </c>
      <c r="BA57" s="20">
        <f>SUM(BA18:BA40)</f>
        <v>1989224537</v>
      </c>
      <c r="BB57" s="13">
        <f t="shared" si="50"/>
        <v>93.57396110610061</v>
      </c>
      <c r="BC57" s="14">
        <f t="shared" si="51"/>
        <v>1.5985478819004442</v>
      </c>
      <c r="BE57" s="20">
        <f>SUM(BE18:BE40)</f>
        <v>602892224</v>
      </c>
      <c r="BF57" s="20">
        <f>SUM(BF18:BF40)</f>
        <v>1180982537</v>
      </c>
      <c r="BG57" s="20">
        <f>SUM(BG18:BG40)</f>
        <v>1708131954</v>
      </c>
      <c r="BH57" s="20">
        <f>SUM(BH18:BH40)</f>
        <v>2262480677</v>
      </c>
      <c r="BI57" s="13">
        <f t="shared" si="52"/>
        <v>92.96652603101931</v>
      </c>
      <c r="BJ57" s="14">
        <f t="shared" si="53"/>
        <v>13.736817283186369</v>
      </c>
      <c r="BL57" s="20">
        <f>SUM(BL18:BL40)</f>
        <v>540394090</v>
      </c>
      <c r="BM57" s="20">
        <f>SUM(BM18:BM40)</f>
        <v>1079657324</v>
      </c>
      <c r="BN57" s="20">
        <f>SUM(BN18:BN40)</f>
        <v>1542934313</v>
      </c>
      <c r="BO57" s="20">
        <f>SUM(BO18:BO40)</f>
        <v>1932910553</v>
      </c>
      <c r="BP57" s="13">
        <f t="shared" si="54"/>
        <v>91.46079871555955</v>
      </c>
      <c r="BQ57" s="14">
        <f t="shared" si="55"/>
        <v>-14.5667597230931</v>
      </c>
      <c r="BS57" s="20">
        <f>SUM(BS18:BS40)</f>
        <v>300268890</v>
      </c>
      <c r="BT57" s="20">
        <f>SUM(BT18:BT40)</f>
        <v>614952103</v>
      </c>
      <c r="BU57" s="20">
        <f>SUM(BU18:BU40)</f>
        <v>924071226</v>
      </c>
      <c r="BV57" s="20">
        <f>SUM(BV18:BV40)</f>
        <v>1268013404</v>
      </c>
      <c r="BW57" s="13">
        <f t="shared" si="56"/>
        <v>88.26845314892505</v>
      </c>
      <c r="BX57" s="14">
        <f t="shared" si="57"/>
        <v>-34.3987541465919</v>
      </c>
      <c r="BZ57" s="20">
        <f>SUM(BZ18:BZ40)</f>
        <v>359203593</v>
      </c>
      <c r="CA57" s="20">
        <f>SUM(CA18:CA40)</f>
        <v>816655727</v>
      </c>
      <c r="CB57" s="20">
        <f>SUM(CB18:CB40)</f>
        <v>1257743212</v>
      </c>
      <c r="CC57" s="20">
        <f>SUM(CC18:CC40)</f>
        <v>1742566402</v>
      </c>
      <c r="CD57" s="13">
        <f t="shared" si="58"/>
        <v>89.54852143776178</v>
      </c>
      <c r="CE57" s="14">
        <f t="shared" si="59"/>
        <v>37.424919681685</v>
      </c>
      <c r="CG57" s="20">
        <f>SUM(CG18:CG40)</f>
        <v>491273286</v>
      </c>
      <c r="CH57" s="20">
        <f>SUM(CH18:CH40)</f>
        <v>1071999402</v>
      </c>
      <c r="CI57" s="20">
        <f>SUM(CI18:CI40)</f>
        <v>1599720046</v>
      </c>
      <c r="CJ57" s="20">
        <f>SUM(CJ18:CJ40)</f>
        <v>2160056480</v>
      </c>
      <c r="CK57" s="13">
        <f t="shared" si="60"/>
        <v>90.56064723370653</v>
      </c>
      <c r="CL57" s="14">
        <f t="shared" si="61"/>
        <v>23.958345433541766</v>
      </c>
      <c r="CN57" s="20">
        <f>SUM(CN18:CN40)</f>
        <v>587364124</v>
      </c>
      <c r="CO57" s="20">
        <f>SUM(CO18:CO40)</f>
        <v>1144864419</v>
      </c>
      <c r="CP57" s="20">
        <f>SUM(CP18:CP40)</f>
        <v>1647253351</v>
      </c>
      <c r="CQ57" s="20">
        <f>SUM(CQ18:CQ40)</f>
        <v>2165748640</v>
      </c>
      <c r="CR57" s="13">
        <f t="shared" si="62"/>
        <v>90.54993024291561</v>
      </c>
      <c r="CS57" s="14">
        <f t="shared" si="63"/>
        <v>0.2635190353911554</v>
      </c>
      <c r="CU57" s="20">
        <f>SUM(CU18:CU40)</f>
        <v>493771365</v>
      </c>
      <c r="CV57" s="20">
        <f>SUM(CV18:CV40)</f>
        <v>1025956251</v>
      </c>
      <c r="CW57" s="20">
        <f>SUM(CW18:CW40)</f>
        <v>1518016880</v>
      </c>
      <c r="CX57" s="20">
        <f>SUM(CX18:CX40)</f>
        <v>2048569367</v>
      </c>
      <c r="CY57" s="13">
        <f t="shared" si="64"/>
        <v>90.51977952662924</v>
      </c>
      <c r="CZ57" s="14">
        <f t="shared" si="65"/>
        <v>-5.410566620510494</v>
      </c>
      <c r="DB57" s="20">
        <f>SUM(DB18:DB40)</f>
        <v>582806845</v>
      </c>
      <c r="DC57" s="20">
        <f>SUM(DC18:DC40)</f>
        <v>1140639140</v>
      </c>
      <c r="DD57" s="20">
        <f>SUM(DD18:DD40)</f>
        <v>1665131607</v>
      </c>
      <c r="DE57" s="20">
        <f>SUM(DE18:DE40)</f>
        <v>2248087349</v>
      </c>
      <c r="DF57" s="13">
        <f t="shared" si="66"/>
        <v>91.11180487857166</v>
      </c>
      <c r="DG57" s="14">
        <f t="shared" si="67"/>
        <v>9.739381307462452</v>
      </c>
      <c r="DI57" s="20">
        <f>SUM(DI18:DI40)</f>
        <v>597594111</v>
      </c>
      <c r="DJ57" s="20">
        <f>SUM(DJ18:DJ40)</f>
        <v>1220464956</v>
      </c>
      <c r="DK57" s="20">
        <f>SUM(DK18:DK40)</f>
        <v>1773063347</v>
      </c>
      <c r="DL57" s="20">
        <f>SUM(DL18:DL40)</f>
        <v>2314638725</v>
      </c>
      <c r="DM57" s="13">
        <f t="shared" si="68"/>
        <v>90.79821622235151</v>
      </c>
      <c r="DN57" s="14">
        <f t="shared" si="69"/>
        <v>2.960355434125077</v>
      </c>
      <c r="DP57" s="20">
        <f>SUM(DP18:DP40)</f>
        <v>483778389</v>
      </c>
      <c r="DQ57" s="20">
        <f>SUM(DQ18:DQ40)</f>
        <v>1020602160</v>
      </c>
      <c r="DR57" s="20">
        <f>SUM(DR18:DR40)</f>
        <v>1477040865</v>
      </c>
      <c r="DS57" s="20">
        <f>SUM(DS18:DS40)</f>
        <v>0</v>
      </c>
      <c r="DT57" s="13" t="e">
        <f t="shared" si="70"/>
        <v>#DIV/0!</v>
      </c>
      <c r="DU57" s="14">
        <f t="shared" si="71"/>
        <v>-100</v>
      </c>
    </row>
    <row r="58" spans="1:125" ht="12">
      <c r="A58" s="18" t="s">
        <v>51</v>
      </c>
      <c r="B58" s="20">
        <f>B18+B19+B20</f>
        <v>18668752</v>
      </c>
      <c r="C58" s="20">
        <f>C18+C19+C20</f>
        <v>37234960</v>
      </c>
      <c r="D58" s="20">
        <f>D18+D19+D20</f>
        <v>57513514</v>
      </c>
      <c r="E58" s="20">
        <f>E18+E19+E20</f>
        <v>77426799</v>
      </c>
      <c r="F58" s="13">
        <f t="shared" si="37"/>
        <v>5.2023752962200955</v>
      </c>
      <c r="H58" s="20">
        <f>H18+H19+H20</f>
        <v>17238340</v>
      </c>
      <c r="I58" s="20">
        <f>I18+I19+I20</f>
        <v>39547207</v>
      </c>
      <c r="J58" s="20">
        <f>J18+J19+J20</f>
        <v>61315819</v>
      </c>
      <c r="K58" s="20">
        <f>K18+K19+K20</f>
        <v>87619950</v>
      </c>
      <c r="L58" s="13">
        <f t="shared" si="38"/>
        <v>5.486729700744029</v>
      </c>
      <c r="M58" s="14">
        <f t="shared" si="39"/>
        <v>13.164887521696457</v>
      </c>
      <c r="O58" s="20">
        <f>O18+O19+O20</f>
        <v>19782891</v>
      </c>
      <c r="P58" s="20">
        <f>P18+P19+P20</f>
        <v>45389960</v>
      </c>
      <c r="Q58" s="20">
        <f>Q18+Q19+Q20</f>
        <v>74808632</v>
      </c>
      <c r="R58" s="20">
        <f>R18+R19+R20</f>
        <v>104528305</v>
      </c>
      <c r="S58" s="13">
        <f t="shared" si="40"/>
        <v>6.319514177278245</v>
      </c>
      <c r="T58" s="14">
        <f t="shared" si="41"/>
        <v>19.29738033404493</v>
      </c>
      <c r="V58" s="20">
        <f>V18+V19+V20</f>
        <v>23474689</v>
      </c>
      <c r="W58" s="20">
        <f>W18+W19+W20</f>
        <v>52460706</v>
      </c>
      <c r="X58" s="20">
        <f>X18+X19+X20</f>
        <v>79205145</v>
      </c>
      <c r="Y58" s="20">
        <f>Y18+Y19+Y20</f>
        <v>104596998</v>
      </c>
      <c r="Z58" s="13">
        <f t="shared" si="42"/>
        <v>6.733603507765807</v>
      </c>
      <c r="AA58" s="14">
        <f t="shared" si="43"/>
        <v>0.0657171280066251</v>
      </c>
      <c r="AC58" s="20">
        <f>AC18+AC19+AC20</f>
        <v>19219444</v>
      </c>
      <c r="AD58" s="20">
        <f>AD18+AD19+AD20</f>
        <v>40920805</v>
      </c>
      <c r="AE58" s="20">
        <f>AE18+AE19+AE20</f>
        <v>65013399</v>
      </c>
      <c r="AF58" s="20">
        <f>AF18+AF19+AF20</f>
        <v>82269399</v>
      </c>
      <c r="AG58" s="13">
        <f t="shared" si="44"/>
        <v>4.912248470672639</v>
      </c>
      <c r="AH58" s="14">
        <f t="shared" si="45"/>
        <v>-21.34630957572989</v>
      </c>
      <c r="AJ58" s="20">
        <f>AJ18+AJ19+AJ20</f>
        <v>18047368</v>
      </c>
      <c r="AK58" s="20">
        <f>AK18+AK19+AK20</f>
        <v>41454402</v>
      </c>
      <c r="AL58" s="20">
        <f>AL18+AL19+AL20</f>
        <v>61610680</v>
      </c>
      <c r="AM58" s="20">
        <f>AM18+AM19+AM20</f>
        <v>81789548</v>
      </c>
      <c r="AN58" s="13">
        <f t="shared" si="46"/>
        <v>4.58152243629813</v>
      </c>
      <c r="AO58" s="14">
        <f t="shared" si="47"/>
        <v>-0.5832679049958784</v>
      </c>
      <c r="AQ58" s="20">
        <f>AQ18+AQ19+AQ20</f>
        <v>21598412</v>
      </c>
      <c r="AR58" s="20">
        <f>AR18+AR19+AR20</f>
        <v>47636019</v>
      </c>
      <c r="AS58" s="20">
        <f>AS18+AS19+AS20</f>
        <v>69029087</v>
      </c>
      <c r="AT58" s="20">
        <f>AT18+AT19+AT20</f>
        <v>91366454</v>
      </c>
      <c r="AU58" s="13">
        <f t="shared" si="48"/>
        <v>4.404739376707001</v>
      </c>
      <c r="AV58" s="14">
        <f t="shared" si="49"/>
        <v>11.709205190863756</v>
      </c>
      <c r="AX58" s="20">
        <f>AX18+AX19+AX20</f>
        <v>28424077</v>
      </c>
      <c r="AY58" s="20">
        <f>AY18+AY19+AY20</f>
        <v>62458520</v>
      </c>
      <c r="AZ58" s="20">
        <f>AZ18+AZ19+AZ20</f>
        <v>88967248</v>
      </c>
      <c r="BA58" s="20">
        <f>BA18+BA19+BA20</f>
        <v>113911936</v>
      </c>
      <c r="BB58" s="13">
        <f t="shared" si="50"/>
        <v>5.35846550780035</v>
      </c>
      <c r="BC58" s="14">
        <f t="shared" si="51"/>
        <v>24.675885965761566</v>
      </c>
      <c r="BE58" s="20">
        <f>BE18+BE19+BE20</f>
        <v>22374454</v>
      </c>
      <c r="BF58" s="20">
        <f>BF18+BF19+BF20</f>
        <v>46648392</v>
      </c>
      <c r="BG58" s="20">
        <f>BG18+BG19+BG20</f>
        <v>69436672</v>
      </c>
      <c r="BH58" s="20">
        <f>BH18+BH19+BH20</f>
        <v>97889638</v>
      </c>
      <c r="BI58" s="13">
        <f t="shared" si="52"/>
        <v>4.022336929463225</v>
      </c>
      <c r="BJ58" s="14">
        <f t="shared" si="53"/>
        <v>-14.065512853718857</v>
      </c>
      <c r="BL58" s="20">
        <f>BL18+BL19+BL20</f>
        <v>24262236</v>
      </c>
      <c r="BM58" s="20">
        <f>BM18+BM19+BM20</f>
        <v>49115036</v>
      </c>
      <c r="BN58" s="20">
        <f>BN18+BN19+BN20</f>
        <v>70646259</v>
      </c>
      <c r="BO58" s="20">
        <f>BO18+BO19+BO20</f>
        <v>96591688</v>
      </c>
      <c r="BP58" s="13">
        <f t="shared" si="54"/>
        <v>4.5704923696819035</v>
      </c>
      <c r="BQ58" s="14">
        <f t="shared" si="55"/>
        <v>-1.325931964320887</v>
      </c>
      <c r="BS58" s="20">
        <f>BS18+BS19+BS20</f>
        <v>23670725</v>
      </c>
      <c r="BT58" s="20">
        <f>BT18+BT19+BT20</f>
        <v>49317442</v>
      </c>
      <c r="BU58" s="20">
        <f>BU18+BU19+BU20</f>
        <v>74329442</v>
      </c>
      <c r="BV58" s="20">
        <f>BV18+BV19+BV20</f>
        <v>105971640</v>
      </c>
      <c r="BW58" s="13">
        <f t="shared" si="56"/>
        <v>7.376856357312413</v>
      </c>
      <c r="BX58" s="14">
        <f t="shared" si="57"/>
        <v>9.710930820465634</v>
      </c>
      <c r="BZ58" s="20">
        <f>BZ18+BZ19+BZ20</f>
        <v>27961527</v>
      </c>
      <c r="CA58" s="20">
        <f>CA18+CA19+CA20</f>
        <v>59247737</v>
      </c>
      <c r="CB58" s="20">
        <f>CB18+CB19+CB20</f>
        <v>91028342</v>
      </c>
      <c r="CC58" s="20">
        <f>CC18+CC19+CC20</f>
        <v>123983787</v>
      </c>
      <c r="CD58" s="13">
        <f t="shared" si="58"/>
        <v>6.371386935592019</v>
      </c>
      <c r="CE58" s="14">
        <f t="shared" si="59"/>
        <v>16.997139045880573</v>
      </c>
      <c r="CG58" s="20">
        <f>CG18+CG19+CG20</f>
        <v>30483592</v>
      </c>
      <c r="CH58" s="20">
        <f>CH18+CH19+CH20</f>
        <v>64199373</v>
      </c>
      <c r="CI58" s="20">
        <f>CI18+CI19+CI20</f>
        <v>94902448</v>
      </c>
      <c r="CJ58" s="20">
        <f>CJ18+CJ19+CJ20</f>
        <v>129838076</v>
      </c>
      <c r="CK58" s="13">
        <f t="shared" si="60"/>
        <v>5.443478125229012</v>
      </c>
      <c r="CL58" s="14">
        <f t="shared" si="61"/>
        <v>4.721818184179199</v>
      </c>
      <c r="CN58" s="20">
        <f>CN18+CN19+CN20</f>
        <v>28299417</v>
      </c>
      <c r="CO58" s="20">
        <f>CO18+CO19+CO20</f>
        <v>57230704</v>
      </c>
      <c r="CP58" s="20">
        <f>CP18+CP19+CP20</f>
        <v>83480367</v>
      </c>
      <c r="CQ58" s="20">
        <f>CQ18+CQ19+CQ20</f>
        <v>114719097</v>
      </c>
      <c r="CR58" s="13">
        <f t="shared" si="62"/>
        <v>4.7964043652269215</v>
      </c>
      <c r="CS58" s="14">
        <f t="shared" si="63"/>
        <v>-11.64448786194275</v>
      </c>
      <c r="CU58" s="20">
        <f>CU18+CU19+CU20</f>
        <v>29486629</v>
      </c>
      <c r="CV58" s="20">
        <f>CV18+CV19+CV20</f>
        <v>60215772</v>
      </c>
      <c r="CW58" s="20">
        <f>CW18+CW19+CW20</f>
        <v>86662642</v>
      </c>
      <c r="CX58" s="20">
        <f>CX18+CX19+CX20</f>
        <v>117406492</v>
      </c>
      <c r="CY58" s="13">
        <f t="shared" si="64"/>
        <v>5.187820311107366</v>
      </c>
      <c r="CZ58" s="14">
        <f t="shared" si="65"/>
        <v>2.3425873026179715</v>
      </c>
      <c r="DB58" s="20">
        <f>DB18+DB19+DB20</f>
        <v>27266128</v>
      </c>
      <c r="DC58" s="20">
        <f>DC18+DC19+DC20</f>
        <v>54668515</v>
      </c>
      <c r="DD58" s="20">
        <f>DD18+DD19+DD20</f>
        <v>83629652</v>
      </c>
      <c r="DE58" s="20">
        <f>DE18+DE19+DE20</f>
        <v>116538618</v>
      </c>
      <c r="DF58" s="13">
        <f t="shared" si="66"/>
        <v>4.723145579177581</v>
      </c>
      <c r="DG58" s="14">
        <f t="shared" si="67"/>
        <v>-0.7392044385416057</v>
      </c>
      <c r="DI58" s="20">
        <f>DI18+DI19+DI20</f>
        <v>29602444</v>
      </c>
      <c r="DJ58" s="20">
        <f>DJ18+DJ19+DJ20</f>
        <v>58017079</v>
      </c>
      <c r="DK58" s="20">
        <f>DK18+DK19+DK20</f>
        <v>87114020</v>
      </c>
      <c r="DL58" s="20">
        <f>DL18+DL19+DL20</f>
        <v>118506951</v>
      </c>
      <c r="DM58" s="13">
        <f t="shared" si="68"/>
        <v>4.648768572188135</v>
      </c>
      <c r="DN58" s="14">
        <f t="shared" si="69"/>
        <v>1.6889963462583637</v>
      </c>
      <c r="DP58" s="20">
        <f>DP18+DP19+DP20</f>
        <v>32381204</v>
      </c>
      <c r="DQ58" s="20">
        <f>DQ18+DQ19+DQ20</f>
        <v>66101520</v>
      </c>
      <c r="DR58" s="20">
        <f>DR18+DR19+DR20</f>
        <v>96219221</v>
      </c>
      <c r="DS58" s="20">
        <f>DS18+DS19+DS20</f>
        <v>0</v>
      </c>
      <c r="DT58" s="13" t="e">
        <f t="shared" si="70"/>
        <v>#DIV/0!</v>
      </c>
      <c r="DU58" s="14">
        <f t="shared" si="71"/>
        <v>-100</v>
      </c>
    </row>
    <row r="59" spans="1:125" ht="12">
      <c r="A59" s="18" t="s">
        <v>52</v>
      </c>
      <c r="B59" s="20">
        <f>B21+B22+B23</f>
        <v>9247698</v>
      </c>
      <c r="C59" s="20">
        <f>C21+C22+C23</f>
        <v>15338987</v>
      </c>
      <c r="D59" s="20">
        <f>D21+D22+D23</f>
        <v>26224678</v>
      </c>
      <c r="E59" s="20">
        <f>E21+E22+E23</f>
        <v>36249247</v>
      </c>
      <c r="F59" s="13">
        <f>E59*100/E$51</f>
        <v>2.4356190561278455</v>
      </c>
      <c r="H59" s="20">
        <f>H21+H22+H23</f>
        <v>11152624</v>
      </c>
      <c r="I59" s="20">
        <f>I21+I22+I23</f>
        <v>16661454</v>
      </c>
      <c r="J59" s="20">
        <f>J21+J22+J23</f>
        <v>30320127</v>
      </c>
      <c r="K59" s="20">
        <f>K21+K22+K23</f>
        <v>40129519</v>
      </c>
      <c r="L59" s="13">
        <f>K59*100/K$51</f>
        <v>2.512896021669401</v>
      </c>
      <c r="M59" s="14">
        <f t="shared" si="39"/>
        <v>10.704420977351617</v>
      </c>
      <c r="O59" s="20">
        <f>O21+O22+O23</f>
        <v>11799557</v>
      </c>
      <c r="P59" s="20">
        <f>P21+P22+P23</f>
        <v>17924615</v>
      </c>
      <c r="Q59" s="20">
        <f>Q21+Q22+Q23</f>
        <v>34090027</v>
      </c>
      <c r="R59" s="20">
        <f>R21+R22+R23</f>
        <v>45683064</v>
      </c>
      <c r="S59" s="13">
        <f>R59*100/R$51</f>
        <v>2.761881297219059</v>
      </c>
      <c r="T59" s="14">
        <f t="shared" si="41"/>
        <v>13.839051995614497</v>
      </c>
      <c r="V59" s="20">
        <f>V21+V22+V23</f>
        <v>10529181</v>
      </c>
      <c r="W59" s="20">
        <f>W21+W22+W23</f>
        <v>15566025</v>
      </c>
      <c r="X59" s="20">
        <f>X21+X22+X23</f>
        <v>26555728</v>
      </c>
      <c r="Y59" s="20">
        <f>Y21+Y22+Y23</f>
        <v>36441546</v>
      </c>
      <c r="Z59" s="13">
        <f>Y59*100/Y$51</f>
        <v>2.3459843653831154</v>
      </c>
      <c r="AA59" s="14">
        <f t="shared" si="43"/>
        <v>-20.22963696130364</v>
      </c>
      <c r="AC59" s="20">
        <f>AC21+AC22+AC23</f>
        <v>11733244</v>
      </c>
      <c r="AD59" s="20">
        <f>AD21+AD22+AD23</f>
        <v>16980209</v>
      </c>
      <c r="AE59" s="20">
        <f>AE21+AE22+AE23</f>
        <v>27415140</v>
      </c>
      <c r="AF59" s="20">
        <f>AF21+AF22+AF23</f>
        <v>41284404</v>
      </c>
      <c r="AG59" s="13">
        <f>AF59*100/AF$51</f>
        <v>2.465062986683923</v>
      </c>
      <c r="AH59" s="14">
        <f t="shared" si="45"/>
        <v>13.289386789462768</v>
      </c>
      <c r="AJ59" s="20">
        <f>AJ21+AJ22+AJ23</f>
        <v>9498409</v>
      </c>
      <c r="AK59" s="20">
        <f>AK21+AK22+AK23</f>
        <v>14209042</v>
      </c>
      <c r="AL59" s="20">
        <f>AL21+AL22+AL23</f>
        <v>22690851</v>
      </c>
      <c r="AM59" s="20">
        <f>AM21+AM22+AM23</f>
        <v>35937851</v>
      </c>
      <c r="AN59" s="13">
        <f>AM59*100/AM$51</f>
        <v>2.0130942729850907</v>
      </c>
      <c r="AO59" s="14">
        <f t="shared" si="47"/>
        <v>-12.950539385284571</v>
      </c>
      <c r="AQ59" s="20">
        <f>AQ21+AQ22+AQ23</f>
        <v>10342953</v>
      </c>
      <c r="AR59" s="20">
        <f>AR21+AR22+AR23</f>
        <v>15707240</v>
      </c>
      <c r="AS59" s="20">
        <f>AS21+AS22+AS23</f>
        <v>23953090</v>
      </c>
      <c r="AT59" s="20">
        <f>AT21+AT22+AT23</f>
        <v>35443501</v>
      </c>
      <c r="AU59" s="13">
        <f>AT59*100/AT$51</f>
        <v>1.708716686137934</v>
      </c>
      <c r="AV59" s="14">
        <f t="shared" si="49"/>
        <v>-1.3755691735713356</v>
      </c>
      <c r="AX59" s="20">
        <f>AX21+AX22+AX23</f>
        <v>9780566</v>
      </c>
      <c r="AY59" s="20">
        <f>AY21+AY22+AY23</f>
        <v>19464674</v>
      </c>
      <c r="AZ59" s="20">
        <f>AZ21+AZ22+AZ23</f>
        <v>31182102</v>
      </c>
      <c r="BA59" s="20">
        <f>BA21+BA22+BA23</f>
        <v>43205464</v>
      </c>
      <c r="BB59" s="13">
        <f>BA59*100/BA$51</f>
        <v>2.032403246947798</v>
      </c>
      <c r="BC59" s="14">
        <f t="shared" si="51"/>
        <v>21.89953808457014</v>
      </c>
      <c r="BE59" s="20">
        <f>BE21+BE22+BE23</f>
        <v>11275158</v>
      </c>
      <c r="BF59" s="20">
        <f>BF21+BF22+BF23</f>
        <v>21632750</v>
      </c>
      <c r="BG59" s="20">
        <f>BG21+BG22+BG23</f>
        <v>33545623</v>
      </c>
      <c r="BH59" s="20">
        <f>BH21+BH22+BH23</f>
        <v>48492989</v>
      </c>
      <c r="BI59" s="13">
        <f>BH59*100/BH$51</f>
        <v>1.9926025313808384</v>
      </c>
      <c r="BJ59" s="14">
        <f t="shared" si="53"/>
        <v>12.23809331153116</v>
      </c>
      <c r="BL59" s="20">
        <f>BL21+BL22+BL23</f>
        <v>14036198</v>
      </c>
      <c r="BM59" s="20">
        <f>BM21+BM22+BM23</f>
        <v>25455718</v>
      </c>
      <c r="BN59" s="20">
        <f>BN21+BN22+BN23</f>
        <v>37785966</v>
      </c>
      <c r="BO59" s="20">
        <f>BO21+BO22+BO23</f>
        <v>52363865</v>
      </c>
      <c r="BP59" s="13">
        <f>BO59*100/BO$51</f>
        <v>2.4777354075182254</v>
      </c>
      <c r="BQ59" s="14">
        <f t="shared" si="55"/>
        <v>7.982341529824026</v>
      </c>
      <c r="BS59" s="20">
        <f>BS21+BS22+BS23</f>
        <v>11978451</v>
      </c>
      <c r="BT59" s="20">
        <f>BT21+BT22+BT23</f>
        <v>21531973</v>
      </c>
      <c r="BU59" s="20">
        <f>BU21+BU22+BU23</f>
        <v>30076362</v>
      </c>
      <c r="BV59" s="20">
        <f>BV21+BV22+BV23</f>
        <v>41541762</v>
      </c>
      <c r="BW59" s="13">
        <f>BV59*100/BV$51</f>
        <v>2.891788889024075</v>
      </c>
      <c r="BX59" s="14">
        <f t="shared" si="57"/>
        <v>-20.66712035102833</v>
      </c>
      <c r="BZ59" s="20">
        <f>BZ21+BZ22+BZ23</f>
        <v>11202728</v>
      </c>
      <c r="CA59" s="20">
        <f>CA21+CA22+CA23</f>
        <v>22583439</v>
      </c>
      <c r="CB59" s="20">
        <f>CB21+CB22+CB23</f>
        <v>34764388</v>
      </c>
      <c r="CC59" s="20">
        <f>CC21+CC22+CC23</f>
        <v>48456830</v>
      </c>
      <c r="CD59" s="13">
        <f>CC59*100/CC$51</f>
        <v>2.490141824771036</v>
      </c>
      <c r="CE59" s="14">
        <f t="shared" si="59"/>
        <v>16.64606330371832</v>
      </c>
      <c r="CG59" s="20">
        <f>CG21+CG22+CG23</f>
        <v>12662807</v>
      </c>
      <c r="CH59" s="20">
        <f>CH21+CH22+CH23</f>
        <v>26745576</v>
      </c>
      <c r="CI59" s="20">
        <f>CI21+CI22+CI23</f>
        <v>43017708</v>
      </c>
      <c r="CJ59" s="20">
        <f>CJ21+CJ22+CJ23</f>
        <v>57110222</v>
      </c>
      <c r="CK59" s="13">
        <f t="shared" si="60"/>
        <v>2.3943534420825268</v>
      </c>
      <c r="CL59" s="14">
        <f t="shared" si="61"/>
        <v>17.85794076913409</v>
      </c>
      <c r="CN59" s="20">
        <f>CN21+CN22+CN23</f>
        <v>15412194</v>
      </c>
      <c r="CO59" s="20">
        <f>CO21+CO22+CO23</f>
        <v>30356163</v>
      </c>
      <c r="CP59" s="20">
        <f>CP21+CP22+CP23</f>
        <v>44574447</v>
      </c>
      <c r="CQ59" s="20">
        <f>CQ21+CQ22+CQ23</f>
        <v>61457485</v>
      </c>
      <c r="CR59" s="13">
        <f t="shared" si="62"/>
        <v>2.5695368690870017</v>
      </c>
      <c r="CS59" s="14">
        <f t="shared" si="63"/>
        <v>7.612057610282093</v>
      </c>
      <c r="CU59" s="20">
        <f>CU21+CU22+CU23</f>
        <v>17999988</v>
      </c>
      <c r="CV59" s="20">
        <f>CV21+CV22+CV23</f>
        <v>36173481</v>
      </c>
      <c r="CW59" s="20">
        <f>CW21+CW22+CW23</f>
        <v>52161393</v>
      </c>
      <c r="CX59" s="20">
        <f>CX21+CX22+CX23</f>
        <v>70241079</v>
      </c>
      <c r="CY59" s="13">
        <f t="shared" si="64"/>
        <v>3.103730382390584</v>
      </c>
      <c r="CZ59" s="14">
        <f t="shared" si="65"/>
        <v>14.292146839396366</v>
      </c>
      <c r="DB59" s="20">
        <f>DB21+DB22+DB23</f>
        <v>18822146</v>
      </c>
      <c r="DC59" s="20">
        <f>DC21+DC22+DC23</f>
        <v>34309397</v>
      </c>
      <c r="DD59" s="20">
        <f>DD21+DD22+DD23</f>
        <v>50833869</v>
      </c>
      <c r="DE59" s="20">
        <f>DE21+DE22+DE23</f>
        <v>67808662</v>
      </c>
      <c r="DF59" s="13">
        <f t="shared" si="66"/>
        <v>2.7481892925420386</v>
      </c>
      <c r="DG59" s="14">
        <f t="shared" si="67"/>
        <v>-3.4629550608127744</v>
      </c>
      <c r="DI59" s="20">
        <f>DI21+DI22+DI23</f>
        <v>15248041</v>
      </c>
      <c r="DJ59" s="20">
        <f>DJ21+DJ22+DJ23</f>
        <v>30785630</v>
      </c>
      <c r="DK59" s="20">
        <f>DK21+DK22+DK23</f>
        <v>45731972</v>
      </c>
      <c r="DL59" s="20">
        <f>DL21+DL22+DL23</f>
        <v>61142370</v>
      </c>
      <c r="DM59" s="13">
        <f t="shared" si="68"/>
        <v>2.398481487259753</v>
      </c>
      <c r="DN59" s="14">
        <f t="shared" si="69"/>
        <v>-9.831033091318034</v>
      </c>
      <c r="DP59" s="20">
        <f>DP21+DP22+DP23</f>
        <v>17792610</v>
      </c>
      <c r="DQ59" s="20">
        <f>DQ21+DQ22+DQ23</f>
        <v>35009255</v>
      </c>
      <c r="DR59" s="20">
        <f>DR21+DR22+DR23</f>
        <v>53210095</v>
      </c>
      <c r="DS59" s="20">
        <f>DS21+DS22+DS23</f>
        <v>0</v>
      </c>
      <c r="DT59" s="13" t="e">
        <f t="shared" si="70"/>
        <v>#DIV/0!</v>
      </c>
      <c r="DU59" s="14">
        <f t="shared" si="71"/>
        <v>-100</v>
      </c>
    </row>
    <row r="60" spans="1:125" ht="12">
      <c r="A60" s="18" t="s">
        <v>53</v>
      </c>
      <c r="B60" s="20">
        <f>B25+B26</f>
        <v>771870</v>
      </c>
      <c r="C60" s="20">
        <f>C25+C26</f>
        <v>1478554</v>
      </c>
      <c r="D60" s="20">
        <f>D25+D26</f>
        <v>2179491</v>
      </c>
      <c r="E60" s="20">
        <f>E25+E26</f>
        <v>3191454</v>
      </c>
      <c r="F60" s="13">
        <f t="shared" si="37"/>
        <v>0.21443662482576362</v>
      </c>
      <c r="H60" s="20">
        <f>H25+H26</f>
        <v>886941</v>
      </c>
      <c r="I60" s="20">
        <f>I25+I26</f>
        <v>2342120</v>
      </c>
      <c r="J60" s="20">
        <f>J25+J26</f>
        <v>3948313</v>
      </c>
      <c r="K60" s="20">
        <f>K25+K26</f>
        <v>5418050</v>
      </c>
      <c r="L60" s="13">
        <f t="shared" si="38"/>
        <v>0.33927633895153086</v>
      </c>
      <c r="M60" s="14">
        <f t="shared" si="39"/>
        <v>69.76744768998708</v>
      </c>
      <c r="O60" s="20">
        <f>O25+O26</f>
        <v>1625324</v>
      </c>
      <c r="P60" s="20">
        <f>P25+P26</f>
        <v>2828035</v>
      </c>
      <c r="Q60" s="20">
        <f>Q25+Q26</f>
        <v>4029609</v>
      </c>
      <c r="R60" s="20">
        <f>R25+R26</f>
        <v>5071259</v>
      </c>
      <c r="S60" s="13">
        <f t="shared" si="40"/>
        <v>0.3065953585217889</v>
      </c>
      <c r="T60" s="14">
        <f t="shared" si="41"/>
        <v>-6.400660754330431</v>
      </c>
      <c r="V60" s="20">
        <f>V25+V26</f>
        <v>796724</v>
      </c>
      <c r="W60" s="20">
        <f>W25+W26</f>
        <v>1655873</v>
      </c>
      <c r="X60" s="20">
        <f>X25+X26</f>
        <v>2359480</v>
      </c>
      <c r="Y60" s="20">
        <f>Y25+Y26</f>
        <v>3726886</v>
      </c>
      <c r="Z60" s="13">
        <f t="shared" si="42"/>
        <v>0.2399244062687466</v>
      </c>
      <c r="AA60" s="14">
        <f t="shared" si="43"/>
        <v>-26.509649773360024</v>
      </c>
      <c r="AC60" s="20">
        <f>AC25+AC26</f>
        <v>1275512</v>
      </c>
      <c r="AD60" s="20">
        <f>AD25+AD26</f>
        <v>3004828</v>
      </c>
      <c r="AE60" s="20">
        <f>AE25+AE26</f>
        <v>4327367</v>
      </c>
      <c r="AF60" s="20">
        <f>AF25+AF26</f>
        <v>5594295</v>
      </c>
      <c r="AG60" s="13">
        <f t="shared" si="44"/>
        <v>0.33403145510084</v>
      </c>
      <c r="AH60" s="14">
        <f t="shared" si="45"/>
        <v>50.1064159193493</v>
      </c>
      <c r="AJ60" s="20">
        <f>AJ25+AJ26</f>
        <v>1439002</v>
      </c>
      <c r="AK60" s="20">
        <f>AK25+AK26</f>
        <v>3804502</v>
      </c>
      <c r="AL60" s="20">
        <f>AL25+AL26</f>
        <v>5532467</v>
      </c>
      <c r="AM60" s="20">
        <f>AM25+AM26</f>
        <v>7471932</v>
      </c>
      <c r="AN60" s="13">
        <f t="shared" si="46"/>
        <v>0.41854766211073763</v>
      </c>
      <c r="AO60" s="14">
        <f t="shared" si="47"/>
        <v>33.563424881955626</v>
      </c>
      <c r="AQ60" s="20">
        <f>AQ25+AQ26</f>
        <v>2058187</v>
      </c>
      <c r="AR60" s="20">
        <f>AR25+AR26</f>
        <v>4400277</v>
      </c>
      <c r="AS60" s="20">
        <f>AS25+AS26</f>
        <v>6680967</v>
      </c>
      <c r="AT60" s="20">
        <f>AT25+AT26</f>
        <v>8668683</v>
      </c>
      <c r="AU60" s="13">
        <f t="shared" si="48"/>
        <v>0.4179136617723019</v>
      </c>
      <c r="AV60" s="14">
        <f t="shared" si="49"/>
        <v>16.016620600936946</v>
      </c>
      <c r="AX60" s="20">
        <f>AX25+AX26</f>
        <v>1566195</v>
      </c>
      <c r="AY60" s="20">
        <f>AY25+AY26</f>
        <v>3205046</v>
      </c>
      <c r="AZ60" s="20">
        <f>AZ25+AZ26</f>
        <v>4781490</v>
      </c>
      <c r="BA60" s="20">
        <f>BA25+BA26</f>
        <v>7093547</v>
      </c>
      <c r="BB60" s="13">
        <f t="shared" si="50"/>
        <v>0.333683442334442</v>
      </c>
      <c r="BC60" s="14">
        <f t="shared" si="51"/>
        <v>-18.170418736040986</v>
      </c>
      <c r="BE60" s="20">
        <f>BE25+BE26</f>
        <v>2330282</v>
      </c>
      <c r="BF60" s="20">
        <f>BF25+BF26</f>
        <v>4736448</v>
      </c>
      <c r="BG60" s="20">
        <f>BG25+BG26</f>
        <v>6813427</v>
      </c>
      <c r="BH60" s="20">
        <f>BH25+BH26</f>
        <v>9132036</v>
      </c>
      <c r="BI60" s="13">
        <f t="shared" si="52"/>
        <v>0.37524018266353815</v>
      </c>
      <c r="BJ60" s="14">
        <f t="shared" si="53"/>
        <v>28.73723117644812</v>
      </c>
      <c r="BL60" s="20">
        <f>BL25+BL26</f>
        <v>2032070</v>
      </c>
      <c r="BM60" s="20">
        <f>BM25+BM26</f>
        <v>3912210</v>
      </c>
      <c r="BN60" s="20">
        <f>BN25+BN26</f>
        <v>5600167</v>
      </c>
      <c r="BO60" s="20">
        <f>BO25+BO26</f>
        <v>6732266</v>
      </c>
      <c r="BP60" s="13">
        <f t="shared" si="54"/>
        <v>0.31855505396767586</v>
      </c>
      <c r="BQ60" s="14">
        <f t="shared" si="55"/>
        <v>-26.278586724800476</v>
      </c>
      <c r="BS60" s="20">
        <f>BS25+BS26</f>
        <v>750321</v>
      </c>
      <c r="BT60" s="20">
        <f>BT25+BT26</f>
        <v>1901355</v>
      </c>
      <c r="BU60" s="20">
        <f>BU25+BU26</f>
        <v>3600984</v>
      </c>
      <c r="BV60" s="20">
        <f>BV25+BV26</f>
        <v>5467226</v>
      </c>
      <c r="BW60" s="13">
        <f t="shared" si="56"/>
        <v>0.3805823980355849</v>
      </c>
      <c r="BX60" s="14">
        <f t="shared" si="57"/>
        <v>-18.79070137751539</v>
      </c>
      <c r="BZ60" s="20">
        <f>BZ25+BZ26</f>
        <v>2319907</v>
      </c>
      <c r="CA60" s="20">
        <f>CA25+CA26</f>
        <v>5588791</v>
      </c>
      <c r="CB60" s="20">
        <f>CB25+CB26</f>
        <v>9019388</v>
      </c>
      <c r="CC60" s="20">
        <f>CC25+CC26</f>
        <v>12847126</v>
      </c>
      <c r="CD60" s="13">
        <f t="shared" si="58"/>
        <v>0.6601993110301152</v>
      </c>
      <c r="CE60" s="14">
        <f t="shared" si="59"/>
        <v>134.98435952711668</v>
      </c>
      <c r="CG60" s="20">
        <f>CG25+CG26</f>
        <v>4276953</v>
      </c>
      <c r="CH60" s="20">
        <f>CH25+CH26</f>
        <v>8425640</v>
      </c>
      <c r="CI60" s="20">
        <f>CI25+CI26</f>
        <v>11462257</v>
      </c>
      <c r="CJ60" s="20">
        <f>CJ25+CJ26</f>
        <v>14993072</v>
      </c>
      <c r="CK60" s="13">
        <f aca="true" t="shared" si="72" ref="CK60:CK66">CJ60*100/CJ$51</f>
        <v>0.6285864823041863</v>
      </c>
      <c r="CL60" s="14">
        <f t="shared" si="61"/>
        <v>16.703704781909977</v>
      </c>
      <c r="CN60" s="20">
        <f>CN25+CN26</f>
        <v>4536657</v>
      </c>
      <c r="CO60" s="20">
        <f>CO25+CO26</f>
        <v>9323139</v>
      </c>
      <c r="CP60" s="20">
        <f>CP25+CP26</f>
        <v>13852533</v>
      </c>
      <c r="CQ60" s="20">
        <f>CQ25+CQ26</f>
        <v>18044625</v>
      </c>
      <c r="CR60" s="13">
        <f t="shared" si="62"/>
        <v>0.7544456013185219</v>
      </c>
      <c r="CS60" s="14">
        <f t="shared" si="63"/>
        <v>20.35308707915229</v>
      </c>
      <c r="CU60" s="20">
        <f>CU25+CU26</f>
        <v>5274568</v>
      </c>
      <c r="CV60" s="20">
        <f>CV25+CV26</f>
        <v>12059499</v>
      </c>
      <c r="CW60" s="20">
        <f>CW25+CW26</f>
        <v>17503253</v>
      </c>
      <c r="CX60" s="20">
        <f>CX25+CX26</f>
        <v>23172767</v>
      </c>
      <c r="CY60" s="13">
        <f t="shared" si="64"/>
        <v>1.0239310387296003</v>
      </c>
      <c r="CZ60" s="14">
        <f t="shared" si="65"/>
        <v>28.41922179042237</v>
      </c>
      <c r="DB60" s="20">
        <f>DB25+DB26</f>
        <v>5177094</v>
      </c>
      <c r="DC60" s="20">
        <f>DC25+DC26</f>
        <v>9773969</v>
      </c>
      <c r="DD60" s="20">
        <f>DD25+DD26</f>
        <v>14468458</v>
      </c>
      <c r="DE60" s="20">
        <f>DE25+DE26</f>
        <v>20759067</v>
      </c>
      <c r="DF60" s="13">
        <f t="shared" si="66"/>
        <v>0.8413356637617002</v>
      </c>
      <c r="DG60" s="14">
        <f t="shared" si="67"/>
        <v>-10.416106112834953</v>
      </c>
      <c r="DI60" s="20">
        <f>DI25+DI26</f>
        <v>5449841</v>
      </c>
      <c r="DJ60" s="20">
        <f>DJ25+DJ26</f>
        <v>10065896</v>
      </c>
      <c r="DK60" s="20">
        <f>DK25+DK26</f>
        <v>14356391</v>
      </c>
      <c r="DL60" s="20">
        <f>DL25+DL26</f>
        <v>19660323</v>
      </c>
      <c r="DM60" s="13">
        <f t="shared" si="68"/>
        <v>0.7712314839782483</v>
      </c>
      <c r="DN60" s="14">
        <f t="shared" si="69"/>
        <v>-5.292839027881172</v>
      </c>
      <c r="DP60" s="20">
        <f>DP25+DP26</f>
        <v>5283376</v>
      </c>
      <c r="DQ60" s="20">
        <f>DQ25+DQ26</f>
        <v>10206849</v>
      </c>
      <c r="DR60" s="20">
        <f>DR25+DR26</f>
        <v>14782543</v>
      </c>
      <c r="DS60" s="20">
        <f>DS25+DS26</f>
        <v>0</v>
      </c>
      <c r="DT60" s="13" t="e">
        <f t="shared" si="70"/>
        <v>#DIV/0!</v>
      </c>
      <c r="DU60" s="14">
        <f t="shared" si="71"/>
        <v>-100</v>
      </c>
    </row>
    <row r="61" spans="1:125" ht="12">
      <c r="A61" s="18" t="s">
        <v>54</v>
      </c>
      <c r="B61" s="20">
        <f>SUM(B32:B38)</f>
        <v>182313170</v>
      </c>
      <c r="C61" s="20">
        <f>SUM(C32:C38)</f>
        <v>412270057</v>
      </c>
      <c r="D61" s="20">
        <f>SUM(D32:D38)</f>
        <v>607561929</v>
      </c>
      <c r="E61" s="20">
        <f>SUM(E32:E38)</f>
        <v>822685050</v>
      </c>
      <c r="F61" s="13">
        <f t="shared" si="37"/>
        <v>55.276938165680775</v>
      </c>
      <c r="H61" s="20">
        <f>SUM(H32:H38)</f>
        <v>219773298</v>
      </c>
      <c r="I61" s="20">
        <f>SUM(I32:I38)</f>
        <v>472023027</v>
      </c>
      <c r="J61" s="20">
        <f>SUM(J32:J38)</f>
        <v>695968128</v>
      </c>
      <c r="K61" s="20">
        <f>SUM(K32:K38)</f>
        <v>931133831</v>
      </c>
      <c r="L61" s="13">
        <f t="shared" si="38"/>
        <v>58.30726502258072</v>
      </c>
      <c r="M61" s="14">
        <f t="shared" si="39"/>
        <v>13.182296311328372</v>
      </c>
      <c r="O61" s="20">
        <f>SUM(O32:O38)</f>
        <v>236056587</v>
      </c>
      <c r="P61" s="20">
        <f>SUM(P32:P38)</f>
        <v>484580049</v>
      </c>
      <c r="Q61" s="20">
        <f>SUM(Q32:Q38)</f>
        <v>708506434</v>
      </c>
      <c r="R61" s="20">
        <f>SUM(R32:R38)</f>
        <v>947377174</v>
      </c>
      <c r="S61" s="13">
        <f t="shared" si="40"/>
        <v>57.27600272790034</v>
      </c>
      <c r="T61" s="14">
        <f t="shared" si="41"/>
        <v>1.7444692115370088</v>
      </c>
      <c r="V61" s="20">
        <f>SUM(V32:V38)</f>
        <v>228479070</v>
      </c>
      <c r="W61" s="20">
        <f>SUM(W32:W38)</f>
        <v>449548643</v>
      </c>
      <c r="X61" s="20">
        <f>SUM(X32:X38)</f>
        <v>647839924</v>
      </c>
      <c r="Y61" s="20">
        <f>SUM(Y32:Y38)</f>
        <v>893485167</v>
      </c>
      <c r="Z61" s="13">
        <f t="shared" si="42"/>
        <v>57.51957484141101</v>
      </c>
      <c r="AA61" s="14">
        <f t="shared" si="43"/>
        <v>-5.688548181128127</v>
      </c>
      <c r="AC61" s="20">
        <f>SUM(AC32:AC38)</f>
        <v>250795647</v>
      </c>
      <c r="AD61" s="20">
        <f>SUM(AD32:AD38)</f>
        <v>492919254</v>
      </c>
      <c r="AE61" s="20">
        <f>SUM(AE32:AE38)</f>
        <v>706930624</v>
      </c>
      <c r="AF61" s="20">
        <f>SUM(AF32:AF38)</f>
        <v>959151988</v>
      </c>
      <c r="AG61" s="13">
        <f t="shared" si="44"/>
        <v>57.27029665301944</v>
      </c>
      <c r="AH61" s="14">
        <f t="shared" si="45"/>
        <v>7.349514398821569</v>
      </c>
      <c r="AJ61" s="20">
        <f>SUM(AJ32:AJ38)</f>
        <v>230325795</v>
      </c>
      <c r="AK61" s="20">
        <f>SUM(AK32:AK38)</f>
        <v>510055909</v>
      </c>
      <c r="AL61" s="20">
        <f>SUM(AL32:AL38)</f>
        <v>759422307</v>
      </c>
      <c r="AM61" s="20">
        <f>SUM(AM32:AM38)</f>
        <v>1060040844</v>
      </c>
      <c r="AN61" s="13">
        <f t="shared" si="46"/>
        <v>59.379236454252144</v>
      </c>
      <c r="AO61" s="14">
        <f t="shared" si="47"/>
        <v>10.518547348306186</v>
      </c>
      <c r="AQ61" s="20">
        <f>SUM(AQ32:AQ38)</f>
        <v>291740872</v>
      </c>
      <c r="AR61" s="20">
        <f>SUM(AR32:AR38)</f>
        <v>632929937</v>
      </c>
      <c r="AS61" s="20">
        <f>SUM(AS32:AS38)</f>
        <v>945936552</v>
      </c>
      <c r="AT61" s="20">
        <f>SUM(AT32:AT38)</f>
        <v>1284332666</v>
      </c>
      <c r="AU61" s="13">
        <f t="shared" si="48"/>
        <v>61.9171525111534</v>
      </c>
      <c r="AV61" s="14">
        <f t="shared" si="49"/>
        <v>21.15879055694198</v>
      </c>
      <c r="AX61" s="20">
        <f>SUM(AX32:AX38)</f>
        <v>322895915</v>
      </c>
      <c r="AY61" s="20">
        <f>SUM(AY32:AY38)</f>
        <v>630860204</v>
      </c>
      <c r="AZ61" s="20">
        <f>SUM(AZ32:AZ38)</f>
        <v>911602758</v>
      </c>
      <c r="BA61" s="20">
        <f>SUM(BA32:BA38)</f>
        <v>1252901952</v>
      </c>
      <c r="BB61" s="13">
        <f t="shared" si="50"/>
        <v>58.93703618949756</v>
      </c>
      <c r="BC61" s="14">
        <f t="shared" si="51"/>
        <v>-2.4472408770766236</v>
      </c>
      <c r="BE61" s="20">
        <f>SUM(BE32:BE38)</f>
        <v>411260229</v>
      </c>
      <c r="BF61" s="20">
        <f>SUM(BF32:BF38)</f>
        <v>783995923</v>
      </c>
      <c r="BG61" s="20">
        <f>SUM(BG32:BG38)</f>
        <v>1118659874</v>
      </c>
      <c r="BH61" s="20">
        <f>SUM(BH32:BH38)</f>
        <v>1483268248</v>
      </c>
      <c r="BI61" s="13">
        <f t="shared" si="52"/>
        <v>60.94827575346245</v>
      </c>
      <c r="BJ61" s="14">
        <f t="shared" si="53"/>
        <v>18.38661801366561</v>
      </c>
      <c r="BL61" s="20">
        <f>SUM(BL32:BL38)</f>
        <v>345381323</v>
      </c>
      <c r="BM61" s="20">
        <f>SUM(BM32:BM38)</f>
        <v>692853637</v>
      </c>
      <c r="BN61" s="20">
        <f>SUM(BN32:BN38)</f>
        <v>973432811</v>
      </c>
      <c r="BO61" s="20">
        <f>SUM(BO32:BO38)</f>
        <v>1209402287</v>
      </c>
      <c r="BP61" s="13">
        <f t="shared" si="54"/>
        <v>57.226082689530635</v>
      </c>
      <c r="BQ61" s="14">
        <f t="shared" si="55"/>
        <v>-18.463683920239887</v>
      </c>
      <c r="BS61" s="20">
        <f>SUM(BS32:BS38)</f>
        <v>165667852</v>
      </c>
      <c r="BT61" s="20">
        <f>SUM(BT32:BT38)</f>
        <v>334883119</v>
      </c>
      <c r="BU61" s="20">
        <f>SUM(BU32:BU38)</f>
        <v>483918234</v>
      </c>
      <c r="BV61" s="20">
        <f>SUM(BV32:BV38)</f>
        <v>664740785</v>
      </c>
      <c r="BW61" s="13">
        <f t="shared" si="56"/>
        <v>46.27367553990948</v>
      </c>
      <c r="BX61" s="14">
        <f t="shared" si="57"/>
        <v>-45.03559385116327</v>
      </c>
      <c r="BZ61" s="20">
        <f>SUM(BZ32:BZ38)</f>
        <v>177507753</v>
      </c>
      <c r="CA61" s="20">
        <f>SUM(CA32:CA38)</f>
        <v>419836795</v>
      </c>
      <c r="CB61" s="20">
        <f>SUM(CB32:CB38)</f>
        <v>650650863</v>
      </c>
      <c r="CC61" s="20">
        <f>SUM(CC32:CC38)</f>
        <v>929509358</v>
      </c>
      <c r="CD61" s="13">
        <f t="shared" si="58"/>
        <v>47.76643723644064</v>
      </c>
      <c r="CE61" s="14">
        <f t="shared" si="59"/>
        <v>39.83034875767402</v>
      </c>
      <c r="CG61" s="20">
        <f>SUM(CG32:CG38)</f>
        <v>267765213</v>
      </c>
      <c r="CH61" s="20">
        <f>SUM(CH32:CH38)</f>
        <v>587781543</v>
      </c>
      <c r="CI61" s="20">
        <f>SUM(CI32:CI38)</f>
        <v>892424942</v>
      </c>
      <c r="CJ61" s="20">
        <f>SUM(CJ32:CJ38)</f>
        <v>1243510353</v>
      </c>
      <c r="CK61" s="13">
        <f t="shared" si="72"/>
        <v>52.13433234370561</v>
      </c>
      <c r="CL61" s="14">
        <f t="shared" si="61"/>
        <v>33.78136995582565</v>
      </c>
      <c r="CN61" s="20">
        <f>SUM(CN32:CN38)</f>
        <v>344937595</v>
      </c>
      <c r="CO61" s="20">
        <f>SUM(CO32:CO38)</f>
        <v>678004353</v>
      </c>
      <c r="CP61" s="20">
        <f>SUM(CP32:CP38)</f>
        <v>967016962</v>
      </c>
      <c r="CQ61" s="20">
        <f>SUM(CQ32:CQ38)</f>
        <v>1264957708</v>
      </c>
      <c r="CR61" s="13">
        <f t="shared" si="62"/>
        <v>52.88786985900562</v>
      </c>
      <c r="CS61" s="14">
        <f t="shared" si="63"/>
        <v>1.7247427774330788</v>
      </c>
      <c r="CU61" s="20">
        <f>SUM(CU32:CU38)</f>
        <v>281029546</v>
      </c>
      <c r="CV61" s="20">
        <f>SUM(CV32:CV38)</f>
        <v>595488161</v>
      </c>
      <c r="CW61" s="20">
        <f>SUM(CW32:CW38)</f>
        <v>882691129</v>
      </c>
      <c r="CX61" s="20">
        <f>SUM(CX32:CX38)</f>
        <v>1211329589</v>
      </c>
      <c r="CY61" s="13">
        <f t="shared" si="64"/>
        <v>53.52481058082834</v>
      </c>
      <c r="CZ61" s="14">
        <f t="shared" si="65"/>
        <v>-4.23951873338045</v>
      </c>
      <c r="DB61" s="20">
        <f>SUM(DB32:DB38)</f>
        <v>337313616</v>
      </c>
      <c r="DC61" s="20">
        <f>SUM(DC32:DC38)</f>
        <v>669012083</v>
      </c>
      <c r="DD61" s="20">
        <f>SUM(DD32:DD38)</f>
        <v>978291353</v>
      </c>
      <c r="DE61" s="20">
        <f>SUM(DE32:DE38)</f>
        <v>1344361552</v>
      </c>
      <c r="DF61" s="13">
        <f t="shared" si="66"/>
        <v>54.485074819963216</v>
      </c>
      <c r="DG61" s="14">
        <f t="shared" si="67"/>
        <v>10.982309373770278</v>
      </c>
      <c r="DI61" s="20">
        <f>SUM(DI32:DI38)</f>
        <v>371911005</v>
      </c>
      <c r="DJ61" s="20">
        <f>SUM(DJ32:DJ38)</f>
        <v>761407310</v>
      </c>
      <c r="DK61" s="20">
        <f>SUM(DK32:DK38)</f>
        <v>1091189359</v>
      </c>
      <c r="DL61" s="20">
        <f>SUM(DL32:DL38)</f>
        <v>1414755338</v>
      </c>
      <c r="DM61" s="13">
        <f t="shared" si="68"/>
        <v>55.49775854607721</v>
      </c>
      <c r="DN61" s="14">
        <f t="shared" si="69"/>
        <v>5.23622428023738</v>
      </c>
      <c r="DP61" s="20">
        <f>SUM(DP32:DP38)</f>
        <v>259981613</v>
      </c>
      <c r="DQ61" s="20">
        <f>SUM(DQ32:DQ38)</f>
        <v>560906537</v>
      </c>
      <c r="DR61" s="20">
        <f>SUM(DR32:DR38)</f>
        <v>796428687</v>
      </c>
      <c r="DS61" s="20">
        <f>SUM(DS32:DS38)</f>
        <v>0</v>
      </c>
      <c r="DT61" s="13" t="e">
        <f t="shared" si="70"/>
        <v>#DIV/0!</v>
      </c>
      <c r="DU61" s="14">
        <f t="shared" si="71"/>
        <v>-100</v>
      </c>
    </row>
    <row r="62" spans="1:125" ht="12">
      <c r="A62" s="1" t="s">
        <v>55</v>
      </c>
      <c r="B62" s="20">
        <f>B37+B38</f>
        <v>105043656</v>
      </c>
      <c r="C62" s="20">
        <f>C37+C38</f>
        <v>237833223</v>
      </c>
      <c r="D62" s="20">
        <f>D37+D38</f>
        <v>347658056</v>
      </c>
      <c r="E62" s="20">
        <f>E37+E38</f>
        <v>467284125</v>
      </c>
      <c r="F62" s="13">
        <f t="shared" si="37"/>
        <v>31.397234802588486</v>
      </c>
      <c r="H62" s="20">
        <f>H37+H38</f>
        <v>131849874</v>
      </c>
      <c r="I62" s="20">
        <f>I37+I38</f>
        <v>281460666</v>
      </c>
      <c r="J62" s="20">
        <f>J37+J38</f>
        <v>416926502</v>
      </c>
      <c r="K62" s="20">
        <f>K37+K38</f>
        <v>554816631</v>
      </c>
      <c r="L62" s="13">
        <f t="shared" si="38"/>
        <v>34.74241754046243</v>
      </c>
      <c r="M62" s="14">
        <f t="shared" si="39"/>
        <v>18.73218055503169</v>
      </c>
      <c r="O62" s="20">
        <f>O37+O38</f>
        <v>144753143</v>
      </c>
      <c r="P62" s="20">
        <f>P37+P38</f>
        <v>299832811</v>
      </c>
      <c r="Q62" s="20">
        <f>Q37+Q38</f>
        <v>429808901</v>
      </c>
      <c r="R62" s="20">
        <f>R37+R38</f>
        <v>571215298</v>
      </c>
      <c r="S62" s="13">
        <f t="shared" si="40"/>
        <v>34.53421706196439</v>
      </c>
      <c r="T62" s="14">
        <f t="shared" si="41"/>
        <v>2.955691319209933</v>
      </c>
      <c r="V62" s="20">
        <f>V37+V38</f>
        <v>143844224</v>
      </c>
      <c r="W62" s="20">
        <f>W37+W38</f>
        <v>272578224</v>
      </c>
      <c r="X62" s="20">
        <f>X37+X38</f>
        <v>381640874</v>
      </c>
      <c r="Y62" s="20">
        <f>Y37+Y38</f>
        <v>527221303</v>
      </c>
      <c r="Z62" s="13">
        <f t="shared" si="42"/>
        <v>33.94073714476642</v>
      </c>
      <c r="AA62" s="14">
        <f t="shared" si="43"/>
        <v>-7.701823665093784</v>
      </c>
      <c r="AC62" s="20">
        <f>AC37+AC38</f>
        <v>153511058</v>
      </c>
      <c r="AD62" s="20">
        <f>AD37+AD38</f>
        <v>298153332</v>
      </c>
      <c r="AE62" s="20">
        <f>AE37+AE38</f>
        <v>419677631</v>
      </c>
      <c r="AF62" s="20">
        <f>AF37+AF38</f>
        <v>570273535</v>
      </c>
      <c r="AG62" s="13">
        <f t="shared" si="44"/>
        <v>34.05063528139824</v>
      </c>
      <c r="AH62" s="14">
        <f t="shared" si="45"/>
        <v>8.165874890681337</v>
      </c>
      <c r="AJ62" s="20">
        <f>AJ37+AJ38</f>
        <v>139223007</v>
      </c>
      <c r="AK62" s="20">
        <f>AK37+AK38</f>
        <v>316598264</v>
      </c>
      <c r="AL62" s="20">
        <f>AL37+AL38</f>
        <v>466510438</v>
      </c>
      <c r="AM62" s="20">
        <f>AM37+AM38</f>
        <v>652840107</v>
      </c>
      <c r="AN62" s="13">
        <f t="shared" si="46"/>
        <v>36.569484373917454</v>
      </c>
      <c r="AO62" s="14">
        <f t="shared" si="47"/>
        <v>14.478415520369538</v>
      </c>
      <c r="AQ62" s="20">
        <f>AQ37+AQ38</f>
        <v>202514662</v>
      </c>
      <c r="AR62" s="20">
        <f>AR37+AR38</f>
        <v>434131296</v>
      </c>
      <c r="AS62" s="20">
        <f>AS37+AS38</f>
        <v>634608993</v>
      </c>
      <c r="AT62" s="20">
        <f>AT37+AT38</f>
        <v>860069085</v>
      </c>
      <c r="AU62" s="13">
        <f t="shared" si="48"/>
        <v>41.4635788030896</v>
      </c>
      <c r="AV62" s="14">
        <f t="shared" si="49"/>
        <v>31.74268488991592</v>
      </c>
      <c r="AX62" s="20">
        <f>AX37+AX38</f>
        <v>207964006</v>
      </c>
      <c r="AY62" s="20">
        <f>AY37+AY38</f>
        <v>387937166</v>
      </c>
      <c r="AZ62" s="20">
        <f>AZ37+AZ38</f>
        <v>559306551</v>
      </c>
      <c r="BA62" s="20">
        <f>BA37+BA38</f>
        <v>765453633</v>
      </c>
      <c r="BB62" s="13">
        <f t="shared" si="50"/>
        <v>36.00726169951995</v>
      </c>
      <c r="BC62" s="14">
        <f t="shared" si="51"/>
        <v>-11.000913025492594</v>
      </c>
      <c r="BE62" s="20">
        <f>BE37+BE38</f>
        <v>260209149</v>
      </c>
      <c r="BF62" s="20">
        <f>BF37+BF38</f>
        <v>488986960</v>
      </c>
      <c r="BG62" s="20">
        <f>BG37+BG38</f>
        <v>689244502</v>
      </c>
      <c r="BH62" s="20">
        <f>BH37+BH38</f>
        <v>911715010</v>
      </c>
      <c r="BI62" s="13">
        <f t="shared" si="52"/>
        <v>37.46285131699979</v>
      </c>
      <c r="BJ62" s="14">
        <f t="shared" si="53"/>
        <v>19.107803620549277</v>
      </c>
      <c r="BL62" s="20">
        <f>BL37+BL38</f>
        <v>196533960</v>
      </c>
      <c r="BM62" s="20">
        <f>BM37+BM38</f>
        <v>388845964</v>
      </c>
      <c r="BN62" s="20">
        <f>BN37+BN38</f>
        <v>535912400</v>
      </c>
      <c r="BO62" s="20">
        <f>BO37+BO38</f>
        <v>640753507</v>
      </c>
      <c r="BP62" s="13">
        <f t="shared" si="54"/>
        <v>30.318954717826447</v>
      </c>
      <c r="BQ62" s="14">
        <f t="shared" si="55"/>
        <v>-29.7199782857584</v>
      </c>
      <c r="BS62" s="20">
        <f>BS37+BS38</f>
        <v>68152145</v>
      </c>
      <c r="BT62" s="20">
        <f>BT37+BT38</f>
        <v>125796282</v>
      </c>
      <c r="BU62" s="20">
        <f>BU37+BU38</f>
        <v>184823328</v>
      </c>
      <c r="BV62" s="20">
        <f>BV37+BV38</f>
        <v>261406367</v>
      </c>
      <c r="BW62" s="13">
        <f t="shared" si="56"/>
        <v>18.196917781454466</v>
      </c>
      <c r="BX62" s="14">
        <f t="shared" si="57"/>
        <v>-59.20328735711469</v>
      </c>
      <c r="BZ62" s="20">
        <f>BZ37+BZ38</f>
        <v>100945893</v>
      </c>
      <c r="CA62" s="20">
        <f>CA37+CA38</f>
        <v>225598384</v>
      </c>
      <c r="CB62" s="20">
        <f>CB37+CB38</f>
        <v>349274925</v>
      </c>
      <c r="CC62" s="20">
        <f>CC37+CC38</f>
        <v>487216416</v>
      </c>
      <c r="CD62" s="13">
        <f t="shared" si="58"/>
        <v>25.03750194134953</v>
      </c>
      <c r="CE62" s="14">
        <f t="shared" si="59"/>
        <v>86.38276549706228</v>
      </c>
      <c r="CG62" s="20">
        <f>CG37+CG38</f>
        <v>136195690</v>
      </c>
      <c r="CH62" s="20">
        <f>CH37+CH38</f>
        <v>286180431</v>
      </c>
      <c r="CI62" s="20">
        <f>CI37+CI38</f>
        <v>450665048</v>
      </c>
      <c r="CJ62" s="20">
        <f>CJ37+CJ38</f>
        <v>639633055</v>
      </c>
      <c r="CK62" s="13">
        <f t="shared" si="72"/>
        <v>26.816698539694208</v>
      </c>
      <c r="CL62" s="14">
        <f t="shared" si="61"/>
        <v>31.283149334606975</v>
      </c>
      <c r="CN62" s="20">
        <f>CN37+CN38</f>
        <v>193686578</v>
      </c>
      <c r="CO62" s="20">
        <f>CO37+CO38</f>
        <v>372289800</v>
      </c>
      <c r="CP62" s="20">
        <f>CP37+CP38</f>
        <v>515047468</v>
      </c>
      <c r="CQ62" s="20">
        <f>CQ37+CQ38</f>
        <v>645297698</v>
      </c>
      <c r="CR62" s="13">
        <f t="shared" si="62"/>
        <v>26.979890676424027</v>
      </c>
      <c r="CS62" s="14">
        <f t="shared" si="63"/>
        <v>0.885608233614505</v>
      </c>
      <c r="CU62" s="20">
        <f>CU37+CU38</f>
        <v>139742775</v>
      </c>
      <c r="CV62" s="20">
        <f>CV37+CV38</f>
        <v>303796443</v>
      </c>
      <c r="CW62" s="20">
        <f>CW37+CW38</f>
        <v>468165839</v>
      </c>
      <c r="CX62" s="20">
        <f>CX37+CX38</f>
        <v>659207840</v>
      </c>
      <c r="CY62" s="13">
        <f t="shared" si="64"/>
        <v>29.128302560928358</v>
      </c>
      <c r="CZ62" s="14">
        <f t="shared" si="65"/>
        <v>2.155616243961873</v>
      </c>
      <c r="DB62" s="20">
        <f>DB37+DB38</f>
        <v>200254009</v>
      </c>
      <c r="DC62" s="20">
        <f>DC37+DC38</f>
        <v>383898513</v>
      </c>
      <c r="DD62" s="20">
        <f>DD37+DD38</f>
        <v>564167575</v>
      </c>
      <c r="DE62" s="20">
        <f>DE37+DE38</f>
        <v>770391271</v>
      </c>
      <c r="DF62" s="13">
        <f t="shared" si="66"/>
        <v>31.222870052059896</v>
      </c>
      <c r="DG62" s="14">
        <f t="shared" si="67"/>
        <v>16.86621794425261</v>
      </c>
      <c r="DI62" s="20">
        <f>DI37+DI38</f>
        <v>218982154</v>
      </c>
      <c r="DJ62" s="20">
        <f>DJ37+DJ38</f>
        <v>438489190</v>
      </c>
      <c r="DK62" s="20">
        <f>DK37+DK38</f>
        <v>621886169</v>
      </c>
      <c r="DL62" s="20">
        <f>DL37+DL38</f>
        <v>782151488</v>
      </c>
      <c r="DM62" s="13">
        <f t="shared" si="68"/>
        <v>30.68209269939436</v>
      </c>
      <c r="DN62" s="14">
        <f t="shared" si="69"/>
        <v>1.5265252142245487</v>
      </c>
      <c r="DP62" s="20">
        <f>DP37+DP38</f>
        <v>61600151</v>
      </c>
      <c r="DQ62" s="20">
        <f>DQ37+DQ38</f>
        <v>136626656</v>
      </c>
      <c r="DR62" s="20">
        <f>DR37+DR38</f>
        <v>179469381</v>
      </c>
      <c r="DS62" s="20">
        <f>DS37+DS38</f>
        <v>0</v>
      </c>
      <c r="DT62" s="13" t="e">
        <f t="shared" si="70"/>
        <v>#DIV/0!</v>
      </c>
      <c r="DU62" s="14">
        <f t="shared" si="71"/>
        <v>-100</v>
      </c>
    </row>
    <row r="63" spans="1:125" ht="12">
      <c r="A63" s="1" t="s">
        <v>56</v>
      </c>
      <c r="B63" s="20">
        <f>B34+B35</f>
        <v>13209119</v>
      </c>
      <c r="C63" s="20">
        <f>C34+C35</f>
        <v>31372966</v>
      </c>
      <c r="D63" s="20">
        <f>D34+D35</f>
        <v>47382918</v>
      </c>
      <c r="E63" s="20">
        <f>E34+E35</f>
        <v>68144933</v>
      </c>
      <c r="F63" s="13">
        <f t="shared" si="37"/>
        <v>4.578718487403484</v>
      </c>
      <c r="H63" s="20">
        <f>H34+H35</f>
        <v>19182806</v>
      </c>
      <c r="I63" s="20">
        <f>I34+I35</f>
        <v>41556692</v>
      </c>
      <c r="J63" s="20">
        <f>J34+J35</f>
        <v>61229395</v>
      </c>
      <c r="K63" s="20">
        <f>K34+K35</f>
        <v>84038664</v>
      </c>
      <c r="L63" s="13">
        <f t="shared" si="38"/>
        <v>5.2624708617118365</v>
      </c>
      <c r="M63" s="14">
        <f t="shared" si="39"/>
        <v>23.323423034255526</v>
      </c>
      <c r="O63" s="20">
        <f>O34+O35</f>
        <v>20343160</v>
      </c>
      <c r="P63" s="20">
        <f>P34+P35</f>
        <v>40868374</v>
      </c>
      <c r="Q63" s="20">
        <f>Q34+Q35</f>
        <v>59207281</v>
      </c>
      <c r="R63" s="20">
        <f>R34+R35</f>
        <v>81295111</v>
      </c>
      <c r="S63" s="13">
        <f t="shared" si="40"/>
        <v>4.9148946451194115</v>
      </c>
      <c r="T63" s="14">
        <f t="shared" si="41"/>
        <v>-3.264631860401778</v>
      </c>
      <c r="V63" s="20">
        <f>V34+V35</f>
        <v>17899016</v>
      </c>
      <c r="W63" s="20">
        <f>W34+W35</f>
        <v>36793225</v>
      </c>
      <c r="X63" s="20">
        <f>X34+X35</f>
        <v>59255275</v>
      </c>
      <c r="Y63" s="20">
        <f>Y34+Y35</f>
        <v>82109997</v>
      </c>
      <c r="Z63" s="13">
        <f t="shared" si="42"/>
        <v>5.285965891887641</v>
      </c>
      <c r="AA63" s="14">
        <f t="shared" si="43"/>
        <v>1.0023800816263133</v>
      </c>
      <c r="AC63" s="20">
        <f>AC34+AC35</f>
        <v>20078369</v>
      </c>
      <c r="AD63" s="20">
        <f>AD34+AD35</f>
        <v>38427072</v>
      </c>
      <c r="AE63" s="20">
        <f>AE34+AE35</f>
        <v>57463166</v>
      </c>
      <c r="AF63" s="20">
        <f>AF34+AF35</f>
        <v>76592500</v>
      </c>
      <c r="AG63" s="13">
        <f t="shared" si="44"/>
        <v>4.573284788308641</v>
      </c>
      <c r="AH63" s="14">
        <f t="shared" si="45"/>
        <v>-6.7196409713667435</v>
      </c>
      <c r="AJ63" s="20">
        <f>AJ34+AJ35</f>
        <v>12795098</v>
      </c>
      <c r="AK63" s="20">
        <f>AK34+AK35</f>
        <v>26498512</v>
      </c>
      <c r="AL63" s="20">
        <f>AL34+AL35</f>
        <v>41967801</v>
      </c>
      <c r="AM63" s="20">
        <f>AM34+AM35</f>
        <v>56586819</v>
      </c>
      <c r="AN63" s="13">
        <f t="shared" si="46"/>
        <v>3.1697666411757317</v>
      </c>
      <c r="AO63" s="14">
        <f t="shared" si="47"/>
        <v>-26.11963442895845</v>
      </c>
      <c r="AQ63" s="20">
        <f>AQ34+AQ35</f>
        <v>10029782</v>
      </c>
      <c r="AR63" s="20">
        <f>AR34+AR35</f>
        <v>20646239</v>
      </c>
      <c r="AS63" s="20">
        <f>AS34+AS35</f>
        <v>33544357</v>
      </c>
      <c r="AT63" s="20">
        <f>AT34+AT35</f>
        <v>47307972</v>
      </c>
      <c r="AU63" s="13">
        <f t="shared" si="48"/>
        <v>2.2806979802516167</v>
      </c>
      <c r="AV63" s="14">
        <f t="shared" si="49"/>
        <v>-16.397541271934728</v>
      </c>
      <c r="AX63" s="20">
        <f>AX34+AX35</f>
        <v>10720796</v>
      </c>
      <c r="AY63" s="20">
        <f>AY34+AY35</f>
        <v>21228119</v>
      </c>
      <c r="AZ63" s="20">
        <f>AZ34+AZ35</f>
        <v>31663515</v>
      </c>
      <c r="BA63" s="20">
        <f>BA34+BA35</f>
        <v>46851348</v>
      </c>
      <c r="BB63" s="13">
        <f t="shared" si="50"/>
        <v>2.2039071678313933</v>
      </c>
      <c r="BC63" s="14">
        <f t="shared" si="51"/>
        <v>-0.965215756870748</v>
      </c>
      <c r="BE63" s="20">
        <f>BE34+BE35</f>
        <v>14902984</v>
      </c>
      <c r="BF63" s="20">
        <f>BF34+BF35</f>
        <v>31867908</v>
      </c>
      <c r="BG63" s="20">
        <f>BG34+BG35</f>
        <v>45658234</v>
      </c>
      <c r="BH63" s="20">
        <f>BH34+BH35</f>
        <v>63525463</v>
      </c>
      <c r="BI63" s="13">
        <f t="shared" si="52"/>
        <v>2.610294827999565</v>
      </c>
      <c r="BJ63" s="14">
        <f t="shared" si="53"/>
        <v>35.58940289188692</v>
      </c>
      <c r="BL63" s="20">
        <f>BL34+BL35</f>
        <v>13827659</v>
      </c>
      <c r="BM63" s="20">
        <f>BM34+BM35</f>
        <v>30584644</v>
      </c>
      <c r="BN63" s="20">
        <f>BN34+BN35</f>
        <v>44518218</v>
      </c>
      <c r="BO63" s="20">
        <f>BO34+BO35</f>
        <v>60718173</v>
      </c>
      <c r="BP63" s="13">
        <f t="shared" si="54"/>
        <v>2.873041688613266</v>
      </c>
      <c r="BQ63" s="14">
        <f t="shared" si="55"/>
        <v>-4.419157086663034</v>
      </c>
      <c r="BS63" s="20">
        <f>BS34+BS35</f>
        <v>12469810</v>
      </c>
      <c r="BT63" s="20">
        <f>BT34+BT35</f>
        <v>27347593</v>
      </c>
      <c r="BU63" s="20">
        <f>BU34+BU35</f>
        <v>37584966</v>
      </c>
      <c r="BV63" s="20">
        <f>BV34+BV35</f>
        <v>52657363</v>
      </c>
      <c r="BW63" s="13">
        <f t="shared" si="56"/>
        <v>3.6655637584344016</v>
      </c>
      <c r="BX63" s="14">
        <f t="shared" si="57"/>
        <v>-13.275778241878257</v>
      </c>
      <c r="BZ63" s="20">
        <f>BZ34+BZ35</f>
        <v>8884563</v>
      </c>
      <c r="CA63" s="20">
        <f>CA34+CA35</f>
        <v>23430340</v>
      </c>
      <c r="CB63" s="20">
        <f>CB34+CB35</f>
        <v>36286012</v>
      </c>
      <c r="CC63" s="20">
        <f>CC34+CC35</f>
        <v>50902612</v>
      </c>
      <c r="CD63" s="13">
        <f t="shared" si="58"/>
        <v>2.615827802423147</v>
      </c>
      <c r="CE63" s="14">
        <f t="shared" si="59"/>
        <v>-3.3323943699953276</v>
      </c>
      <c r="CG63" s="20">
        <f>CG34+CG35</f>
        <v>15222944</v>
      </c>
      <c r="CH63" s="20">
        <f>CH34+CH35</f>
        <v>31359032</v>
      </c>
      <c r="CI63" s="20">
        <f>CI34+CI35</f>
        <v>45986346</v>
      </c>
      <c r="CJ63" s="20">
        <f>CJ34+CJ35</f>
        <v>66058459</v>
      </c>
      <c r="CK63" s="13">
        <f t="shared" si="72"/>
        <v>2.769509435374239</v>
      </c>
      <c r="CL63" s="14">
        <f t="shared" si="61"/>
        <v>29.7742029426702</v>
      </c>
      <c r="CN63" s="20">
        <f>CN34+CN35</f>
        <v>18211493</v>
      </c>
      <c r="CO63" s="20">
        <f>CO34+CO35</f>
        <v>36993096</v>
      </c>
      <c r="CP63" s="20">
        <f>CP34+CP35</f>
        <v>56552349</v>
      </c>
      <c r="CQ63" s="20">
        <f>CQ34+CQ35</f>
        <v>77275940</v>
      </c>
      <c r="CR63" s="13">
        <f t="shared" si="62"/>
        <v>3.2309063236700135</v>
      </c>
      <c r="CS63" s="14">
        <f t="shared" si="63"/>
        <v>16.981142415084193</v>
      </c>
      <c r="CU63" s="20">
        <f>CU34+CU35</f>
        <v>17092970</v>
      </c>
      <c r="CV63" s="20">
        <f>CV34+CV35</f>
        <v>35609225</v>
      </c>
      <c r="CW63" s="20">
        <f>CW34+CW35</f>
        <v>57451913</v>
      </c>
      <c r="CX63" s="20">
        <f>CX34+CX35</f>
        <v>77312504</v>
      </c>
      <c r="CY63" s="13">
        <f t="shared" si="64"/>
        <v>3.4161942131255354</v>
      </c>
      <c r="CZ63" s="14">
        <f t="shared" si="65"/>
        <v>0.047316150408519775</v>
      </c>
      <c r="DB63" s="20">
        <f>DB34+DB35</f>
        <v>17525004</v>
      </c>
      <c r="DC63" s="20">
        <f>DC34+DC35</f>
        <v>36794724</v>
      </c>
      <c r="DD63" s="20">
        <f>DD34+DD35</f>
        <v>53346337</v>
      </c>
      <c r="DE63" s="20">
        <f>DE34+DE35</f>
        <v>81163424</v>
      </c>
      <c r="DF63" s="13">
        <f t="shared" si="66"/>
        <v>3.289438933079811</v>
      </c>
      <c r="DG63" s="14">
        <f t="shared" si="67"/>
        <v>4.980979532107767</v>
      </c>
      <c r="DI63" s="20">
        <f>DI34+DI35</f>
        <v>21664311</v>
      </c>
      <c r="DJ63" s="20">
        <f>DJ34+DJ35</f>
        <v>46065742</v>
      </c>
      <c r="DK63" s="20">
        <f>DK34+DK35</f>
        <v>68854461</v>
      </c>
      <c r="DL63" s="20">
        <f>DL34+DL35</f>
        <v>87406818</v>
      </c>
      <c r="DM63" s="13">
        <f t="shared" si="68"/>
        <v>3.428778355063478</v>
      </c>
      <c r="DN63" s="14">
        <f t="shared" si="69"/>
        <v>7.692373845637661</v>
      </c>
      <c r="DP63" s="20">
        <f>DP34+DP35</f>
        <v>23018171</v>
      </c>
      <c r="DQ63" s="20">
        <f>DQ34+DQ35</f>
        <v>46725035</v>
      </c>
      <c r="DR63" s="20">
        <f>DR34+DR35</f>
        <v>62783737</v>
      </c>
      <c r="DS63" s="20">
        <f>DS34+DS35</f>
        <v>0</v>
      </c>
      <c r="DT63" s="13" t="e">
        <f t="shared" si="70"/>
        <v>#DIV/0!</v>
      </c>
      <c r="DU63" s="14">
        <f t="shared" si="71"/>
        <v>-100</v>
      </c>
    </row>
    <row r="64" spans="1:125" ht="12">
      <c r="A64" s="2" t="s">
        <v>57</v>
      </c>
      <c r="B64" s="20">
        <f>SUM(B14:B43)</f>
        <v>318947971</v>
      </c>
      <c r="C64" s="20">
        <f>SUM(C14:C43)</f>
        <v>688864036</v>
      </c>
      <c r="D64" s="20">
        <f>SUM(D14:D43)</f>
        <v>1025170104</v>
      </c>
      <c r="E64" s="20">
        <f>SUM(E14:E43)</f>
        <v>1383893054</v>
      </c>
      <c r="F64" s="13">
        <f t="shared" si="37"/>
        <v>92.98500170128669</v>
      </c>
      <c r="H64" s="20">
        <f>SUM(H14:H43)</f>
        <v>360480859</v>
      </c>
      <c r="I64" s="20">
        <f>SUM(I14:I43)</f>
        <v>749896396</v>
      </c>
      <c r="J64" s="20">
        <f>SUM(J14:J43)</f>
        <v>1113259088</v>
      </c>
      <c r="K64" s="20">
        <f>SUM(K14:K43)</f>
        <v>1495988381</v>
      </c>
      <c r="L64" s="13">
        <f t="shared" si="38"/>
        <v>93.67825343429978</v>
      </c>
      <c r="M64" s="14">
        <f t="shared" si="39"/>
        <v>8.099999250375603</v>
      </c>
      <c r="O64" s="20">
        <f>SUM(O14:O43)</f>
        <v>375714470</v>
      </c>
      <c r="P64" s="20">
        <f>SUM(P14:P43)</f>
        <v>771957141</v>
      </c>
      <c r="Q64" s="20">
        <f>SUM(Q14:Q43)</f>
        <v>1146875246</v>
      </c>
      <c r="R64" s="20">
        <f>SUM(R14:R43)</f>
        <v>1530702179</v>
      </c>
      <c r="S64" s="13">
        <f t="shared" si="40"/>
        <v>92.54234172630277</v>
      </c>
      <c r="T64" s="14">
        <f t="shared" si="41"/>
        <v>2.320459065116225</v>
      </c>
      <c r="V64" s="20">
        <f>SUM(V14:V43)</f>
        <v>365623828</v>
      </c>
      <c r="W64" s="20">
        <f>SUM(W14:W43)</f>
        <v>725690645</v>
      </c>
      <c r="X64" s="20">
        <f>SUM(X14:X43)</f>
        <v>1069749889</v>
      </c>
      <c r="Y64" s="20">
        <f>SUM(Y14:Y43)</f>
        <v>1433627205</v>
      </c>
      <c r="Z64" s="13">
        <f t="shared" si="42"/>
        <v>92.29210551928544</v>
      </c>
      <c r="AA64" s="14">
        <f t="shared" si="43"/>
        <v>-6.341859006395254</v>
      </c>
      <c r="AC64" s="20">
        <f>SUM(AC14:AC43)</f>
        <v>379882660</v>
      </c>
      <c r="AD64" s="20">
        <f>SUM(AD14:AD43)</f>
        <v>765936047</v>
      </c>
      <c r="AE64" s="20">
        <f>SUM(AE14:AE43)</f>
        <v>1129189100</v>
      </c>
      <c r="AF64" s="20">
        <f>SUM(AF14:AF43)</f>
        <v>1533271910</v>
      </c>
      <c r="AG64" s="13">
        <f t="shared" si="44"/>
        <v>91.55059702116964</v>
      </c>
      <c r="AH64" s="14">
        <f t="shared" si="45"/>
        <v>6.950531118025211</v>
      </c>
      <c r="AJ64" s="20">
        <f>SUM(AJ14:AJ43)</f>
        <v>384161615</v>
      </c>
      <c r="AK64" s="20">
        <f>SUM(AK14:AK43)</f>
        <v>822005973</v>
      </c>
      <c r="AL64" s="20">
        <f>SUM(AL14:AL43)</f>
        <v>1213002662</v>
      </c>
      <c r="AM64" s="20">
        <f>SUM(AM14:AM43)</f>
        <v>1673878695</v>
      </c>
      <c r="AN64" s="13">
        <f t="shared" si="46"/>
        <v>93.7639708778429</v>
      </c>
      <c r="AO64" s="14">
        <f t="shared" si="47"/>
        <v>9.170375070655282</v>
      </c>
      <c r="AQ64" s="20">
        <f>SUM(AQ14:AQ43)</f>
        <v>458173194</v>
      </c>
      <c r="AR64" s="20">
        <f>SUM(AR14:AR43)</f>
        <v>977011685</v>
      </c>
      <c r="AS64" s="20">
        <f>SUM(AS14:AS43)</f>
        <v>1452668275</v>
      </c>
      <c r="AT64" s="20">
        <f>SUM(AT14:AT43)</f>
        <v>1958315893</v>
      </c>
      <c r="AU64" s="13">
        <f t="shared" si="48"/>
        <v>94.40960821274989</v>
      </c>
      <c r="AV64" s="14">
        <f t="shared" si="49"/>
        <v>16.992700776324767</v>
      </c>
      <c r="AX64" s="20">
        <f>SUM(AX14:AX43)</f>
        <v>506137872</v>
      </c>
      <c r="AY64" s="20">
        <f>SUM(AY14:AY43)</f>
        <v>1004708553</v>
      </c>
      <c r="AZ64" s="20">
        <f>SUM(AZ14:AZ43)</f>
        <v>1471162462</v>
      </c>
      <c r="BA64" s="20">
        <f>SUM(BA14:BA43)</f>
        <v>1990518855</v>
      </c>
      <c r="BB64" s="13">
        <f t="shared" si="50"/>
        <v>93.63484637065379</v>
      </c>
      <c r="BC64" s="14">
        <f t="shared" si="51"/>
        <v>1.6444212149382764</v>
      </c>
      <c r="BE64" s="20">
        <f>SUM(BE14:BE43)</f>
        <v>603183065</v>
      </c>
      <c r="BF64" s="20">
        <f>SUM(BF14:BF43)</f>
        <v>1182398568</v>
      </c>
      <c r="BG64" s="20">
        <f>SUM(BG14:BG43)</f>
        <v>1709844539</v>
      </c>
      <c r="BH64" s="20">
        <f>SUM(BH14:BH43)</f>
        <v>2265271193</v>
      </c>
      <c r="BI64" s="13">
        <f t="shared" si="52"/>
        <v>93.08118980737385</v>
      </c>
      <c r="BJ64" s="14">
        <f t="shared" si="53"/>
        <v>13.803051265244108</v>
      </c>
      <c r="BL64" s="20">
        <f>SUM(BL14:BL43)</f>
        <v>542338818</v>
      </c>
      <c r="BM64" s="20">
        <f>SUM(BM14:BM43)</f>
        <v>1082394872</v>
      </c>
      <c r="BN64" s="20">
        <f>SUM(BN14:BN43)</f>
        <v>1546539577</v>
      </c>
      <c r="BO64" s="20">
        <f>SUM(BO14:BO43)</f>
        <v>1937074254</v>
      </c>
      <c r="BP64" s="13">
        <f t="shared" si="54"/>
        <v>91.65781529166635</v>
      </c>
      <c r="BQ64" s="14">
        <f t="shared" si="55"/>
        <v>-14.48819638082071</v>
      </c>
      <c r="BS64" s="20">
        <f>SUM(BS14:BS43)</f>
        <v>301750345</v>
      </c>
      <c r="BT64" s="20">
        <f>SUM(BT14:BT43)</f>
        <v>619294790</v>
      </c>
      <c r="BU64" s="20">
        <f>SUM(BU14:BU43)</f>
        <v>929524234</v>
      </c>
      <c r="BV64" s="20">
        <f>SUM(BV14:BV43)</f>
        <v>1275189187</v>
      </c>
      <c r="BW64" s="13">
        <f t="shared" si="56"/>
        <v>88.76797094861415</v>
      </c>
      <c r="BX64" s="14">
        <f t="shared" si="57"/>
        <v>-34.169318271265396</v>
      </c>
      <c r="BZ64" s="20">
        <f>SUM(BZ14:BZ43)</f>
        <v>362182819</v>
      </c>
      <c r="CA64" s="20">
        <f>SUM(CA14:CA43)</f>
        <v>823642149</v>
      </c>
      <c r="CB64" s="20">
        <f>SUM(CB14:CB43)</f>
        <v>1268426883</v>
      </c>
      <c r="CC64" s="20">
        <f>SUM(CC14:CC43)</f>
        <v>1758034653</v>
      </c>
      <c r="CD64" s="13">
        <f t="shared" si="58"/>
        <v>90.34341740539227</v>
      </c>
      <c r="CE64" s="14">
        <f t="shared" si="59"/>
        <v>37.86461420175138</v>
      </c>
      <c r="CG64" s="20">
        <f>SUM(CG14:CG43)</f>
        <v>500470381</v>
      </c>
      <c r="CH64" s="20">
        <f>SUM(CH14:CH43)</f>
        <v>1085708429</v>
      </c>
      <c r="CI64" s="20">
        <f>SUM(CI14:CI43)</f>
        <v>1619126212</v>
      </c>
      <c r="CJ64" s="20">
        <f>SUM(CJ14:CJ43)</f>
        <v>2182568810</v>
      </c>
      <c r="CK64" s="13">
        <f t="shared" si="72"/>
        <v>91.50447957995092</v>
      </c>
      <c r="CL64" s="14">
        <f t="shared" si="61"/>
        <v>24.148224625467606</v>
      </c>
      <c r="CN64" s="20">
        <f>SUM(CN14:CN43)</f>
        <v>598309734</v>
      </c>
      <c r="CO64" s="20">
        <f>SUM(CO14:CO43)</f>
        <v>1159828207</v>
      </c>
      <c r="CP64" s="20">
        <f>SUM(CP14:CP43)</f>
        <v>1666492396</v>
      </c>
      <c r="CQ64" s="20">
        <f>SUM(CQ14:CQ43)</f>
        <v>2189932008</v>
      </c>
      <c r="CR64" s="13">
        <f t="shared" si="62"/>
        <v>91.5610366312538</v>
      </c>
      <c r="CS64" s="14">
        <f t="shared" si="63"/>
        <v>0.33736384237984396</v>
      </c>
      <c r="CU64" s="20">
        <f>SUM(CU14:CU43)</f>
        <v>499920672</v>
      </c>
      <c r="CV64" s="20">
        <f>SUM(CV14:CV43)</f>
        <v>1038315717</v>
      </c>
      <c r="CW64" s="20">
        <f>SUM(CW14:CW43)</f>
        <v>1533643121</v>
      </c>
      <c r="CX64" s="20">
        <f>SUM(CX14:CX43)</f>
        <v>2068085699</v>
      </c>
      <c r="CY64" s="13">
        <f t="shared" si="64"/>
        <v>91.38214430580955</v>
      </c>
      <c r="CZ64" s="14">
        <f t="shared" si="65"/>
        <v>-5.563931142833908</v>
      </c>
      <c r="DB64" s="20">
        <f>SUM(DB14:DB43)</f>
        <v>586875475</v>
      </c>
      <c r="DC64" s="20">
        <f>SUM(DC14:DC43)</f>
        <v>1148806813</v>
      </c>
      <c r="DD64" s="20">
        <f>SUM(DD14:DD43)</f>
        <v>1676938685</v>
      </c>
      <c r="DE64" s="20">
        <f>SUM(DE14:DE43)</f>
        <v>2264733270</v>
      </c>
      <c r="DF64" s="13">
        <f t="shared" si="66"/>
        <v>91.78644054468613</v>
      </c>
      <c r="DG64" s="14">
        <f t="shared" si="67"/>
        <v>9.5086761199058</v>
      </c>
      <c r="DI64" s="20">
        <f>SUM(DI14:DI43)</f>
        <v>603366013</v>
      </c>
      <c r="DJ64" s="20">
        <f>SUM(DJ14:DJ43)</f>
        <v>1232233110</v>
      </c>
      <c r="DK64" s="20">
        <f>SUM(DK14:DK43)</f>
        <v>1787065116</v>
      </c>
      <c r="DL64" s="20">
        <f>SUM(DL14:DL43)</f>
        <v>2331509013</v>
      </c>
      <c r="DM64" s="13">
        <f t="shared" si="68"/>
        <v>91.46000073369349</v>
      </c>
      <c r="DN64" s="14">
        <f t="shared" si="69"/>
        <v>2.948503644316574</v>
      </c>
      <c r="DP64" s="20">
        <f>SUM(DP14:DP43)</f>
        <v>489110026</v>
      </c>
      <c r="DQ64" s="20">
        <f>SUM(DQ14:DQ43)</f>
        <v>1033046506</v>
      </c>
      <c r="DR64" s="20">
        <f>SUM(DR14:DR43)</f>
        <v>1499067600</v>
      </c>
      <c r="DS64" s="20">
        <f>SUM(DS14:DS43)</f>
        <v>0</v>
      </c>
      <c r="DT64" s="13" t="e">
        <f t="shared" si="70"/>
        <v>#DIV/0!</v>
      </c>
      <c r="DU64" s="14">
        <f t="shared" si="71"/>
        <v>-100</v>
      </c>
    </row>
    <row r="65" spans="1:125" ht="12">
      <c r="A65" s="2" t="s">
        <v>58</v>
      </c>
      <c r="B65" s="20">
        <f>B44+B45</f>
        <v>164708</v>
      </c>
      <c r="C65" s="20">
        <f>C44+C45</f>
        <v>385926</v>
      </c>
      <c r="D65" s="20">
        <f>D44+D45</f>
        <v>530395</v>
      </c>
      <c r="E65" s="20">
        <f>E44+E45</f>
        <v>696244</v>
      </c>
      <c r="F65" s="13">
        <f t="shared" si="37"/>
        <v>0.046781251873029964</v>
      </c>
      <c r="H65" s="20">
        <f>H44+H45</f>
        <v>316822</v>
      </c>
      <c r="I65" s="20">
        <f>I44+I45</f>
        <v>494534</v>
      </c>
      <c r="J65" s="20">
        <f>J44+J45</f>
        <v>689993</v>
      </c>
      <c r="K65" s="20">
        <f>K44+K45</f>
        <v>1224158</v>
      </c>
      <c r="L65" s="13">
        <f t="shared" si="38"/>
        <v>0.07665633291280592</v>
      </c>
      <c r="M65" s="14">
        <f t="shared" si="39"/>
        <v>75.82313097132615</v>
      </c>
      <c r="O65" s="20">
        <f>O44+O45</f>
        <v>724000</v>
      </c>
      <c r="P65" s="20">
        <f>P44+P45</f>
        <v>1133681</v>
      </c>
      <c r="Q65" s="20">
        <f>Q44+Q45</f>
        <v>1578013</v>
      </c>
      <c r="R65" s="20">
        <f>R44+R45</f>
        <v>1780614</v>
      </c>
      <c r="S65" s="13">
        <f t="shared" si="40"/>
        <v>0.10765137172424374</v>
      </c>
      <c r="T65" s="14">
        <f t="shared" si="41"/>
        <v>45.456223788105774</v>
      </c>
      <c r="V65" s="20">
        <f>V44+V45</f>
        <v>241969</v>
      </c>
      <c r="W65" s="20">
        <f>W44+W45</f>
        <v>310975</v>
      </c>
      <c r="X65" s="20">
        <f>X44+X45</f>
        <v>622503</v>
      </c>
      <c r="Y65" s="20">
        <f>Y44+Y45</f>
        <v>996387</v>
      </c>
      <c r="Z65" s="13">
        <f t="shared" si="42"/>
        <v>0.06414404931862623</v>
      </c>
      <c r="AA65" s="14">
        <f t="shared" si="43"/>
        <v>-44.04250443947986</v>
      </c>
      <c r="AC65" s="20">
        <f>AC44+AC45</f>
        <v>169949</v>
      </c>
      <c r="AD65" s="20">
        <f>AD44+AD45</f>
        <v>311530</v>
      </c>
      <c r="AE65" s="20">
        <f>AE44+AE45</f>
        <v>543940</v>
      </c>
      <c r="AF65" s="20">
        <f>AF44+AF45</f>
        <v>1051280</v>
      </c>
      <c r="AG65" s="13">
        <f t="shared" si="44"/>
        <v>0.06277119603424758</v>
      </c>
      <c r="AH65" s="14">
        <f t="shared" si="45"/>
        <v>5.509204756786275</v>
      </c>
      <c r="AJ65" s="20">
        <f>AJ44+AJ45</f>
        <v>508599</v>
      </c>
      <c r="AK65" s="20">
        <f>AK44+AK45</f>
        <v>903755</v>
      </c>
      <c r="AL65" s="20">
        <f>AL44+AL45</f>
        <v>1229537</v>
      </c>
      <c r="AM65" s="20">
        <f>AM44+AM45</f>
        <v>1749580</v>
      </c>
      <c r="AN65" s="13">
        <f t="shared" si="46"/>
        <v>0.09800445436009111</v>
      </c>
      <c r="AO65" s="14">
        <f t="shared" si="47"/>
        <v>66.42378814397688</v>
      </c>
      <c r="AQ65" s="20">
        <f>AQ44+AQ45</f>
        <v>411956</v>
      </c>
      <c r="AR65" s="20">
        <f>AR44+AR45</f>
        <v>888823</v>
      </c>
      <c r="AS65" s="20">
        <f>AS44+AS45</f>
        <v>1686334</v>
      </c>
      <c r="AT65" s="20">
        <f>AT44+AT45</f>
        <v>2338261</v>
      </c>
      <c r="AU65" s="13">
        <f t="shared" si="48"/>
        <v>0.11272660641638002</v>
      </c>
      <c r="AV65" s="14">
        <f t="shared" si="49"/>
        <v>33.646989563209445</v>
      </c>
      <c r="AX65" s="20">
        <f>AX44+AX45</f>
        <v>377499</v>
      </c>
      <c r="AY65" s="20">
        <f>AY44+AY45</f>
        <v>779557</v>
      </c>
      <c r="AZ65" s="20">
        <f>AZ44+AZ45</f>
        <v>1258577</v>
      </c>
      <c r="BA65" s="20">
        <f>BA44+BA45</f>
        <v>2110859</v>
      </c>
      <c r="BB65" s="13">
        <f t="shared" si="50"/>
        <v>0.09929569754068564</v>
      </c>
      <c r="BC65" s="14">
        <f t="shared" si="51"/>
        <v>-9.725261636746282</v>
      </c>
      <c r="BE65" s="20">
        <f>BE44+BE45</f>
        <v>450247</v>
      </c>
      <c r="BF65" s="20">
        <f>BF44+BF45</f>
        <v>976962</v>
      </c>
      <c r="BG65" s="20">
        <f>BG44+BG45</f>
        <v>1264734</v>
      </c>
      <c r="BH65" s="20">
        <f>BH44+BH45</f>
        <v>1806476</v>
      </c>
      <c r="BI65" s="13">
        <f t="shared" si="52"/>
        <v>0.07422905299730506</v>
      </c>
      <c r="BJ65" s="14">
        <f t="shared" si="53"/>
        <v>-14.419864140617634</v>
      </c>
      <c r="BL65" s="20">
        <f>BL44+BL45</f>
        <v>325882</v>
      </c>
      <c r="BM65" s="20">
        <f>BM44+BM45</f>
        <v>679363</v>
      </c>
      <c r="BN65" s="20">
        <f>BN44+BN45</f>
        <v>1000800</v>
      </c>
      <c r="BO65" s="20">
        <f>BO44+BO45</f>
        <v>1399360</v>
      </c>
      <c r="BP65" s="13">
        <f t="shared" si="54"/>
        <v>0.0662144366132008</v>
      </c>
      <c r="BQ65" s="14">
        <f t="shared" si="55"/>
        <v>-22.536474329025125</v>
      </c>
      <c r="BS65" s="20">
        <f>BS44+BS45</f>
        <v>338158</v>
      </c>
      <c r="BT65" s="20">
        <f>BT44+BT45</f>
        <v>580405</v>
      </c>
      <c r="BU65" s="20">
        <f>BU44+BU45</f>
        <v>706937</v>
      </c>
      <c r="BV65" s="20">
        <f>BV44+BV45</f>
        <v>874579</v>
      </c>
      <c r="BW65" s="13">
        <f t="shared" si="56"/>
        <v>0.060880851293062296</v>
      </c>
      <c r="BX65" s="14">
        <f t="shared" si="57"/>
        <v>-37.501500686027896</v>
      </c>
      <c r="BZ65" s="20">
        <f>BZ44+BZ45</f>
        <v>265224</v>
      </c>
      <c r="CA65" s="20">
        <f>CA44+CA45</f>
        <v>496440</v>
      </c>
      <c r="CB65" s="20">
        <f>CB44+CB45</f>
        <v>633427</v>
      </c>
      <c r="CC65" s="20">
        <f>CC44+CC45</f>
        <v>749887</v>
      </c>
      <c r="CD65" s="13">
        <f t="shared" si="58"/>
        <v>0.038535846908517905</v>
      </c>
      <c r="CE65" s="14">
        <f t="shared" si="59"/>
        <v>-14.257374119433464</v>
      </c>
      <c r="CG65" s="20">
        <f>CG44+CG45</f>
        <v>271724</v>
      </c>
      <c r="CH65" s="20">
        <f>CH44+CH45</f>
        <v>361445</v>
      </c>
      <c r="CI65" s="20">
        <f>CI44+CI45</f>
        <v>428651</v>
      </c>
      <c r="CJ65" s="20">
        <f>CJ44+CJ45</f>
        <v>532416</v>
      </c>
      <c r="CK65" s="13">
        <f t="shared" si="72"/>
        <v>0.022321609644939053</v>
      </c>
      <c r="CL65" s="14">
        <f t="shared" si="61"/>
        <v>-29.00050274241319</v>
      </c>
      <c r="CN65" s="20">
        <f>CN44+CN45</f>
        <v>180771</v>
      </c>
      <c r="CO65" s="20">
        <f>CO44+CO45</f>
        <v>240921</v>
      </c>
      <c r="CP65" s="20">
        <f>CP44+CP45</f>
        <v>373425</v>
      </c>
      <c r="CQ65" s="20">
        <f>CQ44+CQ45</f>
        <v>415683</v>
      </c>
      <c r="CR65" s="13">
        <f t="shared" si="62"/>
        <v>0.017379702315392376</v>
      </c>
      <c r="CS65" s="14">
        <f t="shared" si="63"/>
        <v>-21.92514875586008</v>
      </c>
      <c r="CU65" s="20">
        <f>CU44+CU45</f>
        <v>174267</v>
      </c>
      <c r="CV65" s="20">
        <f>CV44+CV45</f>
        <v>220934</v>
      </c>
      <c r="CW65" s="20">
        <f>CW44+CW45</f>
        <v>280595</v>
      </c>
      <c r="CX65" s="20">
        <f>CX44+CX45</f>
        <v>322628</v>
      </c>
      <c r="CY65" s="13">
        <f t="shared" si="64"/>
        <v>0.014255907512609672</v>
      </c>
      <c r="CZ65" s="14">
        <f t="shared" si="65"/>
        <v>-22.386048984442468</v>
      </c>
      <c r="DB65" s="20">
        <f>DB44+DB45</f>
        <v>159699</v>
      </c>
      <c r="DC65" s="20">
        <f>DC44+DC45</f>
        <v>187722</v>
      </c>
      <c r="DD65" s="20">
        <f>DD44+DD45</f>
        <v>275820</v>
      </c>
      <c r="DE65" s="20">
        <f>DE44+DE45</f>
        <v>329819</v>
      </c>
      <c r="DF65" s="13">
        <f t="shared" si="66"/>
        <v>0.013367098207555292</v>
      </c>
      <c r="DG65" s="14">
        <f t="shared" si="67"/>
        <v>2.2288828000049534</v>
      </c>
      <c r="DI65" s="20">
        <f>DI44+DI45</f>
        <v>239742</v>
      </c>
      <c r="DJ65" s="20">
        <f>DJ44+DJ45</f>
        <v>269341</v>
      </c>
      <c r="DK65" s="20">
        <f>DK44+DK45</f>
        <v>326418</v>
      </c>
      <c r="DL65" s="20">
        <f>DL44+DL45</f>
        <v>492692</v>
      </c>
      <c r="DM65" s="13">
        <f t="shared" si="68"/>
        <v>0.01932722988855326</v>
      </c>
      <c r="DN65" s="14">
        <f t="shared" si="69"/>
        <v>49.38254012049032</v>
      </c>
      <c r="DP65" s="20">
        <f>DP44+DP45</f>
        <v>27684</v>
      </c>
      <c r="DQ65" s="20">
        <f>DQ44+DQ45</f>
        <v>50567</v>
      </c>
      <c r="DR65" s="20">
        <f>DR44+DR45</f>
        <v>85052</v>
      </c>
      <c r="DS65" s="20">
        <f>DS44+DS45</f>
        <v>0</v>
      </c>
      <c r="DT65" s="13" t="e">
        <f t="shared" si="70"/>
        <v>#DIV/0!</v>
      </c>
      <c r="DU65" s="14">
        <f t="shared" si="71"/>
        <v>-100</v>
      </c>
    </row>
    <row r="66" spans="1:125" ht="12">
      <c r="A66" s="2" t="s">
        <v>59</v>
      </c>
      <c r="B66" s="20">
        <f>B47+B48</f>
        <v>5268</v>
      </c>
      <c r="C66" s="20">
        <f>C47+C48</f>
        <v>6904</v>
      </c>
      <c r="D66" s="20">
        <f>D47+D48</f>
        <v>6904</v>
      </c>
      <c r="E66" s="20">
        <f>E47+E48</f>
        <v>13343</v>
      </c>
      <c r="F66" s="13">
        <f t="shared" si="37"/>
        <v>0.0008965280041793377</v>
      </c>
      <c r="H66" s="20">
        <f>H47+H48</f>
        <v>2086</v>
      </c>
      <c r="I66" s="20">
        <f>I47+I48</f>
        <v>3945</v>
      </c>
      <c r="J66" s="20">
        <f>J47+J48</f>
        <v>10464</v>
      </c>
      <c r="K66" s="20">
        <f>K47+K48</f>
        <v>23571</v>
      </c>
      <c r="L66" s="13">
        <f t="shared" si="38"/>
        <v>0.001476007527694749</v>
      </c>
      <c r="M66" s="14">
        <f t="shared" si="39"/>
        <v>76.65442554148242</v>
      </c>
      <c r="O66" s="20">
        <f>O47+O48</f>
        <v>0</v>
      </c>
      <c r="P66" s="20">
        <f>P47+P48</f>
        <v>10172</v>
      </c>
      <c r="Q66" s="20">
        <f>Q47+Q48</f>
        <v>10172</v>
      </c>
      <c r="R66" s="20">
        <f>R47+R48</f>
        <v>10172</v>
      </c>
      <c r="S66" s="13">
        <f t="shared" si="40"/>
        <v>0.0006149731234164212</v>
      </c>
      <c r="T66" s="14">
        <f t="shared" si="41"/>
        <v>-56.84527597471469</v>
      </c>
      <c r="V66" s="20">
        <f>V47+V48</f>
        <v>0</v>
      </c>
      <c r="W66" s="20">
        <f>W47+W48</f>
        <v>2390</v>
      </c>
      <c r="X66" s="20">
        <f>X47+X48</f>
        <v>2390</v>
      </c>
      <c r="Y66" s="20">
        <f>Y47+Y48</f>
        <v>4910</v>
      </c>
      <c r="Z66" s="13">
        <f t="shared" si="42"/>
        <v>0.000316089312841752</v>
      </c>
      <c r="AA66" s="14">
        <f t="shared" si="43"/>
        <v>-51.730239874164376</v>
      </c>
      <c r="AC66" s="20">
        <f>AC47+AC48</f>
        <v>0</v>
      </c>
      <c r="AD66" s="20">
        <f>AD47+AD48</f>
        <v>0</v>
      </c>
      <c r="AE66" s="20">
        <f>AE47+AE48</f>
        <v>0</v>
      </c>
      <c r="AF66" s="20">
        <f>AF47+AF48</f>
        <v>78016</v>
      </c>
      <c r="AG66" s="13">
        <f t="shared" si="44"/>
        <v>0.004658280981097195</v>
      </c>
      <c r="AH66" s="14">
        <f t="shared" si="45"/>
        <v>1488.9205702647657</v>
      </c>
      <c r="AJ66" s="20">
        <f>AJ47+AJ48</f>
        <v>0</v>
      </c>
      <c r="AK66" s="20">
        <f>AK47+AK48</f>
        <v>0</v>
      </c>
      <c r="AL66" s="20">
        <f>AL47+AL48</f>
        <v>0</v>
      </c>
      <c r="AM66" s="20">
        <f>AM47+AM48</f>
        <v>0</v>
      </c>
      <c r="AN66" s="13">
        <f t="shared" si="46"/>
        <v>0</v>
      </c>
      <c r="AO66" s="14">
        <f t="shared" si="47"/>
        <v>-100</v>
      </c>
      <c r="AQ66" s="20">
        <f>AQ47+AQ48</f>
        <v>14911</v>
      </c>
      <c r="AR66" s="20">
        <f>AR47+AR48</f>
        <v>16067</v>
      </c>
      <c r="AS66" s="20">
        <f>AS47+AS48</f>
        <v>16067</v>
      </c>
      <c r="AT66" s="20">
        <f>AT47+AT48</f>
        <v>65173</v>
      </c>
      <c r="AU66" s="13">
        <f t="shared" si="48"/>
        <v>0.003141963672992337</v>
      </c>
      <c r="AV66" s="14" t="e">
        <f t="shared" si="49"/>
        <v>#DIV/0!</v>
      </c>
      <c r="AX66" s="20">
        <f>AX47+AX48</f>
        <v>0</v>
      </c>
      <c r="AY66" s="20">
        <f>AY47+AY48</f>
        <v>7213</v>
      </c>
      <c r="AZ66" s="20">
        <f>AZ47+AZ48</f>
        <v>8361</v>
      </c>
      <c r="BA66" s="20">
        <f>BA47+BA48</f>
        <v>13958</v>
      </c>
      <c r="BB66" s="13">
        <f t="shared" si="50"/>
        <v>0.0006565902062965315</v>
      </c>
      <c r="BC66" s="14">
        <f t="shared" si="51"/>
        <v>-78.58315560124592</v>
      </c>
      <c r="BE66" s="20">
        <f>BE47+BE48</f>
        <v>7610</v>
      </c>
      <c r="BF66" s="20">
        <f>BF47+BF48</f>
        <v>23487</v>
      </c>
      <c r="BG66" s="20">
        <f>BG47+BG48</f>
        <v>23487</v>
      </c>
      <c r="BH66" s="20">
        <f>BH47+BH48</f>
        <v>26406</v>
      </c>
      <c r="BI66" s="13">
        <f t="shared" si="52"/>
        <v>0.0010850364873083492</v>
      </c>
      <c r="BJ66" s="14">
        <f t="shared" si="53"/>
        <v>89.18183120790945</v>
      </c>
      <c r="BL66" s="20">
        <f>BL47+BL48</f>
        <v>1518</v>
      </c>
      <c r="BM66" s="20">
        <f>BM47+BM48</f>
        <v>1518</v>
      </c>
      <c r="BN66" s="20">
        <f>BN47+BN48</f>
        <v>1518</v>
      </c>
      <c r="BO66" s="20">
        <f>BO47+BO48</f>
        <v>2618</v>
      </c>
      <c r="BP66" s="13">
        <f t="shared" si="54"/>
        <v>0.00012387762623868032</v>
      </c>
      <c r="BQ66" s="14">
        <f t="shared" si="55"/>
        <v>-90.08558660910398</v>
      </c>
      <c r="BS66" s="20">
        <f>BS47+BS48</f>
        <v>5800</v>
      </c>
      <c r="BT66" s="20">
        <f>BT47+BT48</f>
        <v>5800</v>
      </c>
      <c r="BU66" s="20">
        <f>BU47+BU48</f>
        <v>5800</v>
      </c>
      <c r="BV66" s="20">
        <f>BV47+BV48</f>
        <v>18185</v>
      </c>
      <c r="BW66" s="13">
        <f t="shared" si="56"/>
        <v>0.001265887107699062</v>
      </c>
      <c r="BX66" s="14">
        <f t="shared" si="57"/>
        <v>594.6142093200916</v>
      </c>
      <c r="BZ66" s="20">
        <f>BZ47+BZ48</f>
        <v>2018</v>
      </c>
      <c r="CA66" s="20">
        <f>CA47+CA48</f>
        <v>3338</v>
      </c>
      <c r="CB66" s="20">
        <f>CB47+CB48</f>
        <v>3338</v>
      </c>
      <c r="CC66" s="20">
        <f>CC47+CC48</f>
        <v>17798</v>
      </c>
      <c r="CD66" s="13">
        <f t="shared" si="58"/>
        <v>0.0009146191403208773</v>
      </c>
      <c r="CE66" s="14">
        <f t="shared" si="59"/>
        <v>-2.128127577673908</v>
      </c>
      <c r="CG66" s="20">
        <f>CG47+CG48</f>
        <v>0</v>
      </c>
      <c r="CH66" s="20">
        <f>CH47+CH48</f>
        <v>0</v>
      </c>
      <c r="CI66" s="20">
        <f>CI47+CI48</f>
        <v>0</v>
      </c>
      <c r="CJ66" s="20">
        <f>CJ47+CJ48</f>
        <v>0</v>
      </c>
      <c r="CK66" s="13">
        <f t="shared" si="72"/>
        <v>0</v>
      </c>
      <c r="CL66" s="14">
        <f t="shared" si="61"/>
        <v>-100</v>
      </c>
      <c r="CN66" s="20">
        <f>CN47+CN48</f>
        <v>2556</v>
      </c>
      <c r="CO66" s="20">
        <f>CO47+CO48</f>
        <v>2556</v>
      </c>
      <c r="CP66" s="20">
        <f>CP47+CP48</f>
        <v>2556</v>
      </c>
      <c r="CQ66" s="20">
        <f>CQ47+CQ48</f>
        <v>2556</v>
      </c>
      <c r="CR66" s="13">
        <f t="shared" si="62"/>
        <v>0.00010686633592940512</v>
      </c>
      <c r="CS66" s="14" t="e">
        <f t="shared" si="63"/>
        <v>#DIV/0!</v>
      </c>
      <c r="CU66" s="20">
        <f>CU47+CU48</f>
        <v>0</v>
      </c>
      <c r="CV66" s="20">
        <f>CV47+CV48</f>
        <v>0</v>
      </c>
      <c r="CW66" s="20">
        <f>CW47+CW48</f>
        <v>0</v>
      </c>
      <c r="CX66" s="20">
        <f>CX47+CX48</f>
        <v>0</v>
      </c>
      <c r="CY66" s="13">
        <f t="shared" si="64"/>
        <v>0</v>
      </c>
      <c r="CZ66" s="14">
        <f t="shared" si="65"/>
        <v>-100</v>
      </c>
      <c r="DB66" s="20">
        <f>DB47+DB48</f>
        <v>6780</v>
      </c>
      <c r="DC66" s="20">
        <f>DC47+DC48</f>
        <v>6780</v>
      </c>
      <c r="DD66" s="20">
        <f>DD47+DD48</f>
        <v>6780</v>
      </c>
      <c r="DE66" s="20">
        <f>DE47+DE48</f>
        <v>6780</v>
      </c>
      <c r="DF66" s="13">
        <f t="shared" si="66"/>
        <v>0.0002747838233916932</v>
      </c>
      <c r="DG66" s="14" t="e">
        <f t="shared" si="67"/>
        <v>#DIV/0!</v>
      </c>
      <c r="DI66" s="20">
        <f>DI47+DI48</f>
        <v>11278</v>
      </c>
      <c r="DJ66" s="20">
        <f>DJ47+DJ48</f>
        <v>45828</v>
      </c>
      <c r="DK66" s="20">
        <f>DK47+DK48</f>
        <v>45828</v>
      </c>
      <c r="DL66" s="20">
        <f>DL47+DL48</f>
        <v>52111</v>
      </c>
      <c r="DM66" s="13">
        <f t="shared" si="68"/>
        <v>0.0020442005892573837</v>
      </c>
      <c r="DN66" s="14">
        <f t="shared" si="69"/>
        <v>668.598820058997</v>
      </c>
      <c r="DP66" s="20">
        <f>DP47+DP48</f>
        <v>0</v>
      </c>
      <c r="DQ66" s="20">
        <f>DQ47+DQ48</f>
        <v>1020</v>
      </c>
      <c r="DR66" s="20">
        <f>DR47+DR48</f>
        <v>4235</v>
      </c>
      <c r="DS66" s="20">
        <f>DS47+DS48</f>
        <v>0</v>
      </c>
      <c r="DT66" s="13" t="e">
        <f t="shared" si="70"/>
        <v>#DIV/0!</v>
      </c>
      <c r="DU66" s="14">
        <f t="shared" si="71"/>
        <v>-100</v>
      </c>
    </row>
    <row r="67" spans="1:125" ht="12.75" thickBo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</row>
    <row r="70" ht="12.75" thickBot="1"/>
    <row r="71" spans="1:125" ht="12.75" thickTop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</row>
    <row r="72" spans="1:125" ht="12">
      <c r="A72" s="19" t="s">
        <v>69</v>
      </c>
      <c r="B72" s="5">
        <v>1999</v>
      </c>
      <c r="C72" s="5"/>
      <c r="D72" s="5"/>
      <c r="E72" s="5"/>
      <c r="F72" s="5"/>
      <c r="G72" s="5"/>
      <c r="H72" s="5">
        <v>2000</v>
      </c>
      <c r="I72" s="5"/>
      <c r="J72" s="5"/>
      <c r="K72" s="5"/>
      <c r="L72" s="5"/>
      <c r="M72" s="5"/>
      <c r="N72" s="5"/>
      <c r="O72" s="5">
        <v>2001</v>
      </c>
      <c r="P72" s="5"/>
      <c r="Q72" s="5"/>
      <c r="R72" s="5"/>
      <c r="S72" s="5"/>
      <c r="T72" s="5"/>
      <c r="V72" s="5">
        <v>2002</v>
      </c>
      <c r="W72" s="5"/>
      <c r="X72" s="5"/>
      <c r="Y72" s="5"/>
      <c r="Z72" s="5"/>
      <c r="AA72" s="5"/>
      <c r="AB72" s="5"/>
      <c r="AC72" s="5">
        <v>2003</v>
      </c>
      <c r="AD72" s="5"/>
      <c r="AE72" s="5"/>
      <c r="AF72" s="5"/>
      <c r="AG72" s="5"/>
      <c r="AH72" s="5"/>
      <c r="AI72" s="5"/>
      <c r="AJ72" s="5">
        <v>2004</v>
      </c>
      <c r="AK72" s="5"/>
      <c r="AL72" s="5"/>
      <c r="AM72" s="5"/>
      <c r="AN72" s="5"/>
      <c r="AO72" s="5"/>
      <c r="AQ72" s="5">
        <v>2005</v>
      </c>
      <c r="AR72" s="5"/>
      <c r="AS72" s="5"/>
      <c r="AT72" s="5"/>
      <c r="AU72" s="5"/>
      <c r="AV72" s="5"/>
      <c r="AW72" s="5"/>
      <c r="AX72" s="5">
        <v>2006</v>
      </c>
      <c r="AY72" s="5"/>
      <c r="AZ72" s="5"/>
      <c r="BA72" s="5"/>
      <c r="BB72" s="5"/>
      <c r="BC72" s="5"/>
      <c r="BD72" s="5"/>
      <c r="BE72" s="5">
        <v>2007</v>
      </c>
      <c r="BF72" s="5"/>
      <c r="BG72" s="5"/>
      <c r="BH72" s="5"/>
      <c r="BI72" s="5"/>
      <c r="BJ72" s="5"/>
      <c r="BK72" s="5"/>
      <c r="BL72" s="5">
        <v>2008</v>
      </c>
      <c r="BM72" s="5"/>
      <c r="BN72" s="5"/>
      <c r="BO72" s="5"/>
      <c r="BP72" s="5"/>
      <c r="BQ72" s="5"/>
      <c r="BS72" s="5">
        <v>2009</v>
      </c>
      <c r="BT72" s="5"/>
      <c r="BU72" s="5"/>
      <c r="BV72" s="5"/>
      <c r="BW72" s="5"/>
      <c r="BX72" s="5"/>
      <c r="BY72" s="5"/>
      <c r="BZ72" s="5">
        <v>2010</v>
      </c>
      <c r="CA72" s="5"/>
      <c r="CB72" s="5"/>
      <c r="CC72" s="5"/>
      <c r="CD72" s="5"/>
      <c r="CE72" s="5"/>
      <c r="CF72" s="5"/>
      <c r="CG72" s="5">
        <v>2011</v>
      </c>
      <c r="CH72" s="5"/>
      <c r="CI72" s="5"/>
      <c r="CJ72" s="5"/>
      <c r="CK72" s="5"/>
      <c r="CL72" s="5"/>
      <c r="CM72" s="5"/>
      <c r="CN72" s="5">
        <v>2012</v>
      </c>
      <c r="CO72" s="5"/>
      <c r="CP72" s="5"/>
      <c r="CQ72" s="5"/>
      <c r="CR72" s="5"/>
      <c r="CS72" s="5"/>
      <c r="CT72" s="5"/>
      <c r="CU72" s="5">
        <v>2013</v>
      </c>
      <c r="CV72" s="5"/>
      <c r="CW72" s="5"/>
      <c r="CX72" s="5"/>
      <c r="CY72" s="5"/>
      <c r="CZ72" s="5"/>
      <c r="DA72" s="5"/>
      <c r="DB72" s="5">
        <v>2014</v>
      </c>
      <c r="DC72" s="5"/>
      <c r="DD72" s="5"/>
      <c r="DE72" s="5"/>
      <c r="DF72" s="5"/>
      <c r="DG72" s="5"/>
      <c r="DH72" s="5"/>
      <c r="DI72" s="5">
        <v>2015</v>
      </c>
      <c r="DJ72" s="5"/>
      <c r="DK72" s="5"/>
      <c r="DL72" s="5"/>
      <c r="DM72" s="5"/>
      <c r="DN72" s="5"/>
      <c r="DO72" s="5"/>
      <c r="DP72" s="5">
        <v>2016</v>
      </c>
      <c r="DQ72" s="5"/>
      <c r="DR72" s="5"/>
      <c r="DS72" s="5"/>
      <c r="DT72" s="5"/>
      <c r="DU72" s="5"/>
    </row>
    <row r="73" spans="2:125" ht="12">
      <c r="B73" s="6"/>
      <c r="C73" s="6"/>
      <c r="D73" s="6"/>
      <c r="E73" s="6"/>
      <c r="F73" s="6"/>
      <c r="G73" s="5"/>
      <c r="H73" s="6"/>
      <c r="I73" s="6"/>
      <c r="J73" s="6"/>
      <c r="K73" s="6"/>
      <c r="L73" s="6"/>
      <c r="M73" s="6"/>
      <c r="N73" s="5"/>
      <c r="O73" s="6"/>
      <c r="P73" s="6"/>
      <c r="Q73" s="6"/>
      <c r="R73" s="6"/>
      <c r="S73" s="6"/>
      <c r="T73" s="6"/>
      <c r="V73" s="6"/>
      <c r="W73" s="6"/>
      <c r="X73" s="6"/>
      <c r="Y73" s="6"/>
      <c r="Z73" s="6"/>
      <c r="AA73" s="6"/>
      <c r="AB73" s="5"/>
      <c r="AC73" s="6"/>
      <c r="AD73" s="6"/>
      <c r="AE73" s="6"/>
      <c r="AF73" s="6"/>
      <c r="AG73" s="6"/>
      <c r="AH73" s="6"/>
      <c r="AI73" s="5"/>
      <c r="AJ73" s="6"/>
      <c r="AK73" s="6"/>
      <c r="AL73" s="6"/>
      <c r="AM73" s="6"/>
      <c r="AN73" s="6"/>
      <c r="AO73" s="6"/>
      <c r="AQ73" s="6"/>
      <c r="AR73" s="6"/>
      <c r="AS73" s="6"/>
      <c r="AT73" s="6"/>
      <c r="AU73" s="6"/>
      <c r="AV73" s="6"/>
      <c r="AW73" s="5"/>
      <c r="AX73" s="6"/>
      <c r="AY73" s="6"/>
      <c r="AZ73" s="6"/>
      <c r="BA73" s="6"/>
      <c r="BB73" s="6"/>
      <c r="BC73" s="6"/>
      <c r="BD73" s="5"/>
      <c r="BE73" s="6"/>
      <c r="BF73" s="6"/>
      <c r="BG73" s="6"/>
      <c r="BH73" s="6"/>
      <c r="BI73" s="6"/>
      <c r="BJ73" s="6"/>
      <c r="BK73" s="5"/>
      <c r="BL73" s="6"/>
      <c r="BM73" s="6"/>
      <c r="BN73" s="6"/>
      <c r="BO73" s="6"/>
      <c r="BP73" s="6"/>
      <c r="BQ73" s="6"/>
      <c r="BS73" s="6"/>
      <c r="BT73" s="6"/>
      <c r="BU73" s="6"/>
      <c r="BV73" s="6"/>
      <c r="BW73" s="6"/>
      <c r="BX73" s="6"/>
      <c r="BY73" s="5"/>
      <c r="BZ73" s="6"/>
      <c r="CA73" s="6"/>
      <c r="CB73" s="6"/>
      <c r="CC73" s="6"/>
      <c r="CD73" s="6"/>
      <c r="CE73" s="6"/>
      <c r="CF73" s="5"/>
      <c r="CG73" s="6"/>
      <c r="CH73" s="6"/>
      <c r="CI73" s="6"/>
      <c r="CJ73" s="6"/>
      <c r="CK73" s="6"/>
      <c r="CL73" s="6"/>
      <c r="CM73" s="5"/>
      <c r="CN73" s="6"/>
      <c r="CO73" s="6"/>
      <c r="CP73" s="6"/>
      <c r="CQ73" s="6"/>
      <c r="CR73" s="6"/>
      <c r="CS73" s="6"/>
      <c r="CT73" s="5"/>
      <c r="CU73" s="6"/>
      <c r="CV73" s="6"/>
      <c r="CW73" s="6"/>
      <c r="CX73" s="6"/>
      <c r="CY73" s="6"/>
      <c r="CZ73" s="6"/>
      <c r="DA73" s="5"/>
      <c r="DB73" s="6"/>
      <c r="DC73" s="6"/>
      <c r="DD73" s="6"/>
      <c r="DE73" s="6"/>
      <c r="DF73" s="6"/>
      <c r="DG73" s="6"/>
      <c r="DH73" s="5"/>
      <c r="DI73" s="6"/>
      <c r="DJ73" s="6"/>
      <c r="DK73" s="6"/>
      <c r="DL73" s="6"/>
      <c r="DM73" s="6"/>
      <c r="DN73" s="6"/>
      <c r="DO73" s="5"/>
      <c r="DP73" s="6"/>
      <c r="DQ73" s="6"/>
      <c r="DR73" s="6"/>
      <c r="DS73" s="6"/>
      <c r="DT73" s="6"/>
      <c r="DU73" s="6"/>
    </row>
    <row r="74" spans="1:125" ht="12">
      <c r="A74" s="5" t="s">
        <v>68</v>
      </c>
      <c r="B74" s="5" t="s">
        <v>41</v>
      </c>
      <c r="C74" s="5" t="s">
        <v>42</v>
      </c>
      <c r="D74" s="5" t="s">
        <v>43</v>
      </c>
      <c r="E74" s="5" t="s">
        <v>44</v>
      </c>
      <c r="F74" s="7" t="s">
        <v>45</v>
      </c>
      <c r="G74" s="7"/>
      <c r="H74" s="5" t="s">
        <v>41</v>
      </c>
      <c r="I74" s="5" t="s">
        <v>42</v>
      </c>
      <c r="J74" s="5" t="s">
        <v>43</v>
      </c>
      <c r="K74" s="5" t="s">
        <v>44</v>
      </c>
      <c r="L74" s="7" t="s">
        <v>45</v>
      </c>
      <c r="M74" s="7" t="s">
        <v>46</v>
      </c>
      <c r="N74" s="7"/>
      <c r="O74" s="5" t="s">
        <v>41</v>
      </c>
      <c r="P74" s="5" t="s">
        <v>42</v>
      </c>
      <c r="Q74" s="5" t="s">
        <v>43</v>
      </c>
      <c r="R74" s="5" t="s">
        <v>44</v>
      </c>
      <c r="S74" s="7" t="s">
        <v>45</v>
      </c>
      <c r="T74" s="7" t="s">
        <v>46</v>
      </c>
      <c r="V74" s="5" t="s">
        <v>41</v>
      </c>
      <c r="W74" s="5" t="s">
        <v>42</v>
      </c>
      <c r="X74" s="5" t="s">
        <v>43</v>
      </c>
      <c r="Y74" s="5" t="s">
        <v>44</v>
      </c>
      <c r="Z74" s="7" t="s">
        <v>45</v>
      </c>
      <c r="AA74" s="7" t="s">
        <v>46</v>
      </c>
      <c r="AB74" s="7"/>
      <c r="AC74" s="5" t="s">
        <v>41</v>
      </c>
      <c r="AD74" s="5" t="s">
        <v>42</v>
      </c>
      <c r="AE74" s="5" t="s">
        <v>43</v>
      </c>
      <c r="AF74" s="5" t="s">
        <v>44</v>
      </c>
      <c r="AG74" s="7" t="s">
        <v>45</v>
      </c>
      <c r="AH74" s="7" t="s">
        <v>46</v>
      </c>
      <c r="AI74" s="7"/>
      <c r="AJ74" s="5" t="s">
        <v>41</v>
      </c>
      <c r="AK74" s="5" t="s">
        <v>42</v>
      </c>
      <c r="AL74" s="5" t="s">
        <v>43</v>
      </c>
      <c r="AM74" s="5" t="s">
        <v>44</v>
      </c>
      <c r="AN74" s="7" t="s">
        <v>45</v>
      </c>
      <c r="AO74" s="7" t="s">
        <v>46</v>
      </c>
      <c r="AQ74" s="5" t="s">
        <v>41</v>
      </c>
      <c r="AR74" s="5" t="s">
        <v>42</v>
      </c>
      <c r="AS74" s="5" t="s">
        <v>43</v>
      </c>
      <c r="AT74" s="5" t="s">
        <v>44</v>
      </c>
      <c r="AU74" s="7" t="s">
        <v>45</v>
      </c>
      <c r="AV74" s="7" t="s">
        <v>46</v>
      </c>
      <c r="AW74" s="7"/>
      <c r="AX74" s="5" t="s">
        <v>41</v>
      </c>
      <c r="AY74" s="5" t="s">
        <v>42</v>
      </c>
      <c r="AZ74" s="5" t="s">
        <v>43</v>
      </c>
      <c r="BA74" s="5" t="s">
        <v>44</v>
      </c>
      <c r="BB74" s="7" t="s">
        <v>45</v>
      </c>
      <c r="BC74" s="7" t="s">
        <v>46</v>
      </c>
      <c r="BD74" s="7"/>
      <c r="BE74" s="5" t="s">
        <v>41</v>
      </c>
      <c r="BF74" s="5" t="s">
        <v>42</v>
      </c>
      <c r="BG74" s="5" t="s">
        <v>43</v>
      </c>
      <c r="BH74" s="5" t="s">
        <v>44</v>
      </c>
      <c r="BI74" s="7" t="s">
        <v>45</v>
      </c>
      <c r="BJ74" s="7" t="s">
        <v>46</v>
      </c>
      <c r="BK74" s="7"/>
      <c r="BL74" s="5" t="s">
        <v>41</v>
      </c>
      <c r="BM74" s="5" t="s">
        <v>42</v>
      </c>
      <c r="BN74" s="5" t="s">
        <v>43</v>
      </c>
      <c r="BO74" s="5" t="s">
        <v>44</v>
      </c>
      <c r="BP74" s="7" t="s">
        <v>45</v>
      </c>
      <c r="BQ74" s="7" t="s">
        <v>46</v>
      </c>
      <c r="BS74" s="5" t="s">
        <v>41</v>
      </c>
      <c r="BT74" s="5" t="s">
        <v>42</v>
      </c>
      <c r="BU74" s="5" t="s">
        <v>43</v>
      </c>
      <c r="BV74" s="5" t="s">
        <v>44</v>
      </c>
      <c r="BW74" s="7" t="s">
        <v>45</v>
      </c>
      <c r="BX74" s="7" t="s">
        <v>46</v>
      </c>
      <c r="BY74" s="7"/>
      <c r="BZ74" s="5" t="s">
        <v>41</v>
      </c>
      <c r="CA74" s="5" t="s">
        <v>42</v>
      </c>
      <c r="CB74" s="5" t="s">
        <v>43</v>
      </c>
      <c r="CC74" s="5" t="s">
        <v>44</v>
      </c>
      <c r="CD74" s="7" t="s">
        <v>45</v>
      </c>
      <c r="CE74" s="7" t="s">
        <v>46</v>
      </c>
      <c r="CF74" s="7"/>
      <c r="CG74" s="5" t="s">
        <v>41</v>
      </c>
      <c r="CH74" s="5" t="s">
        <v>42</v>
      </c>
      <c r="CI74" s="5" t="s">
        <v>43</v>
      </c>
      <c r="CJ74" s="5" t="s">
        <v>44</v>
      </c>
      <c r="CK74" s="7" t="s">
        <v>45</v>
      </c>
      <c r="CL74" s="7" t="s">
        <v>46</v>
      </c>
      <c r="CM74" s="7"/>
      <c r="CN74" s="5" t="s">
        <v>41</v>
      </c>
      <c r="CO74" s="5" t="s">
        <v>42</v>
      </c>
      <c r="CP74" s="5" t="s">
        <v>43</v>
      </c>
      <c r="CQ74" s="5" t="s">
        <v>44</v>
      </c>
      <c r="CR74" s="7" t="s">
        <v>45</v>
      </c>
      <c r="CS74" s="7" t="s">
        <v>46</v>
      </c>
      <c r="CT74" s="7"/>
      <c r="CU74" s="5" t="s">
        <v>41</v>
      </c>
      <c r="CV74" s="5" t="s">
        <v>42</v>
      </c>
      <c r="CW74" s="5" t="s">
        <v>43</v>
      </c>
      <c r="CX74" s="5" t="s">
        <v>44</v>
      </c>
      <c r="CY74" s="7" t="s">
        <v>45</v>
      </c>
      <c r="CZ74" s="7" t="s">
        <v>46</v>
      </c>
      <c r="DA74" s="7"/>
      <c r="DB74" s="5" t="s">
        <v>41</v>
      </c>
      <c r="DC74" s="5" t="s">
        <v>42</v>
      </c>
      <c r="DD74" s="5" t="s">
        <v>43</v>
      </c>
      <c r="DE74" s="5" t="s">
        <v>44</v>
      </c>
      <c r="DF74" s="7" t="s">
        <v>45</v>
      </c>
      <c r="DG74" s="7" t="s">
        <v>46</v>
      </c>
      <c r="DH74" s="7"/>
      <c r="DI74" s="5" t="s">
        <v>41</v>
      </c>
      <c r="DJ74" s="5" t="s">
        <v>42</v>
      </c>
      <c r="DK74" s="5" t="s">
        <v>43</v>
      </c>
      <c r="DL74" s="5" t="s">
        <v>44</v>
      </c>
      <c r="DM74" s="7" t="s">
        <v>45</v>
      </c>
      <c r="DN74" s="7" t="s">
        <v>46</v>
      </c>
      <c r="DO74" s="7"/>
      <c r="DP74" s="5" t="s">
        <v>41</v>
      </c>
      <c r="DQ74" s="5" t="s">
        <v>42</v>
      </c>
      <c r="DR74" s="5" t="s">
        <v>43</v>
      </c>
      <c r="DS74" s="5" t="s">
        <v>44</v>
      </c>
      <c r="DT74" s="7" t="s">
        <v>45</v>
      </c>
      <c r="DU74" s="7" t="s">
        <v>46</v>
      </c>
    </row>
    <row r="75" spans="1:125" ht="12.75" thickBo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</row>
    <row r="76" spans="1:20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125" ht="12">
      <c r="A77" s="11" t="s">
        <v>0</v>
      </c>
      <c r="B77" s="12">
        <v>8705033</v>
      </c>
      <c r="C77" s="12">
        <v>18171853</v>
      </c>
      <c r="D77" s="12">
        <v>26013802</v>
      </c>
      <c r="E77" s="12">
        <v>36381141</v>
      </c>
      <c r="F77" s="13">
        <f>E77*100/E$117</f>
        <v>7.355932449788464</v>
      </c>
      <c r="G77" s="11"/>
      <c r="H77" s="12">
        <v>15333163</v>
      </c>
      <c r="I77" s="12">
        <v>29259373</v>
      </c>
      <c r="J77" s="12">
        <v>34974982</v>
      </c>
      <c r="K77" s="12">
        <v>43170172</v>
      </c>
      <c r="L77" s="13">
        <f>K77*100/K$117</f>
        <v>7.316113329685911</v>
      </c>
      <c r="M77" s="14">
        <f>K77*100/E77-100</f>
        <v>18.660852335554836</v>
      </c>
      <c r="N77" s="11"/>
      <c r="O77" s="12">
        <v>8874907</v>
      </c>
      <c r="P77" s="12">
        <v>44031724</v>
      </c>
      <c r="Q77" s="12">
        <v>62687059</v>
      </c>
      <c r="R77" s="12">
        <v>81548452</v>
      </c>
      <c r="S77" s="13">
        <f>R77*100/R$117</f>
        <v>12.991237878552681</v>
      </c>
      <c r="T77" s="14">
        <f>R77*100/K77-100</f>
        <v>88.89999326386746</v>
      </c>
      <c r="V77" s="12">
        <v>26023980</v>
      </c>
      <c r="W77" s="12">
        <v>48269166</v>
      </c>
      <c r="X77" s="12">
        <v>70169513</v>
      </c>
      <c r="Y77" s="12">
        <v>92195636</v>
      </c>
      <c r="Z77" s="13">
        <f>Y77*100/Y$117</f>
        <v>14.050775419752343</v>
      </c>
      <c r="AA77" s="14">
        <f>Y77*100/R77-100</f>
        <v>13.056267456799787</v>
      </c>
      <c r="AC77" s="12">
        <v>22466770</v>
      </c>
      <c r="AD77" s="12">
        <v>59446201</v>
      </c>
      <c r="AE77" s="12">
        <v>88174487</v>
      </c>
      <c r="AF77" s="12">
        <v>112607183</v>
      </c>
      <c r="AG77" s="13">
        <f>AF77*100/AF$117</f>
        <v>15.071977997365137</v>
      </c>
      <c r="AH77" s="14">
        <f>AF77*100/Y77-100</f>
        <v>22.139385209078654</v>
      </c>
      <c r="AJ77" s="12">
        <v>10942608</v>
      </c>
      <c r="AK77" s="12">
        <v>23370958</v>
      </c>
      <c r="AL77" s="12">
        <v>31032526</v>
      </c>
      <c r="AM77" s="12">
        <v>45468493</v>
      </c>
      <c r="AN77" s="13">
        <f>AM77*100/AM$117</f>
        <v>6.599680193892286</v>
      </c>
      <c r="AO77" s="14">
        <f>AM77*100/AF77-100</f>
        <v>-59.62203139385878</v>
      </c>
      <c r="AQ77" s="12">
        <v>15620843</v>
      </c>
      <c r="AR77" s="12">
        <v>31264905</v>
      </c>
      <c r="AS77" s="12">
        <v>39976001</v>
      </c>
      <c r="AT77" s="12">
        <v>55353679</v>
      </c>
      <c r="AU77" s="13">
        <f>AT77*100/AT$117</f>
        <v>7.964057952279771</v>
      </c>
      <c r="AV77" s="14">
        <f>AT77*100/AM77-100</f>
        <v>21.74073814146425</v>
      </c>
      <c r="AX77" s="12">
        <v>13412064</v>
      </c>
      <c r="AY77" s="12">
        <v>30364237</v>
      </c>
      <c r="AZ77" s="12">
        <v>39730140</v>
      </c>
      <c r="BA77" s="12">
        <v>52212296</v>
      </c>
      <c r="BB77" s="13">
        <f>BA77*100/BA$117</f>
        <v>6.622605634904628</v>
      </c>
      <c r="BC77" s="14">
        <f>BA77*100/AT77-100</f>
        <v>-5.675111495299163</v>
      </c>
      <c r="BE77" s="12">
        <v>14942308</v>
      </c>
      <c r="BF77" s="12">
        <v>30015147</v>
      </c>
      <c r="BG77" s="12">
        <v>43300307</v>
      </c>
      <c r="BH77" s="12">
        <v>56650667</v>
      </c>
      <c r="BI77" s="13">
        <f>BH77*100/BH$117</f>
        <v>5.78809507444293</v>
      </c>
      <c r="BJ77" s="14">
        <f>BH77*100/BA77-100</f>
        <v>8.500624067556814</v>
      </c>
      <c r="BL77" s="12">
        <v>18111301</v>
      </c>
      <c r="BM77" s="12">
        <v>34877419</v>
      </c>
      <c r="BN77" s="12">
        <v>50416095</v>
      </c>
      <c r="BO77" s="12">
        <v>65232267</v>
      </c>
      <c r="BP77" s="13">
        <f>BO77*100/BO$117</f>
        <v>7.312014866411407</v>
      </c>
      <c r="BQ77" s="14">
        <f>BO77*100/BH77-100</f>
        <v>15.14827707147738</v>
      </c>
      <c r="BS77" s="12">
        <v>15387484</v>
      </c>
      <c r="BT77" s="12">
        <v>33946384</v>
      </c>
      <c r="BU77" s="12">
        <v>48704969</v>
      </c>
      <c r="BV77" s="12">
        <v>64358532</v>
      </c>
      <c r="BW77" s="13">
        <f>BV77*100/BV$117</f>
        <v>11.001594542800191</v>
      </c>
      <c r="BX77" s="14">
        <f>BV77*100/BO77-100</f>
        <v>-1.3394214859955724</v>
      </c>
      <c r="BZ77" s="12">
        <v>16571501</v>
      </c>
      <c r="CA77" s="12">
        <v>34351464</v>
      </c>
      <c r="CB77" s="12">
        <v>49725651</v>
      </c>
      <c r="CC77" s="12">
        <v>66694946</v>
      </c>
      <c r="CD77" s="13">
        <f>CC77*100/CC$117</f>
        <v>8.808466592683676</v>
      </c>
      <c r="CE77" s="14">
        <f>CC77*100/BV77-100</f>
        <v>3.6303096534271475</v>
      </c>
      <c r="CG77" s="12">
        <v>14698525</v>
      </c>
      <c r="CH77" s="12">
        <v>36598295</v>
      </c>
      <c r="CI77" s="12">
        <v>53040610</v>
      </c>
      <c r="CJ77" s="12">
        <v>71847752</v>
      </c>
      <c r="CK77" s="13">
        <f>CJ77*100/CJ$117</f>
        <v>7.203715821954929</v>
      </c>
      <c r="CL77" s="14">
        <f>CJ77*100/CC77-100</f>
        <v>7.725931737016481</v>
      </c>
      <c r="CN77" s="12">
        <v>19025242</v>
      </c>
      <c r="CO77" s="12">
        <v>38217895</v>
      </c>
      <c r="CP77" s="12">
        <v>61339129</v>
      </c>
      <c r="CQ77" s="12">
        <v>81485428</v>
      </c>
      <c r="CR77" s="13">
        <f>CQ77*100/CQ$117</f>
        <v>9.304301159837134</v>
      </c>
      <c r="CS77" s="14">
        <f>CQ77*100/CJ77-100</f>
        <v>13.4140258139183</v>
      </c>
      <c r="CU77" s="12">
        <v>17411692</v>
      </c>
      <c r="CV77" s="12">
        <v>40258630</v>
      </c>
      <c r="CW77" s="12">
        <v>59064944</v>
      </c>
      <c r="CX77" s="12">
        <v>83041021</v>
      </c>
      <c r="CY77" s="13">
        <f>CX77*100/CX$117</f>
        <v>9.387526906566428</v>
      </c>
      <c r="CZ77" s="14">
        <f>CX77*100/CQ77-100</f>
        <v>1.909044399938594</v>
      </c>
      <c r="DB77" s="12">
        <v>20378963</v>
      </c>
      <c r="DC77" s="12">
        <v>39048840</v>
      </c>
      <c r="DD77" s="12">
        <v>57314350</v>
      </c>
      <c r="DE77" s="12">
        <v>79459860</v>
      </c>
      <c r="DF77" s="13">
        <f>DE77*100/DE$117</f>
        <v>9.042558412987553</v>
      </c>
      <c r="DG77" s="14">
        <f>DE77*100/CX77-100</f>
        <v>-4.31252043493059</v>
      </c>
      <c r="DI77" s="12">
        <v>19879530</v>
      </c>
      <c r="DJ77" s="12">
        <v>38146742</v>
      </c>
      <c r="DK77" s="12">
        <v>57510690</v>
      </c>
      <c r="DL77" s="12">
        <v>76080017</v>
      </c>
      <c r="DM77" s="13">
        <f>DL77*100/DL$117</f>
        <v>8.264556282709611</v>
      </c>
      <c r="DN77" s="14">
        <f>DL77*100/DE77-100</f>
        <v>-4.253522470339107</v>
      </c>
      <c r="DP77" s="12">
        <v>21847331</v>
      </c>
      <c r="DQ77" s="12">
        <v>49502155</v>
      </c>
      <c r="DR77" s="12">
        <v>69251399</v>
      </c>
      <c r="DS77" s="12"/>
      <c r="DT77" s="13" t="e">
        <f>DS77*100/DS$117</f>
        <v>#DIV/0!</v>
      </c>
      <c r="DU77" s="14">
        <f>DS77*100/DL77-100</f>
        <v>-100</v>
      </c>
    </row>
    <row r="78" spans="1:125" ht="12">
      <c r="A78" s="11" t="s">
        <v>1</v>
      </c>
      <c r="B78" s="12">
        <v>82515</v>
      </c>
      <c r="C78" s="12">
        <v>241777</v>
      </c>
      <c r="D78" s="12">
        <v>408819</v>
      </c>
      <c r="E78" s="12">
        <v>630178</v>
      </c>
      <c r="F78" s="13">
        <f aca="true" t="shared" si="73" ref="F78:F117">E78*100/E$117</f>
        <v>0.12741620168929818</v>
      </c>
      <c r="G78" s="11"/>
      <c r="H78" s="12">
        <v>170162</v>
      </c>
      <c r="I78" s="12">
        <v>462832</v>
      </c>
      <c r="J78" s="12">
        <v>641627</v>
      </c>
      <c r="K78" s="12">
        <v>754290</v>
      </c>
      <c r="L78" s="13">
        <f aca="true" t="shared" si="74" ref="L78:L117">K78*100/K$117</f>
        <v>0.1278306494458439</v>
      </c>
      <c r="M78" s="14">
        <f aca="true" t="shared" si="75" ref="M78:M117">K78*100/E78-100</f>
        <v>19.69475291108226</v>
      </c>
      <c r="N78" s="11"/>
      <c r="O78" s="12">
        <v>107399</v>
      </c>
      <c r="P78" s="12">
        <v>184598</v>
      </c>
      <c r="Q78" s="12">
        <v>296949</v>
      </c>
      <c r="R78" s="12">
        <v>345813</v>
      </c>
      <c r="S78" s="13">
        <f aca="true" t="shared" si="76" ref="S78:S117">R78*100/R$117</f>
        <v>0.05509042580594833</v>
      </c>
      <c r="T78" s="14">
        <f aca="true" t="shared" si="77" ref="T78:T117">R78*100/K78-100</f>
        <v>-54.1538400349998</v>
      </c>
      <c r="V78" s="12">
        <v>54515</v>
      </c>
      <c r="W78" s="12">
        <v>153311</v>
      </c>
      <c r="X78" s="12">
        <v>432084</v>
      </c>
      <c r="Y78" s="12">
        <v>752246</v>
      </c>
      <c r="Z78" s="13">
        <f aca="true" t="shared" si="78" ref="Z78:Z117">Y78*100/Y$117</f>
        <v>0.11464359990322123</v>
      </c>
      <c r="AA78" s="14">
        <f aca="true" t="shared" si="79" ref="AA78:AA117">Y78*100/R78-100</f>
        <v>117.52970536098991</v>
      </c>
      <c r="AC78" s="12">
        <v>97333</v>
      </c>
      <c r="AD78" s="12">
        <v>438967</v>
      </c>
      <c r="AE78" s="12">
        <v>569960</v>
      </c>
      <c r="AF78" s="12">
        <v>783791</v>
      </c>
      <c r="AG78" s="13">
        <f aca="true" t="shared" si="80" ref="AG78:AG117">AF78*100/AF$117</f>
        <v>0.10490699076037466</v>
      </c>
      <c r="AH78" s="14">
        <f aca="true" t="shared" si="81" ref="AH78:AH117">AF78*100/Y78-100</f>
        <v>4.193442038907492</v>
      </c>
      <c r="AJ78" s="12">
        <v>142831</v>
      </c>
      <c r="AK78" s="12">
        <v>536309</v>
      </c>
      <c r="AL78" s="12">
        <v>1067313</v>
      </c>
      <c r="AM78" s="12">
        <v>1547844</v>
      </c>
      <c r="AN78" s="13">
        <f aca="true" t="shared" si="82" ref="AN78:AN117">AM78*100/AM$117</f>
        <v>0.22466712037355213</v>
      </c>
      <c r="AO78" s="14">
        <f aca="true" t="shared" si="83" ref="AO78:AO117">AM78*100/AF78-100</f>
        <v>97.48172663375823</v>
      </c>
      <c r="AQ78" s="12">
        <v>706755</v>
      </c>
      <c r="AR78" s="12">
        <v>1041483</v>
      </c>
      <c r="AS78" s="12">
        <v>1401051</v>
      </c>
      <c r="AT78" s="12">
        <v>1668644</v>
      </c>
      <c r="AU78" s="13">
        <f aca="true" t="shared" si="84" ref="AU78:AU117">AT78*100/AT$117</f>
        <v>0.24007758396192466</v>
      </c>
      <c r="AV78" s="14">
        <f aca="true" t="shared" si="85" ref="AV78:AV117">AT78*100/AM78-100</f>
        <v>7.804404061391196</v>
      </c>
      <c r="AX78" s="12">
        <v>166735</v>
      </c>
      <c r="AY78" s="12">
        <v>334609</v>
      </c>
      <c r="AZ78" s="12">
        <v>683873</v>
      </c>
      <c r="BA78" s="12">
        <v>884952</v>
      </c>
      <c r="BB78" s="13">
        <f aca="true" t="shared" si="86" ref="BB78:BB117">BA78*100/BA$117</f>
        <v>0.11224727795575433</v>
      </c>
      <c r="BC78" s="14">
        <f aca="true" t="shared" si="87" ref="BC78:BC117">BA78*100/AT78-100</f>
        <v>-46.96579977514676</v>
      </c>
      <c r="BE78" s="12">
        <v>209679</v>
      </c>
      <c r="BF78" s="12">
        <v>628543</v>
      </c>
      <c r="BG78" s="12">
        <v>1245544</v>
      </c>
      <c r="BH78" s="12">
        <v>1504159</v>
      </c>
      <c r="BI78" s="13">
        <f aca="true" t="shared" si="88" ref="BI78:BI117">BH78*100/BH$117</f>
        <v>0.1536824853108791</v>
      </c>
      <c r="BJ78" s="14">
        <f aca="true" t="shared" si="89" ref="BJ78:BJ117">BH78*100/BA78-100</f>
        <v>69.97068767571574</v>
      </c>
      <c r="BL78" s="12">
        <v>343202</v>
      </c>
      <c r="BM78" s="12">
        <v>756252</v>
      </c>
      <c r="BN78" s="12">
        <v>1122271</v>
      </c>
      <c r="BO78" s="12">
        <v>1485566</v>
      </c>
      <c r="BP78" s="13">
        <f aca="true" t="shared" si="90" ref="BP78:BP117">BO78*100/BO$117</f>
        <v>0.16652005482249035</v>
      </c>
      <c r="BQ78" s="14">
        <f aca="true" t="shared" si="91" ref="BQ78:BQ117">BO78*100/BH78-100</f>
        <v>-1.2361060233658776</v>
      </c>
      <c r="BS78" s="12">
        <v>242431</v>
      </c>
      <c r="BT78" s="12">
        <v>556350</v>
      </c>
      <c r="BU78" s="12">
        <v>953082</v>
      </c>
      <c r="BV78" s="12">
        <v>1168350</v>
      </c>
      <c r="BW78" s="13">
        <f aca="true" t="shared" si="92" ref="BW78:BW117">BV78*100/BV$117</f>
        <v>0.19972041910590196</v>
      </c>
      <c r="BX78" s="14">
        <f aca="true" t="shared" si="93" ref="BX78:BX117">BV78*100/BO78-100</f>
        <v>-21.353208137504495</v>
      </c>
      <c r="BZ78" s="12">
        <v>190183</v>
      </c>
      <c r="CA78" s="12">
        <v>628425</v>
      </c>
      <c r="CB78" s="12">
        <v>1078857</v>
      </c>
      <c r="CC78" s="12">
        <v>1409097</v>
      </c>
      <c r="CD78" s="13">
        <f aca="true" t="shared" si="94" ref="CD78:CD117">CC78*100/CC$117</f>
        <v>0.18610081565027115</v>
      </c>
      <c r="CE78" s="14">
        <f aca="true" t="shared" si="95" ref="CE78:CE117">CC78*100/BV78-100</f>
        <v>20.605726023879825</v>
      </c>
      <c r="CG78" s="12">
        <v>294019</v>
      </c>
      <c r="CH78" s="12">
        <v>720374</v>
      </c>
      <c r="CI78" s="12">
        <v>1420617</v>
      </c>
      <c r="CJ78" s="12">
        <v>1687020</v>
      </c>
      <c r="CK78" s="13">
        <f aca="true" t="shared" si="96" ref="CK78:CK117">CJ78*100/CJ$117</f>
        <v>0.16914673497306365</v>
      </c>
      <c r="CL78" s="14">
        <f aca="true" t="shared" si="97" ref="CL78:CL117">CJ78*100/CC78-100</f>
        <v>19.72348248559183</v>
      </c>
      <c r="CN78" s="12">
        <v>201433</v>
      </c>
      <c r="CO78" s="12">
        <v>435872</v>
      </c>
      <c r="CP78" s="12">
        <v>838705</v>
      </c>
      <c r="CQ78" s="12">
        <v>1058047</v>
      </c>
      <c r="CR78" s="13">
        <f aca="true" t="shared" si="98" ref="CR78:CR117">CQ78*100/CQ$117</f>
        <v>0.120811636766051</v>
      </c>
      <c r="CS78" s="14">
        <f aca="true" t="shared" si="99" ref="CS78:CS117">CQ78*100/CJ78-100</f>
        <v>-37.28307903877844</v>
      </c>
      <c r="CU78" s="12">
        <v>173737</v>
      </c>
      <c r="CV78" s="12">
        <v>630735</v>
      </c>
      <c r="CW78" s="12">
        <v>988047</v>
      </c>
      <c r="CX78" s="12">
        <v>1183037</v>
      </c>
      <c r="CY78" s="13">
        <f aca="true" t="shared" si="100" ref="CY78:CY117">CX78*100/CX$117</f>
        <v>0.1337386214093349</v>
      </c>
      <c r="CZ78" s="14">
        <f aca="true" t="shared" si="101" ref="CZ78:CZ117">CX78*100/CQ78-100</f>
        <v>11.813274835616937</v>
      </c>
      <c r="DB78" s="12">
        <v>155138</v>
      </c>
      <c r="DC78" s="12">
        <v>388383</v>
      </c>
      <c r="DD78" s="12">
        <v>758707</v>
      </c>
      <c r="DE78" s="12">
        <v>999948</v>
      </c>
      <c r="DF78" s="13">
        <f aca="true" t="shared" si="102" ref="DF78:DF117">DE78*100/DE$117</f>
        <v>0.11379441393365251</v>
      </c>
      <c r="DG78" s="14">
        <f aca="true" t="shared" si="103" ref="DG78:DG117">DE78*100/CX78-100</f>
        <v>-15.476185444749404</v>
      </c>
      <c r="DI78" s="12">
        <v>163049</v>
      </c>
      <c r="DJ78" s="12">
        <v>355131</v>
      </c>
      <c r="DK78" s="12">
        <v>810973</v>
      </c>
      <c r="DL78" s="12">
        <v>1150662</v>
      </c>
      <c r="DM78" s="13">
        <f aca="true" t="shared" si="104" ref="DM78:DM117">DL78*100/DL$117</f>
        <v>0.12499617161462</v>
      </c>
      <c r="DN78" s="14">
        <f aca="true" t="shared" si="105" ref="DN78:DN117">DL78*100/DE78-100</f>
        <v>15.07218375355518</v>
      </c>
      <c r="DP78" s="12">
        <v>210252</v>
      </c>
      <c r="DQ78" s="12">
        <v>538739</v>
      </c>
      <c r="DR78" s="12">
        <v>850423</v>
      </c>
      <c r="DS78" s="12"/>
      <c r="DT78" s="13" t="e">
        <f aca="true" t="shared" si="106" ref="DT78:DT117">DS78*100/DS$117</f>
        <v>#DIV/0!</v>
      </c>
      <c r="DU78" s="14">
        <f aca="true" t="shared" si="107" ref="DU78:DU117">DS78*100/DL78-100</f>
        <v>-100</v>
      </c>
    </row>
    <row r="79" spans="1:125" ht="12">
      <c r="A79" s="11" t="s">
        <v>2</v>
      </c>
      <c r="B79" s="12">
        <v>1899335</v>
      </c>
      <c r="C79" s="12">
        <v>3728752</v>
      </c>
      <c r="D79" s="12">
        <v>5766838</v>
      </c>
      <c r="E79" s="12">
        <v>9001598</v>
      </c>
      <c r="F79" s="13">
        <f t="shared" si="73"/>
        <v>1.8200404112710742</v>
      </c>
      <c r="G79" s="11"/>
      <c r="H79" s="12">
        <v>1981229</v>
      </c>
      <c r="I79" s="12">
        <v>3935337</v>
      </c>
      <c r="J79" s="12">
        <v>6087233</v>
      </c>
      <c r="K79" s="12">
        <v>8944811</v>
      </c>
      <c r="L79" s="13">
        <f t="shared" si="74"/>
        <v>1.5158904390888497</v>
      </c>
      <c r="M79" s="14">
        <f t="shared" si="75"/>
        <v>-0.6308546549179397</v>
      </c>
      <c r="N79" s="11"/>
      <c r="O79" s="12">
        <v>2521669</v>
      </c>
      <c r="P79" s="12">
        <v>4735854</v>
      </c>
      <c r="Q79" s="12">
        <v>7038425</v>
      </c>
      <c r="R79" s="12">
        <v>9316379</v>
      </c>
      <c r="S79" s="13">
        <f t="shared" si="76"/>
        <v>1.4841642335007506</v>
      </c>
      <c r="T79" s="14">
        <f t="shared" si="77"/>
        <v>4.154006160666782</v>
      </c>
      <c r="V79" s="12">
        <v>1926798</v>
      </c>
      <c r="W79" s="12">
        <v>3634877</v>
      </c>
      <c r="X79" s="12">
        <v>5916957</v>
      </c>
      <c r="Y79" s="12">
        <v>9174205</v>
      </c>
      <c r="Z79" s="13">
        <f t="shared" si="78"/>
        <v>1.3981648123753823</v>
      </c>
      <c r="AA79" s="14">
        <f t="shared" si="79"/>
        <v>-1.5260650087335392</v>
      </c>
      <c r="AC79" s="12">
        <v>2604612</v>
      </c>
      <c r="AD79" s="12">
        <v>5221957</v>
      </c>
      <c r="AE79" s="12">
        <v>8346348</v>
      </c>
      <c r="AF79" s="12">
        <v>11500140</v>
      </c>
      <c r="AG79" s="13">
        <f t="shared" si="80"/>
        <v>1.5392433451302898</v>
      </c>
      <c r="AH79" s="14">
        <f t="shared" si="81"/>
        <v>25.352986989063353</v>
      </c>
      <c r="AJ79" s="12">
        <v>3058071</v>
      </c>
      <c r="AK79" s="12">
        <v>5082720</v>
      </c>
      <c r="AL79" s="12">
        <v>7155547</v>
      </c>
      <c r="AM79" s="12">
        <v>9833894</v>
      </c>
      <c r="AN79" s="13">
        <f t="shared" si="82"/>
        <v>1.4273742360591584</v>
      </c>
      <c r="AO79" s="14">
        <f t="shared" si="83"/>
        <v>-14.48891926533068</v>
      </c>
      <c r="AQ79" s="12">
        <v>2130270</v>
      </c>
      <c r="AR79" s="12">
        <v>4234192</v>
      </c>
      <c r="AS79" s="12">
        <v>6125226</v>
      </c>
      <c r="AT79" s="12">
        <v>8389699</v>
      </c>
      <c r="AU79" s="13">
        <f t="shared" si="84"/>
        <v>1.2070751257235068</v>
      </c>
      <c r="AV79" s="14">
        <f t="shared" si="85"/>
        <v>-14.685891468832182</v>
      </c>
      <c r="AX79" s="12">
        <v>2292081</v>
      </c>
      <c r="AY79" s="12">
        <v>4337133</v>
      </c>
      <c r="AZ79" s="12">
        <v>6274148</v>
      </c>
      <c r="BA79" s="12">
        <v>9124712</v>
      </c>
      <c r="BB79" s="13">
        <f t="shared" si="86"/>
        <v>1.1573781223503727</v>
      </c>
      <c r="BC79" s="14">
        <f t="shared" si="87"/>
        <v>8.760898334970065</v>
      </c>
      <c r="BE79" s="12">
        <v>2546264</v>
      </c>
      <c r="BF79" s="12">
        <v>4547726</v>
      </c>
      <c r="BG79" s="12">
        <v>6949585</v>
      </c>
      <c r="BH79" s="12">
        <v>10344281</v>
      </c>
      <c r="BI79" s="13">
        <f t="shared" si="88"/>
        <v>1.0568927971272357</v>
      </c>
      <c r="BJ79" s="14">
        <f t="shared" si="89"/>
        <v>13.365561565121183</v>
      </c>
      <c r="BL79" s="12">
        <v>2713057</v>
      </c>
      <c r="BM79" s="12">
        <v>4616688</v>
      </c>
      <c r="BN79" s="12">
        <v>6790785</v>
      </c>
      <c r="BO79" s="12">
        <v>9667934</v>
      </c>
      <c r="BP79" s="13">
        <f t="shared" si="90"/>
        <v>1.0836979977329977</v>
      </c>
      <c r="BQ79" s="14">
        <f t="shared" si="91"/>
        <v>-6.538366465489489</v>
      </c>
      <c r="BS79" s="12">
        <v>1975046</v>
      </c>
      <c r="BT79" s="12">
        <v>3443998</v>
      </c>
      <c r="BU79" s="12">
        <v>5182759</v>
      </c>
      <c r="BV79" s="12">
        <v>7835656</v>
      </c>
      <c r="BW79" s="13">
        <f t="shared" si="92"/>
        <v>1.3394449439719907</v>
      </c>
      <c r="BX79" s="14">
        <f t="shared" si="93"/>
        <v>-18.952115312330434</v>
      </c>
      <c r="BZ79" s="12">
        <v>2252441</v>
      </c>
      <c r="CA79" s="12">
        <v>4095654</v>
      </c>
      <c r="CB79" s="12">
        <v>5695436</v>
      </c>
      <c r="CC79" s="12">
        <v>8468065</v>
      </c>
      <c r="CD79" s="13">
        <f t="shared" si="94"/>
        <v>1.1183856068670315</v>
      </c>
      <c r="CE79" s="14">
        <f t="shared" si="95"/>
        <v>8.070913271332998</v>
      </c>
      <c r="CG79" s="12">
        <v>2412208</v>
      </c>
      <c r="CH79" s="12">
        <v>4852046</v>
      </c>
      <c r="CI79" s="12">
        <v>6479116</v>
      </c>
      <c r="CJ79" s="12">
        <v>9691543</v>
      </c>
      <c r="CK79" s="13">
        <f t="shared" si="96"/>
        <v>0.9717092004250395</v>
      </c>
      <c r="CL79" s="14">
        <f t="shared" si="97"/>
        <v>14.448141340436095</v>
      </c>
      <c r="CN79" s="12">
        <v>3334637</v>
      </c>
      <c r="CO79" s="12">
        <v>4848071</v>
      </c>
      <c r="CP79" s="12">
        <v>6468387</v>
      </c>
      <c r="CQ79" s="12">
        <v>10167836</v>
      </c>
      <c r="CR79" s="13">
        <f t="shared" si="98"/>
        <v>1.1610003237368254</v>
      </c>
      <c r="CS79" s="14">
        <f t="shared" si="99"/>
        <v>4.914521867157788</v>
      </c>
      <c r="CU79" s="12">
        <v>2883090</v>
      </c>
      <c r="CV79" s="12">
        <v>4369582</v>
      </c>
      <c r="CW79" s="12">
        <v>6129827</v>
      </c>
      <c r="CX79" s="12">
        <v>9442759</v>
      </c>
      <c r="CY79" s="13">
        <f t="shared" si="100"/>
        <v>1.0674742809908648</v>
      </c>
      <c r="CZ79" s="14">
        <f t="shared" si="101"/>
        <v>-7.13108472638622</v>
      </c>
      <c r="DB79" s="12">
        <v>3175773</v>
      </c>
      <c r="DC79" s="12">
        <v>4982749</v>
      </c>
      <c r="DD79" s="12">
        <v>6621049</v>
      </c>
      <c r="DE79" s="12">
        <v>9930318</v>
      </c>
      <c r="DF79" s="13">
        <f t="shared" si="102"/>
        <v>1.1300734808058022</v>
      </c>
      <c r="DG79" s="14">
        <f t="shared" si="103"/>
        <v>5.163310850144541</v>
      </c>
      <c r="DI79" s="12">
        <v>3037137</v>
      </c>
      <c r="DJ79" s="12">
        <v>4983477</v>
      </c>
      <c r="DK79" s="12">
        <v>6952841</v>
      </c>
      <c r="DL79" s="12">
        <v>10926052</v>
      </c>
      <c r="DM79" s="13">
        <f t="shared" si="104"/>
        <v>1.1868947361277786</v>
      </c>
      <c r="DN79" s="14">
        <f t="shared" si="105"/>
        <v>10.027211615982495</v>
      </c>
      <c r="DP79" s="12">
        <v>4781347</v>
      </c>
      <c r="DQ79" s="12">
        <v>7211223</v>
      </c>
      <c r="DR79" s="12">
        <v>8910866</v>
      </c>
      <c r="DS79" s="12"/>
      <c r="DT79" s="13" t="e">
        <f t="shared" si="106"/>
        <v>#DIV/0!</v>
      </c>
      <c r="DU79" s="14">
        <f t="shared" si="107"/>
        <v>-100</v>
      </c>
    </row>
    <row r="80" spans="1:125" ht="12">
      <c r="A80" s="11" t="s">
        <v>3</v>
      </c>
      <c r="B80" s="12">
        <v>0</v>
      </c>
      <c r="C80" s="12">
        <v>0</v>
      </c>
      <c r="D80" s="12">
        <v>0</v>
      </c>
      <c r="E80" s="12">
        <v>0</v>
      </c>
      <c r="F80" s="13">
        <f t="shared" si="73"/>
        <v>0</v>
      </c>
      <c r="G80" s="11"/>
      <c r="H80" s="12">
        <v>0</v>
      </c>
      <c r="I80" s="12">
        <v>0</v>
      </c>
      <c r="J80" s="12">
        <v>0</v>
      </c>
      <c r="K80" s="12">
        <v>0</v>
      </c>
      <c r="L80" s="13">
        <f t="shared" si="74"/>
        <v>0</v>
      </c>
      <c r="M80" s="14" t="e">
        <f t="shared" si="75"/>
        <v>#DIV/0!</v>
      </c>
      <c r="N80" s="11"/>
      <c r="O80" s="12">
        <v>6527</v>
      </c>
      <c r="P80" s="12">
        <v>6527</v>
      </c>
      <c r="Q80" s="12">
        <v>6527</v>
      </c>
      <c r="R80" s="12">
        <v>6527</v>
      </c>
      <c r="S80" s="13">
        <f t="shared" si="76"/>
        <v>0.0010397966798108363</v>
      </c>
      <c r="T80" s="14" t="e">
        <f t="shared" si="77"/>
        <v>#DIV/0!</v>
      </c>
      <c r="V80" s="12">
        <v>0</v>
      </c>
      <c r="W80" s="12">
        <v>0</v>
      </c>
      <c r="X80" s="12">
        <v>0</v>
      </c>
      <c r="Y80" s="12">
        <v>0</v>
      </c>
      <c r="Z80" s="13">
        <f t="shared" si="78"/>
        <v>0</v>
      </c>
      <c r="AA80" s="14">
        <f t="shared" si="79"/>
        <v>-100</v>
      </c>
      <c r="AC80" s="12">
        <v>0</v>
      </c>
      <c r="AD80" s="12">
        <v>0</v>
      </c>
      <c r="AE80" s="12">
        <v>0</v>
      </c>
      <c r="AF80" s="12">
        <v>0</v>
      </c>
      <c r="AG80" s="13">
        <f t="shared" si="80"/>
        <v>0</v>
      </c>
      <c r="AH80" s="14" t="e">
        <f t="shared" si="81"/>
        <v>#DIV/0!</v>
      </c>
      <c r="AJ80" s="12">
        <v>0</v>
      </c>
      <c r="AK80" s="12">
        <v>0</v>
      </c>
      <c r="AL80" s="12">
        <v>0</v>
      </c>
      <c r="AM80" s="12">
        <v>0</v>
      </c>
      <c r="AN80" s="13">
        <f t="shared" si="82"/>
        <v>0</v>
      </c>
      <c r="AO80" s="14" t="e">
        <f t="shared" si="83"/>
        <v>#DIV/0!</v>
      </c>
      <c r="AQ80" s="12">
        <v>0</v>
      </c>
      <c r="AR80" s="12">
        <v>0</v>
      </c>
      <c r="AS80" s="12">
        <v>0</v>
      </c>
      <c r="AT80" s="12">
        <v>0</v>
      </c>
      <c r="AU80" s="13">
        <f t="shared" si="84"/>
        <v>0</v>
      </c>
      <c r="AV80" s="14" t="e">
        <f t="shared" si="85"/>
        <v>#DIV/0!</v>
      </c>
      <c r="AX80" s="12">
        <v>0</v>
      </c>
      <c r="AY80" s="12">
        <v>0</v>
      </c>
      <c r="AZ80" s="12">
        <v>0</v>
      </c>
      <c r="BA80" s="12">
        <v>0</v>
      </c>
      <c r="BB80" s="13">
        <f t="shared" si="86"/>
        <v>0</v>
      </c>
      <c r="BC80" s="14" t="e">
        <f t="shared" si="87"/>
        <v>#DIV/0!</v>
      </c>
      <c r="BE80" s="12">
        <v>0</v>
      </c>
      <c r="BF80" s="12">
        <v>0</v>
      </c>
      <c r="BG80" s="12">
        <v>0</v>
      </c>
      <c r="BH80" s="12">
        <v>0</v>
      </c>
      <c r="BI80" s="13">
        <f t="shared" si="88"/>
        <v>0</v>
      </c>
      <c r="BJ80" s="14" t="e">
        <f t="shared" si="89"/>
        <v>#DIV/0!</v>
      </c>
      <c r="BL80" s="12">
        <v>0</v>
      </c>
      <c r="BM80" s="12">
        <v>0</v>
      </c>
      <c r="BN80" s="12">
        <v>0</v>
      </c>
      <c r="BO80" s="12">
        <v>0</v>
      </c>
      <c r="BP80" s="13">
        <f t="shared" si="90"/>
        <v>0</v>
      </c>
      <c r="BQ80" s="14" t="e">
        <f t="shared" si="91"/>
        <v>#DIV/0!</v>
      </c>
      <c r="BS80" s="12">
        <v>0</v>
      </c>
      <c r="BT80" s="12">
        <v>0</v>
      </c>
      <c r="BU80" s="12">
        <v>0</v>
      </c>
      <c r="BV80" s="12">
        <v>0</v>
      </c>
      <c r="BW80" s="13">
        <f t="shared" si="92"/>
        <v>0</v>
      </c>
      <c r="BX80" s="14" t="e">
        <f t="shared" si="93"/>
        <v>#DIV/0!</v>
      </c>
      <c r="BZ80" s="12">
        <v>0</v>
      </c>
      <c r="CA80" s="12">
        <v>0</v>
      </c>
      <c r="CB80" s="12">
        <v>0</v>
      </c>
      <c r="CC80" s="12">
        <v>0</v>
      </c>
      <c r="CD80" s="13">
        <f t="shared" si="94"/>
        <v>0</v>
      </c>
      <c r="CE80" s="14" t="e">
        <f t="shared" si="95"/>
        <v>#DIV/0!</v>
      </c>
      <c r="CG80" s="12">
        <v>0</v>
      </c>
      <c r="CH80" s="12">
        <v>0</v>
      </c>
      <c r="CI80" s="12">
        <v>0</v>
      </c>
      <c r="CJ80" s="12">
        <v>0</v>
      </c>
      <c r="CK80" s="13">
        <f t="shared" si="96"/>
        <v>0</v>
      </c>
      <c r="CL80" s="14" t="e">
        <f t="shared" si="97"/>
        <v>#DIV/0!</v>
      </c>
      <c r="CN80" s="12">
        <v>0</v>
      </c>
      <c r="CO80" s="12">
        <v>0</v>
      </c>
      <c r="CP80" s="12">
        <v>0</v>
      </c>
      <c r="CQ80" s="12">
        <v>0</v>
      </c>
      <c r="CR80" s="13">
        <f t="shared" si="98"/>
        <v>0</v>
      </c>
      <c r="CS80" s="14" t="e">
        <f t="shared" si="99"/>
        <v>#DIV/0!</v>
      </c>
      <c r="CU80" s="12">
        <v>0</v>
      </c>
      <c r="CV80" s="12">
        <v>0</v>
      </c>
      <c r="CW80" s="12">
        <v>0</v>
      </c>
      <c r="CX80" s="12">
        <v>0</v>
      </c>
      <c r="CY80" s="13">
        <f t="shared" si="100"/>
        <v>0</v>
      </c>
      <c r="CZ80" s="14" t="e">
        <f t="shared" si="101"/>
        <v>#DIV/0!</v>
      </c>
      <c r="DB80" s="12">
        <v>0</v>
      </c>
      <c r="DC80" s="12">
        <v>0</v>
      </c>
      <c r="DD80" s="12">
        <v>0</v>
      </c>
      <c r="DE80" s="12">
        <v>0</v>
      </c>
      <c r="DF80" s="13">
        <f t="shared" si="102"/>
        <v>0</v>
      </c>
      <c r="DG80" s="14" t="e">
        <f t="shared" si="103"/>
        <v>#DIV/0!</v>
      </c>
      <c r="DI80" s="12">
        <v>0</v>
      </c>
      <c r="DJ80" s="12">
        <v>0</v>
      </c>
      <c r="DK80" s="12">
        <v>0</v>
      </c>
      <c r="DL80" s="12">
        <v>0</v>
      </c>
      <c r="DM80" s="13">
        <f t="shared" si="104"/>
        <v>0</v>
      </c>
      <c r="DN80" s="14" t="e">
        <f t="shared" si="105"/>
        <v>#DIV/0!</v>
      </c>
      <c r="DP80" s="12">
        <v>0</v>
      </c>
      <c r="DQ80" s="12">
        <v>0</v>
      </c>
      <c r="DR80" s="12">
        <v>0</v>
      </c>
      <c r="DS80" s="12"/>
      <c r="DT80" s="13" t="e">
        <f t="shared" si="106"/>
        <v>#DIV/0!</v>
      </c>
      <c r="DU80" s="14" t="e">
        <f t="shared" si="107"/>
        <v>#DIV/0!</v>
      </c>
    </row>
    <row r="81" spans="1:125" ht="12">
      <c r="A81" s="11" t="s">
        <v>4</v>
      </c>
      <c r="B81" s="12">
        <v>0</v>
      </c>
      <c r="C81" s="12">
        <v>0</v>
      </c>
      <c r="D81" s="12">
        <v>0</v>
      </c>
      <c r="E81" s="12">
        <v>0</v>
      </c>
      <c r="F81" s="13">
        <f t="shared" si="73"/>
        <v>0</v>
      </c>
      <c r="G81" s="11"/>
      <c r="H81" s="12">
        <v>0</v>
      </c>
      <c r="I81" s="12">
        <v>0</v>
      </c>
      <c r="J81" s="12">
        <v>0</v>
      </c>
      <c r="K81" s="12">
        <v>0</v>
      </c>
      <c r="L81" s="13">
        <f t="shared" si="74"/>
        <v>0</v>
      </c>
      <c r="M81" s="14" t="e">
        <f t="shared" si="75"/>
        <v>#DIV/0!</v>
      </c>
      <c r="N81" s="11"/>
      <c r="O81" s="12">
        <v>0</v>
      </c>
      <c r="P81" s="12">
        <v>0</v>
      </c>
      <c r="Q81" s="12">
        <v>0</v>
      </c>
      <c r="R81" s="12">
        <v>0</v>
      </c>
      <c r="S81" s="13">
        <f t="shared" si="76"/>
        <v>0</v>
      </c>
      <c r="T81" s="14" t="e">
        <f t="shared" si="77"/>
        <v>#DIV/0!</v>
      </c>
      <c r="V81" s="12">
        <v>0</v>
      </c>
      <c r="W81" s="12">
        <v>0</v>
      </c>
      <c r="X81" s="12">
        <v>0</v>
      </c>
      <c r="Y81" s="12">
        <v>0</v>
      </c>
      <c r="Z81" s="13">
        <f t="shared" si="78"/>
        <v>0</v>
      </c>
      <c r="AA81" s="14" t="e">
        <f t="shared" si="79"/>
        <v>#DIV/0!</v>
      </c>
      <c r="AC81" s="12">
        <v>0</v>
      </c>
      <c r="AD81" s="12">
        <v>0</v>
      </c>
      <c r="AE81" s="12">
        <v>0</v>
      </c>
      <c r="AF81" s="12">
        <v>0</v>
      </c>
      <c r="AG81" s="13">
        <f t="shared" si="80"/>
        <v>0</v>
      </c>
      <c r="AH81" s="14" t="e">
        <f t="shared" si="81"/>
        <v>#DIV/0!</v>
      </c>
      <c r="AJ81" s="12">
        <v>0</v>
      </c>
      <c r="AK81" s="12">
        <v>0</v>
      </c>
      <c r="AL81" s="12">
        <v>0</v>
      </c>
      <c r="AM81" s="12">
        <v>0</v>
      </c>
      <c r="AN81" s="13">
        <f t="shared" si="82"/>
        <v>0</v>
      </c>
      <c r="AO81" s="14" t="e">
        <f t="shared" si="83"/>
        <v>#DIV/0!</v>
      </c>
      <c r="AQ81" s="12">
        <v>0</v>
      </c>
      <c r="AR81" s="12">
        <v>235</v>
      </c>
      <c r="AS81" s="12">
        <v>235</v>
      </c>
      <c r="AT81" s="12">
        <v>235</v>
      </c>
      <c r="AU81" s="13">
        <f t="shared" si="84"/>
        <v>3.3810826174458E-05</v>
      </c>
      <c r="AV81" s="14" t="e">
        <f t="shared" si="85"/>
        <v>#DIV/0!</v>
      </c>
      <c r="AX81" s="12">
        <v>0</v>
      </c>
      <c r="AY81" s="12">
        <v>0</v>
      </c>
      <c r="AZ81" s="12">
        <v>0</v>
      </c>
      <c r="BA81" s="12">
        <v>0</v>
      </c>
      <c r="BB81" s="13">
        <f t="shared" si="86"/>
        <v>0</v>
      </c>
      <c r="BC81" s="14">
        <f t="shared" si="87"/>
        <v>-100</v>
      </c>
      <c r="BE81" s="12">
        <v>0</v>
      </c>
      <c r="BF81" s="12">
        <v>0</v>
      </c>
      <c r="BG81" s="12">
        <v>0</v>
      </c>
      <c r="BH81" s="12">
        <v>0</v>
      </c>
      <c r="BI81" s="13">
        <f t="shared" si="88"/>
        <v>0</v>
      </c>
      <c r="BJ81" s="14" t="e">
        <f t="shared" si="89"/>
        <v>#DIV/0!</v>
      </c>
      <c r="BL81" s="12">
        <v>0</v>
      </c>
      <c r="BM81" s="12">
        <v>0</v>
      </c>
      <c r="BN81" s="12">
        <v>0</v>
      </c>
      <c r="BO81" s="12">
        <v>0</v>
      </c>
      <c r="BP81" s="13">
        <f t="shared" si="90"/>
        <v>0</v>
      </c>
      <c r="BQ81" s="14" t="e">
        <f t="shared" si="91"/>
        <v>#DIV/0!</v>
      </c>
      <c r="BS81" s="12">
        <v>24</v>
      </c>
      <c r="BT81" s="12">
        <v>24</v>
      </c>
      <c r="BU81" s="12">
        <v>24</v>
      </c>
      <c r="BV81" s="12">
        <v>45</v>
      </c>
      <c r="BW81" s="13">
        <f t="shared" si="92"/>
        <v>7.692402841413607E-06</v>
      </c>
      <c r="BX81" s="14" t="e">
        <f t="shared" si="93"/>
        <v>#DIV/0!</v>
      </c>
      <c r="BZ81" s="12">
        <v>668</v>
      </c>
      <c r="CA81" s="12">
        <v>668</v>
      </c>
      <c r="CB81" s="12">
        <v>668</v>
      </c>
      <c r="CC81" s="12">
        <v>0</v>
      </c>
      <c r="CD81" s="13">
        <f t="shared" si="94"/>
        <v>0</v>
      </c>
      <c r="CE81" s="14">
        <f t="shared" si="95"/>
        <v>-100</v>
      </c>
      <c r="CG81" s="12">
        <v>0</v>
      </c>
      <c r="CH81" s="12">
        <v>0</v>
      </c>
      <c r="CI81" s="12">
        <v>0</v>
      </c>
      <c r="CJ81" s="12">
        <v>0</v>
      </c>
      <c r="CK81" s="13">
        <f t="shared" si="96"/>
        <v>0</v>
      </c>
      <c r="CL81" s="14" t="e">
        <f t="shared" si="97"/>
        <v>#DIV/0!</v>
      </c>
      <c r="CN81" s="12">
        <v>0</v>
      </c>
      <c r="CO81" s="12">
        <v>0</v>
      </c>
      <c r="CP81" s="12">
        <v>0</v>
      </c>
      <c r="CQ81" s="12">
        <v>0</v>
      </c>
      <c r="CR81" s="13">
        <f t="shared" si="98"/>
        <v>0</v>
      </c>
      <c r="CS81" s="14" t="e">
        <f t="shared" si="99"/>
        <v>#DIV/0!</v>
      </c>
      <c r="CU81" s="12">
        <v>0</v>
      </c>
      <c r="CV81" s="12">
        <v>0</v>
      </c>
      <c r="CW81" s="12">
        <v>0</v>
      </c>
      <c r="CX81" s="12">
        <v>0</v>
      </c>
      <c r="CY81" s="13">
        <f t="shared" si="100"/>
        <v>0</v>
      </c>
      <c r="CZ81" s="14" t="e">
        <f t="shared" si="101"/>
        <v>#DIV/0!</v>
      </c>
      <c r="DB81" s="12">
        <v>0</v>
      </c>
      <c r="DC81" s="12">
        <v>0</v>
      </c>
      <c r="DD81" s="12">
        <v>0</v>
      </c>
      <c r="DE81" s="12">
        <v>0</v>
      </c>
      <c r="DF81" s="13">
        <f t="shared" si="102"/>
        <v>0</v>
      </c>
      <c r="DG81" s="14" t="e">
        <f t="shared" si="103"/>
        <v>#DIV/0!</v>
      </c>
      <c r="DI81" s="12">
        <v>0</v>
      </c>
      <c r="DJ81" s="12">
        <v>0</v>
      </c>
      <c r="DK81" s="12">
        <v>0</v>
      </c>
      <c r="DL81" s="12">
        <v>6</v>
      </c>
      <c r="DM81" s="13">
        <f t="shared" si="104"/>
        <v>6.517787410097144E-07</v>
      </c>
      <c r="DN81" s="14" t="e">
        <f t="shared" si="105"/>
        <v>#DIV/0!</v>
      </c>
      <c r="DP81" s="12">
        <v>0</v>
      </c>
      <c r="DQ81" s="12">
        <v>0</v>
      </c>
      <c r="DR81" s="12">
        <v>0</v>
      </c>
      <c r="DS81" s="12"/>
      <c r="DT81" s="13" t="e">
        <f t="shared" si="106"/>
        <v>#DIV/0!</v>
      </c>
      <c r="DU81" s="14">
        <f t="shared" si="107"/>
        <v>-100</v>
      </c>
    </row>
    <row r="82" spans="1:125" ht="12">
      <c r="A82" s="11" t="s">
        <v>5</v>
      </c>
      <c r="B82" s="12">
        <v>42655</v>
      </c>
      <c r="C82" s="12">
        <v>127311</v>
      </c>
      <c r="D82" s="12">
        <v>163856</v>
      </c>
      <c r="E82" s="12">
        <v>200008</v>
      </c>
      <c r="F82" s="13">
        <f t="shared" si="73"/>
        <v>0.04043977997878877</v>
      </c>
      <c r="G82" s="11"/>
      <c r="H82" s="12">
        <v>0</v>
      </c>
      <c r="I82" s="12">
        <v>75844</v>
      </c>
      <c r="J82" s="12">
        <v>145665</v>
      </c>
      <c r="K82" s="12">
        <v>145665</v>
      </c>
      <c r="L82" s="13">
        <f t="shared" si="74"/>
        <v>0.02468606444673647</v>
      </c>
      <c r="M82" s="14">
        <f t="shared" si="75"/>
        <v>-27.17041318347266</v>
      </c>
      <c r="N82" s="11"/>
      <c r="O82" s="12">
        <v>0</v>
      </c>
      <c r="P82" s="12">
        <v>51948</v>
      </c>
      <c r="Q82" s="12">
        <v>220157</v>
      </c>
      <c r="R82" s="12">
        <v>220157</v>
      </c>
      <c r="S82" s="13">
        <f t="shared" si="76"/>
        <v>0.035072547516027924</v>
      </c>
      <c r="T82" s="14">
        <f t="shared" si="77"/>
        <v>51.139257886245844</v>
      </c>
      <c r="V82" s="12">
        <v>61822</v>
      </c>
      <c r="W82" s="12">
        <v>61822</v>
      </c>
      <c r="X82" s="12">
        <v>61822</v>
      </c>
      <c r="Y82" s="12">
        <v>61822</v>
      </c>
      <c r="Z82" s="13">
        <f t="shared" si="78"/>
        <v>0.009421780419193912</v>
      </c>
      <c r="AA82" s="14">
        <f t="shared" si="79"/>
        <v>-71.91913043873237</v>
      </c>
      <c r="AC82" s="12">
        <v>4398</v>
      </c>
      <c r="AD82" s="12">
        <v>55140</v>
      </c>
      <c r="AE82" s="12">
        <v>115658</v>
      </c>
      <c r="AF82" s="12">
        <v>167736</v>
      </c>
      <c r="AG82" s="13">
        <f t="shared" si="80"/>
        <v>0.022450728577110737</v>
      </c>
      <c r="AH82" s="14">
        <f t="shared" si="81"/>
        <v>171.3208890039145</v>
      </c>
      <c r="AJ82" s="12">
        <v>0</v>
      </c>
      <c r="AK82" s="12">
        <v>104484</v>
      </c>
      <c r="AL82" s="12">
        <v>244202</v>
      </c>
      <c r="AM82" s="12">
        <v>322123</v>
      </c>
      <c r="AN82" s="13">
        <f t="shared" si="82"/>
        <v>0.04675564644504855</v>
      </c>
      <c r="AO82" s="14">
        <f t="shared" si="83"/>
        <v>92.04166070491726</v>
      </c>
      <c r="AQ82" s="12">
        <v>4421</v>
      </c>
      <c r="AR82" s="12">
        <v>4421</v>
      </c>
      <c r="AS82" s="12">
        <v>4421</v>
      </c>
      <c r="AT82" s="12">
        <v>4421</v>
      </c>
      <c r="AU82" s="13">
        <f t="shared" si="84"/>
        <v>0.000636075159647995</v>
      </c>
      <c r="AV82" s="14">
        <f t="shared" si="85"/>
        <v>-98.62754289510528</v>
      </c>
      <c r="AX82" s="12">
        <v>0</v>
      </c>
      <c r="AY82" s="12">
        <v>215985</v>
      </c>
      <c r="AZ82" s="12">
        <v>215985</v>
      </c>
      <c r="BA82" s="12">
        <v>215985</v>
      </c>
      <c r="BB82" s="13">
        <f t="shared" si="86"/>
        <v>0.027395529169122843</v>
      </c>
      <c r="BC82" s="14">
        <f t="shared" si="87"/>
        <v>4785.433159918571</v>
      </c>
      <c r="BE82" s="12">
        <v>0</v>
      </c>
      <c r="BF82" s="12">
        <v>0</v>
      </c>
      <c r="BG82" s="12">
        <v>0</v>
      </c>
      <c r="BH82" s="12">
        <v>0</v>
      </c>
      <c r="BI82" s="13">
        <f t="shared" si="88"/>
        <v>0</v>
      </c>
      <c r="BJ82" s="14">
        <f t="shared" si="89"/>
        <v>-100</v>
      </c>
      <c r="BL82" s="12">
        <v>0</v>
      </c>
      <c r="BM82" s="12">
        <v>0</v>
      </c>
      <c r="BN82" s="12">
        <v>0</v>
      </c>
      <c r="BO82" s="12">
        <v>0</v>
      </c>
      <c r="BP82" s="13">
        <f t="shared" si="90"/>
        <v>0</v>
      </c>
      <c r="BQ82" s="14" t="e">
        <f t="shared" si="91"/>
        <v>#DIV/0!</v>
      </c>
      <c r="BS82" s="12">
        <v>0</v>
      </c>
      <c r="BT82" s="12">
        <v>0</v>
      </c>
      <c r="BU82" s="12">
        <v>0</v>
      </c>
      <c r="BV82" s="12">
        <v>0</v>
      </c>
      <c r="BW82" s="13">
        <f t="shared" si="92"/>
        <v>0</v>
      </c>
      <c r="BX82" s="14" t="e">
        <f t="shared" si="93"/>
        <v>#DIV/0!</v>
      </c>
      <c r="BZ82" s="12">
        <v>0</v>
      </c>
      <c r="CA82" s="12">
        <v>0</v>
      </c>
      <c r="CB82" s="12">
        <v>0</v>
      </c>
      <c r="CC82" s="12">
        <v>668</v>
      </c>
      <c r="CD82" s="13">
        <f t="shared" si="94"/>
        <v>8.822341176965186E-05</v>
      </c>
      <c r="CE82" s="14" t="e">
        <f t="shared" si="95"/>
        <v>#DIV/0!</v>
      </c>
      <c r="CG82" s="12">
        <v>0</v>
      </c>
      <c r="CH82" s="12">
        <v>0</v>
      </c>
      <c r="CI82" s="12">
        <v>0</v>
      </c>
      <c r="CJ82" s="12">
        <v>0</v>
      </c>
      <c r="CK82" s="13">
        <f t="shared" si="96"/>
        <v>0</v>
      </c>
      <c r="CL82" s="14">
        <f t="shared" si="97"/>
        <v>-100</v>
      </c>
      <c r="CN82" s="12">
        <v>0</v>
      </c>
      <c r="CO82" s="12">
        <v>0</v>
      </c>
      <c r="CP82" s="12">
        <v>0</v>
      </c>
      <c r="CQ82" s="12">
        <v>0</v>
      </c>
      <c r="CR82" s="13">
        <f t="shared" si="98"/>
        <v>0</v>
      </c>
      <c r="CS82" s="14" t="e">
        <f t="shared" si="99"/>
        <v>#DIV/0!</v>
      </c>
      <c r="CU82" s="12">
        <v>0</v>
      </c>
      <c r="CV82" s="12">
        <v>0</v>
      </c>
      <c r="CW82" s="12">
        <v>0</v>
      </c>
      <c r="CX82" s="12">
        <v>36960</v>
      </c>
      <c r="CY82" s="13">
        <f t="shared" si="100"/>
        <v>0.004178212048557245</v>
      </c>
      <c r="CZ82" s="14" t="e">
        <f t="shared" si="101"/>
        <v>#DIV/0!</v>
      </c>
      <c r="DB82" s="12">
        <v>0</v>
      </c>
      <c r="DC82" s="12">
        <v>0</v>
      </c>
      <c r="DD82" s="12">
        <v>0</v>
      </c>
      <c r="DE82" s="12">
        <v>0</v>
      </c>
      <c r="DF82" s="13">
        <f t="shared" si="102"/>
        <v>0</v>
      </c>
      <c r="DG82" s="14">
        <f t="shared" si="103"/>
        <v>-100</v>
      </c>
      <c r="DI82" s="12">
        <v>0</v>
      </c>
      <c r="DJ82" s="12">
        <v>0</v>
      </c>
      <c r="DK82" s="12">
        <v>0</v>
      </c>
      <c r="DL82" s="12">
        <v>0</v>
      </c>
      <c r="DM82" s="13">
        <f t="shared" si="104"/>
        <v>0</v>
      </c>
      <c r="DN82" s="14" t="e">
        <f t="shared" si="105"/>
        <v>#DIV/0!</v>
      </c>
      <c r="DP82" s="12">
        <v>0</v>
      </c>
      <c r="DQ82" s="12">
        <v>0</v>
      </c>
      <c r="DR82" s="12">
        <v>0</v>
      </c>
      <c r="DS82" s="12"/>
      <c r="DT82" s="13" t="e">
        <f t="shared" si="106"/>
        <v>#DIV/0!</v>
      </c>
      <c r="DU82" s="14" t="e">
        <f t="shared" si="107"/>
        <v>#DIV/0!</v>
      </c>
    </row>
    <row r="83" spans="1:125" ht="12">
      <c r="A83" s="11" t="s">
        <v>6</v>
      </c>
      <c r="B83" s="12">
        <v>512173</v>
      </c>
      <c r="C83" s="12">
        <v>1441107</v>
      </c>
      <c r="D83" s="12">
        <v>2840649</v>
      </c>
      <c r="E83" s="12">
        <v>3674583</v>
      </c>
      <c r="F83" s="13">
        <f t="shared" si="73"/>
        <v>0.7429669214921282</v>
      </c>
      <c r="G83" s="11"/>
      <c r="H83" s="12">
        <v>770503</v>
      </c>
      <c r="I83" s="12">
        <v>1529096</v>
      </c>
      <c r="J83" s="12">
        <v>3893546</v>
      </c>
      <c r="K83" s="12">
        <v>5432368</v>
      </c>
      <c r="L83" s="13">
        <f t="shared" si="74"/>
        <v>0.9206314938138119</v>
      </c>
      <c r="M83" s="14">
        <f t="shared" si="75"/>
        <v>47.83631231081188</v>
      </c>
      <c r="N83" s="11"/>
      <c r="O83" s="12">
        <v>577254</v>
      </c>
      <c r="P83" s="12">
        <v>1475054</v>
      </c>
      <c r="Q83" s="12">
        <v>3259205</v>
      </c>
      <c r="R83" s="12">
        <v>4286285</v>
      </c>
      <c r="S83" s="13">
        <f t="shared" si="76"/>
        <v>0.6828351327904076</v>
      </c>
      <c r="T83" s="14">
        <f t="shared" si="77"/>
        <v>-21.097300477434516</v>
      </c>
      <c r="V83" s="12">
        <v>339053</v>
      </c>
      <c r="W83" s="12">
        <v>942129</v>
      </c>
      <c r="X83" s="12">
        <v>2388279</v>
      </c>
      <c r="Y83" s="12">
        <v>3490790</v>
      </c>
      <c r="Z83" s="13">
        <f t="shared" si="78"/>
        <v>0.5320024727365326</v>
      </c>
      <c r="AA83" s="14">
        <f t="shared" si="79"/>
        <v>-18.55907854937317</v>
      </c>
      <c r="AC83" s="12">
        <v>375550</v>
      </c>
      <c r="AD83" s="12">
        <v>664258</v>
      </c>
      <c r="AE83" s="12">
        <v>978088</v>
      </c>
      <c r="AF83" s="12">
        <v>3300770</v>
      </c>
      <c r="AG83" s="13">
        <f t="shared" si="80"/>
        <v>0.4417936004523168</v>
      </c>
      <c r="AH83" s="14">
        <f t="shared" si="81"/>
        <v>-5.443466951606936</v>
      </c>
      <c r="AJ83" s="12">
        <v>1086229</v>
      </c>
      <c r="AK83" s="12">
        <v>1421121</v>
      </c>
      <c r="AL83" s="12">
        <v>2146375</v>
      </c>
      <c r="AM83" s="12">
        <v>3392147</v>
      </c>
      <c r="AN83" s="13">
        <f t="shared" si="82"/>
        <v>0.4923647979859622</v>
      </c>
      <c r="AO83" s="14">
        <f t="shared" si="83"/>
        <v>2.7683540507214985</v>
      </c>
      <c r="AQ83" s="12">
        <v>1194171</v>
      </c>
      <c r="AR83" s="12">
        <v>2139360</v>
      </c>
      <c r="AS83" s="12">
        <v>2991173</v>
      </c>
      <c r="AT83" s="12">
        <v>3893623</v>
      </c>
      <c r="AU83" s="13">
        <f t="shared" si="84"/>
        <v>0.560198342305837</v>
      </c>
      <c r="AV83" s="14">
        <f t="shared" si="85"/>
        <v>14.783439514855928</v>
      </c>
      <c r="AX83" s="12">
        <v>308366</v>
      </c>
      <c r="AY83" s="12">
        <v>935718</v>
      </c>
      <c r="AZ83" s="12">
        <v>1853874</v>
      </c>
      <c r="BA83" s="12">
        <v>2627144</v>
      </c>
      <c r="BB83" s="13">
        <f t="shared" si="86"/>
        <v>0.3332268448433274</v>
      </c>
      <c r="BC83" s="14">
        <f t="shared" si="87"/>
        <v>-32.527006338312674</v>
      </c>
      <c r="BE83" s="12">
        <v>997936</v>
      </c>
      <c r="BF83" s="12">
        <v>1838779</v>
      </c>
      <c r="BG83" s="12">
        <v>2770296</v>
      </c>
      <c r="BH83" s="12">
        <v>3513843</v>
      </c>
      <c r="BI83" s="13">
        <f t="shared" si="88"/>
        <v>0.3590153203432851</v>
      </c>
      <c r="BJ83" s="14">
        <f t="shared" si="89"/>
        <v>33.75144263123758</v>
      </c>
      <c r="BL83" s="12">
        <v>415515</v>
      </c>
      <c r="BM83" s="12">
        <v>1023082</v>
      </c>
      <c r="BN83" s="12">
        <v>1668086</v>
      </c>
      <c r="BO83" s="12">
        <v>2232610</v>
      </c>
      <c r="BP83" s="13">
        <f t="shared" si="90"/>
        <v>0.25025770621920546</v>
      </c>
      <c r="BQ83" s="14">
        <f t="shared" si="91"/>
        <v>-36.462442971982526</v>
      </c>
      <c r="BS83" s="12">
        <v>442250</v>
      </c>
      <c r="BT83" s="12">
        <v>1028816</v>
      </c>
      <c r="BU83" s="12">
        <v>1972044</v>
      </c>
      <c r="BV83" s="12">
        <v>2368340</v>
      </c>
      <c r="BW83" s="13">
        <f t="shared" si="92"/>
        <v>0.4048494521207445</v>
      </c>
      <c r="BX83" s="14">
        <f t="shared" si="93"/>
        <v>6.079431696534556</v>
      </c>
      <c r="BZ83" s="12">
        <v>640999</v>
      </c>
      <c r="CA83" s="12">
        <v>1864929</v>
      </c>
      <c r="CB83" s="12">
        <v>2951355</v>
      </c>
      <c r="CC83" s="12">
        <v>3938382</v>
      </c>
      <c r="CD83" s="13">
        <f t="shared" si="94"/>
        <v>0.5201459534314148</v>
      </c>
      <c r="CE83" s="14">
        <f t="shared" si="95"/>
        <v>66.2929309136357</v>
      </c>
      <c r="CG83" s="12">
        <v>532880</v>
      </c>
      <c r="CH83" s="12">
        <v>1489964</v>
      </c>
      <c r="CI83" s="12">
        <v>2386558</v>
      </c>
      <c r="CJ83" s="12">
        <v>3119509</v>
      </c>
      <c r="CK83" s="13">
        <f t="shared" si="96"/>
        <v>0.31277327006738914</v>
      </c>
      <c r="CL83" s="14">
        <f t="shared" si="97"/>
        <v>-20.79211716892877</v>
      </c>
      <c r="CN83" s="12">
        <v>675365</v>
      </c>
      <c r="CO83" s="12">
        <v>1455948</v>
      </c>
      <c r="CP83" s="12">
        <v>2097631</v>
      </c>
      <c r="CQ83" s="12">
        <v>2732141</v>
      </c>
      <c r="CR83" s="13">
        <f t="shared" si="98"/>
        <v>0.31196575018466605</v>
      </c>
      <c r="CS83" s="14">
        <f t="shared" si="99"/>
        <v>-12.41759520488641</v>
      </c>
      <c r="CU83" s="12">
        <v>731192</v>
      </c>
      <c r="CV83" s="12">
        <v>1736184</v>
      </c>
      <c r="CW83" s="12">
        <v>2563412</v>
      </c>
      <c r="CX83" s="12">
        <v>3222879</v>
      </c>
      <c r="CY83" s="13">
        <f t="shared" si="100"/>
        <v>0.36433636008771986</v>
      </c>
      <c r="CZ83" s="14">
        <f t="shared" si="101"/>
        <v>17.961664496817704</v>
      </c>
      <c r="DB83" s="12">
        <v>737386</v>
      </c>
      <c r="DC83" s="12">
        <v>1692077</v>
      </c>
      <c r="DD83" s="12">
        <v>2571885</v>
      </c>
      <c r="DE83" s="12">
        <v>3262783</v>
      </c>
      <c r="DF83" s="13">
        <f t="shared" si="102"/>
        <v>0.37130578717861784</v>
      </c>
      <c r="DG83" s="14">
        <f t="shared" si="103"/>
        <v>1.238147631356938</v>
      </c>
      <c r="DI83" s="12">
        <v>699589</v>
      </c>
      <c r="DJ83" s="12">
        <v>1633744</v>
      </c>
      <c r="DK83" s="12">
        <v>2565461</v>
      </c>
      <c r="DL83" s="12">
        <v>3273334</v>
      </c>
      <c r="DM83" s="13">
        <f t="shared" si="104"/>
        <v>0.3555815855707154</v>
      </c>
      <c r="DN83" s="14">
        <f t="shared" si="105"/>
        <v>0.3233742483027555</v>
      </c>
      <c r="DP83" s="12">
        <v>759708</v>
      </c>
      <c r="DQ83" s="12">
        <v>1692397</v>
      </c>
      <c r="DR83" s="12">
        <v>2439310</v>
      </c>
      <c r="DS83" s="12"/>
      <c r="DT83" s="13" t="e">
        <f t="shared" si="106"/>
        <v>#DIV/0!</v>
      </c>
      <c r="DU83" s="14">
        <f t="shared" si="107"/>
        <v>-100</v>
      </c>
    </row>
    <row r="84" spans="1:125" ht="12">
      <c r="A84" s="11" t="s">
        <v>7</v>
      </c>
      <c r="B84" s="12">
        <v>6320290</v>
      </c>
      <c r="C84" s="12">
        <v>11863349</v>
      </c>
      <c r="D84" s="12">
        <v>17743498</v>
      </c>
      <c r="E84" s="12">
        <v>27071922</v>
      </c>
      <c r="F84" s="13">
        <f t="shared" si="73"/>
        <v>5.47369389865871</v>
      </c>
      <c r="G84" s="11"/>
      <c r="H84" s="12">
        <v>9796661</v>
      </c>
      <c r="I84" s="12">
        <v>21639823</v>
      </c>
      <c r="J84" s="12">
        <v>34490292</v>
      </c>
      <c r="K84" s="12">
        <v>48442583</v>
      </c>
      <c r="L84" s="13">
        <f t="shared" si="74"/>
        <v>8.209636672532048</v>
      </c>
      <c r="M84" s="14">
        <f t="shared" si="75"/>
        <v>78.9403168345417</v>
      </c>
      <c r="N84" s="11"/>
      <c r="O84" s="12">
        <v>20505601</v>
      </c>
      <c r="P84" s="12">
        <v>37236715</v>
      </c>
      <c r="Q84" s="12">
        <v>58050446</v>
      </c>
      <c r="R84" s="12">
        <v>80243477</v>
      </c>
      <c r="S84" s="13">
        <f t="shared" si="76"/>
        <v>12.783346248058404</v>
      </c>
      <c r="T84" s="14">
        <f t="shared" si="77"/>
        <v>65.64656967197641</v>
      </c>
      <c r="V84" s="12">
        <v>18997932</v>
      </c>
      <c r="W84" s="12">
        <v>39964221</v>
      </c>
      <c r="X84" s="12">
        <v>62478857</v>
      </c>
      <c r="Y84" s="12">
        <v>95619109</v>
      </c>
      <c r="Z84" s="13">
        <f t="shared" si="78"/>
        <v>14.572518664504033</v>
      </c>
      <c r="AA84" s="14">
        <f t="shared" si="79"/>
        <v>19.161223534717962</v>
      </c>
      <c r="AC84" s="12">
        <v>38812245</v>
      </c>
      <c r="AD84" s="12">
        <v>70703142</v>
      </c>
      <c r="AE84" s="12">
        <v>95100171</v>
      </c>
      <c r="AF84" s="12">
        <v>133621006</v>
      </c>
      <c r="AG84" s="13">
        <f t="shared" si="80"/>
        <v>17.88458612287455</v>
      </c>
      <c r="AH84" s="14">
        <f t="shared" si="81"/>
        <v>39.74299425860579</v>
      </c>
      <c r="AJ84" s="12">
        <v>21377211</v>
      </c>
      <c r="AK84" s="12">
        <v>55625444</v>
      </c>
      <c r="AL84" s="12">
        <v>81864250</v>
      </c>
      <c r="AM84" s="12">
        <v>103587531</v>
      </c>
      <c r="AN84" s="13">
        <f t="shared" si="82"/>
        <v>15.035567083230651</v>
      </c>
      <c r="AO84" s="14">
        <f t="shared" si="83"/>
        <v>-22.476611948274055</v>
      </c>
      <c r="AQ84" s="12">
        <v>7080251</v>
      </c>
      <c r="AR84" s="12">
        <v>17037729</v>
      </c>
      <c r="AS84" s="12">
        <v>29496868</v>
      </c>
      <c r="AT84" s="12">
        <v>40666118</v>
      </c>
      <c r="AU84" s="13">
        <f t="shared" si="84"/>
        <v>5.850872539948926</v>
      </c>
      <c r="AV84" s="14">
        <f t="shared" si="85"/>
        <v>-60.74226539871869</v>
      </c>
      <c r="AX84" s="12">
        <v>11811927</v>
      </c>
      <c r="AY84" s="12">
        <v>29014084</v>
      </c>
      <c r="AZ84" s="12">
        <v>53636800</v>
      </c>
      <c r="BA84" s="12">
        <v>81260533</v>
      </c>
      <c r="BB84" s="13">
        <f t="shared" si="86"/>
        <v>10.307082908998169</v>
      </c>
      <c r="BC84" s="14">
        <f t="shared" si="87"/>
        <v>99.82367876864961</v>
      </c>
      <c r="BE84" s="12">
        <v>27532208</v>
      </c>
      <c r="BF84" s="12">
        <v>57874826</v>
      </c>
      <c r="BG84" s="12">
        <v>84586729</v>
      </c>
      <c r="BH84" s="12">
        <v>130362714</v>
      </c>
      <c r="BI84" s="13">
        <f t="shared" si="88"/>
        <v>13.319380384248829</v>
      </c>
      <c r="BJ84" s="14">
        <f t="shared" si="89"/>
        <v>60.42562014699067</v>
      </c>
      <c r="BL84" s="12">
        <v>37980495</v>
      </c>
      <c r="BM84" s="12">
        <v>67065298</v>
      </c>
      <c r="BN84" s="12">
        <v>99608740</v>
      </c>
      <c r="BO84" s="12">
        <v>120269489</v>
      </c>
      <c r="BP84" s="13">
        <f t="shared" si="90"/>
        <v>13.481246812159743</v>
      </c>
      <c r="BQ84" s="14">
        <f t="shared" si="91"/>
        <v>-7.742417053391506</v>
      </c>
      <c r="BS84" s="12">
        <v>10764614</v>
      </c>
      <c r="BT84" s="12">
        <v>26612795</v>
      </c>
      <c r="BU84" s="12">
        <v>46180960</v>
      </c>
      <c r="BV84" s="12">
        <v>56894201</v>
      </c>
      <c r="BW84" s="13">
        <f t="shared" si="92"/>
        <v>9.725624742941266</v>
      </c>
      <c r="BX84" s="14">
        <f t="shared" si="93"/>
        <v>-52.694401985860274</v>
      </c>
      <c r="BZ84" s="12">
        <v>11979953</v>
      </c>
      <c r="CA84" s="12">
        <v>32461309</v>
      </c>
      <c r="CB84" s="12">
        <v>46475026</v>
      </c>
      <c r="CC84" s="12">
        <v>60242122</v>
      </c>
      <c r="CD84" s="13">
        <f t="shared" si="94"/>
        <v>7.956235830963478</v>
      </c>
      <c r="CE84" s="14">
        <f t="shared" si="95"/>
        <v>5.884467909128389</v>
      </c>
      <c r="CG84" s="12">
        <v>38970529</v>
      </c>
      <c r="CH84" s="12">
        <v>75968278</v>
      </c>
      <c r="CI84" s="12">
        <v>115389424</v>
      </c>
      <c r="CJ84" s="12">
        <v>156630332</v>
      </c>
      <c r="CK84" s="13">
        <f t="shared" si="96"/>
        <v>15.704324344433955</v>
      </c>
      <c r="CL84" s="14">
        <f t="shared" si="97"/>
        <v>160.0013525419971</v>
      </c>
      <c r="CN84" s="12">
        <v>15997114</v>
      </c>
      <c r="CO84" s="12">
        <v>35651244</v>
      </c>
      <c r="CP84" s="12">
        <v>63207392</v>
      </c>
      <c r="CQ84" s="12">
        <v>95494026</v>
      </c>
      <c r="CR84" s="13">
        <f t="shared" si="98"/>
        <v>10.903853592930966</v>
      </c>
      <c r="CS84" s="14">
        <f t="shared" si="99"/>
        <v>-39.032226529405555</v>
      </c>
      <c r="CU84" s="12">
        <v>16605059</v>
      </c>
      <c r="CV84" s="12">
        <v>44768147</v>
      </c>
      <c r="CW84" s="12">
        <v>74086998</v>
      </c>
      <c r="CX84" s="12">
        <v>109646112</v>
      </c>
      <c r="CY84" s="13">
        <f t="shared" si="100"/>
        <v>12.395148978242888</v>
      </c>
      <c r="CZ84" s="14">
        <f t="shared" si="101"/>
        <v>14.819865276179684</v>
      </c>
      <c r="DB84" s="12">
        <v>14244469</v>
      </c>
      <c r="DC84" s="12">
        <v>34168924</v>
      </c>
      <c r="DD84" s="12">
        <v>54023295</v>
      </c>
      <c r="DE84" s="12">
        <v>72437085</v>
      </c>
      <c r="DF84" s="13">
        <f t="shared" si="102"/>
        <v>8.24336428958023</v>
      </c>
      <c r="DG84" s="14">
        <f t="shared" si="103"/>
        <v>-33.93556444573247</v>
      </c>
      <c r="DI84" s="12">
        <v>14628021</v>
      </c>
      <c r="DJ84" s="12">
        <v>30696706</v>
      </c>
      <c r="DK84" s="12">
        <v>45676257</v>
      </c>
      <c r="DL84" s="12">
        <v>65629323</v>
      </c>
      <c r="DM84" s="13">
        <f t="shared" si="104"/>
        <v>7.129299586376648</v>
      </c>
      <c r="DN84" s="14">
        <f t="shared" si="105"/>
        <v>-9.398172220762333</v>
      </c>
      <c r="DP84" s="12">
        <v>16918953</v>
      </c>
      <c r="DQ84" s="12">
        <v>34077150</v>
      </c>
      <c r="DR84" s="12">
        <v>48072356</v>
      </c>
      <c r="DS84" s="12"/>
      <c r="DT84" s="13" t="e">
        <f t="shared" si="106"/>
        <v>#DIV/0!</v>
      </c>
      <c r="DU84" s="14">
        <f t="shared" si="107"/>
        <v>-100</v>
      </c>
    </row>
    <row r="85" spans="1:125" ht="12">
      <c r="A85" s="11" t="s">
        <v>8</v>
      </c>
      <c r="B85" s="12">
        <v>7074</v>
      </c>
      <c r="C85" s="12">
        <v>67108</v>
      </c>
      <c r="D85" s="12">
        <v>117938</v>
      </c>
      <c r="E85" s="12">
        <v>347916</v>
      </c>
      <c r="F85" s="13">
        <f t="shared" si="73"/>
        <v>0.07034541863875582</v>
      </c>
      <c r="G85" s="11"/>
      <c r="H85" s="12">
        <v>47206</v>
      </c>
      <c r="I85" s="12">
        <v>147634</v>
      </c>
      <c r="J85" s="12">
        <v>227223</v>
      </c>
      <c r="K85" s="12">
        <v>383642</v>
      </c>
      <c r="L85" s="13">
        <f t="shared" si="74"/>
        <v>0.06501638098702416</v>
      </c>
      <c r="M85" s="14">
        <f t="shared" si="75"/>
        <v>10.268570574506484</v>
      </c>
      <c r="N85" s="11"/>
      <c r="O85" s="12">
        <v>56616</v>
      </c>
      <c r="P85" s="12">
        <v>146594</v>
      </c>
      <c r="Q85" s="12">
        <v>248143</v>
      </c>
      <c r="R85" s="12">
        <v>371107</v>
      </c>
      <c r="S85" s="13">
        <f t="shared" si="76"/>
        <v>0.05911993664080895</v>
      </c>
      <c r="T85" s="14">
        <f t="shared" si="77"/>
        <v>-3.267369057611006</v>
      </c>
      <c r="V85" s="12">
        <v>31866</v>
      </c>
      <c r="W85" s="12">
        <v>61751</v>
      </c>
      <c r="X85" s="12">
        <v>95257</v>
      </c>
      <c r="Y85" s="12">
        <v>105036</v>
      </c>
      <c r="Z85" s="13">
        <f t="shared" si="78"/>
        <v>0.01600766924574507</v>
      </c>
      <c r="AA85" s="14">
        <f t="shared" si="79"/>
        <v>-71.69657268658365</v>
      </c>
      <c r="AC85" s="12">
        <v>16549</v>
      </c>
      <c r="AD85" s="12">
        <v>44308</v>
      </c>
      <c r="AE85" s="12">
        <v>69186</v>
      </c>
      <c r="AF85" s="12">
        <v>84238</v>
      </c>
      <c r="AG85" s="13">
        <f t="shared" si="80"/>
        <v>0.011274887167207126</v>
      </c>
      <c r="AH85" s="14">
        <f t="shared" si="81"/>
        <v>-19.800830191553374</v>
      </c>
      <c r="AJ85" s="12">
        <v>43961</v>
      </c>
      <c r="AK85" s="12">
        <v>117332</v>
      </c>
      <c r="AL85" s="12">
        <v>168773</v>
      </c>
      <c r="AM85" s="12">
        <v>272346</v>
      </c>
      <c r="AN85" s="13">
        <f t="shared" si="82"/>
        <v>0.03953059324147358</v>
      </c>
      <c r="AO85" s="14">
        <f t="shared" si="83"/>
        <v>223.30539661435455</v>
      </c>
      <c r="AQ85" s="12">
        <v>76810</v>
      </c>
      <c r="AR85" s="12">
        <v>184256</v>
      </c>
      <c r="AS85" s="12">
        <v>261007</v>
      </c>
      <c r="AT85" s="12">
        <v>300165</v>
      </c>
      <c r="AU85" s="13">
        <f t="shared" si="84"/>
        <v>0.043186496334707176</v>
      </c>
      <c r="AV85" s="14">
        <f t="shared" si="85"/>
        <v>10.214579982815977</v>
      </c>
      <c r="AX85" s="12">
        <v>38887</v>
      </c>
      <c r="AY85" s="12">
        <v>131097</v>
      </c>
      <c r="AZ85" s="12">
        <v>196108</v>
      </c>
      <c r="BA85" s="12">
        <v>258467</v>
      </c>
      <c r="BB85" s="13">
        <f t="shared" si="86"/>
        <v>0.032783944430195035</v>
      </c>
      <c r="BC85" s="14">
        <f t="shared" si="87"/>
        <v>-13.891692902237097</v>
      </c>
      <c r="BE85" s="12">
        <v>58630</v>
      </c>
      <c r="BF85" s="12">
        <v>114729</v>
      </c>
      <c r="BG85" s="12">
        <v>157613</v>
      </c>
      <c r="BH85" s="12">
        <v>792725</v>
      </c>
      <c r="BI85" s="13">
        <f t="shared" si="88"/>
        <v>0.08099406257454607</v>
      </c>
      <c r="BJ85" s="14">
        <f t="shared" si="89"/>
        <v>206.70259646299138</v>
      </c>
      <c r="BL85" s="12">
        <v>11617</v>
      </c>
      <c r="BM85" s="12">
        <v>47171</v>
      </c>
      <c r="BN85" s="12">
        <v>64360</v>
      </c>
      <c r="BO85" s="12">
        <v>107253</v>
      </c>
      <c r="BP85" s="13">
        <f t="shared" si="90"/>
        <v>0.012022202608215696</v>
      </c>
      <c r="BQ85" s="14">
        <f t="shared" si="91"/>
        <v>-86.47033965120313</v>
      </c>
      <c r="BS85" s="12">
        <v>26176</v>
      </c>
      <c r="BT85" s="12">
        <v>30434</v>
      </c>
      <c r="BU85" s="12">
        <v>31136</v>
      </c>
      <c r="BV85" s="12">
        <v>170641</v>
      </c>
      <c r="BW85" s="13">
        <f t="shared" si="92"/>
        <v>0.029169762516925764</v>
      </c>
      <c r="BX85" s="14">
        <f t="shared" si="93"/>
        <v>59.10137711765637</v>
      </c>
      <c r="BZ85" s="12">
        <v>81470</v>
      </c>
      <c r="CA85" s="12">
        <v>194729</v>
      </c>
      <c r="CB85" s="12">
        <v>294752</v>
      </c>
      <c r="CC85" s="12">
        <v>641503</v>
      </c>
      <c r="CD85" s="13">
        <f t="shared" si="94"/>
        <v>0.08472392712644758</v>
      </c>
      <c r="CE85" s="14">
        <f t="shared" si="95"/>
        <v>275.9372014931933</v>
      </c>
      <c r="CG85" s="12">
        <v>669675</v>
      </c>
      <c r="CH85" s="12">
        <v>1089636</v>
      </c>
      <c r="CI85" s="12">
        <v>1250376</v>
      </c>
      <c r="CJ85" s="12">
        <v>1540019</v>
      </c>
      <c r="CK85" s="13">
        <f t="shared" si="96"/>
        <v>0.1544078823288891</v>
      </c>
      <c r="CL85" s="14">
        <f t="shared" si="97"/>
        <v>140.06419299675918</v>
      </c>
      <c r="CN85" s="12">
        <v>260448</v>
      </c>
      <c r="CO85" s="12">
        <v>563878</v>
      </c>
      <c r="CP85" s="12">
        <v>1703748</v>
      </c>
      <c r="CQ85" s="12">
        <v>2268571</v>
      </c>
      <c r="CR85" s="13">
        <f t="shared" si="98"/>
        <v>0.2590336493841928</v>
      </c>
      <c r="CS85" s="14">
        <f t="shared" si="99"/>
        <v>47.30798775859259</v>
      </c>
      <c r="CU85" s="12">
        <v>400017</v>
      </c>
      <c r="CV85" s="12">
        <v>942020</v>
      </c>
      <c r="CW85" s="12">
        <v>1353413</v>
      </c>
      <c r="CX85" s="12">
        <v>2196245</v>
      </c>
      <c r="CY85" s="13">
        <f t="shared" si="100"/>
        <v>0.24827860715864736</v>
      </c>
      <c r="CZ85" s="14">
        <f t="shared" si="101"/>
        <v>-3.188174405826402</v>
      </c>
      <c r="DB85" s="12">
        <v>480197</v>
      </c>
      <c r="DC85" s="12">
        <v>1268037</v>
      </c>
      <c r="DD85" s="12">
        <v>1977487</v>
      </c>
      <c r="DE85" s="12">
        <v>2656923</v>
      </c>
      <c r="DF85" s="13">
        <f t="shared" si="102"/>
        <v>0.3023587183051937</v>
      </c>
      <c r="DG85" s="14">
        <f t="shared" si="103"/>
        <v>20.97571081550555</v>
      </c>
      <c r="DI85" s="12">
        <v>221659</v>
      </c>
      <c r="DJ85" s="12">
        <v>362817</v>
      </c>
      <c r="DK85" s="12">
        <v>1147496</v>
      </c>
      <c r="DL85" s="12">
        <v>1784966</v>
      </c>
      <c r="DM85" s="13">
        <f t="shared" si="104"/>
        <v>0.1939004820375243</v>
      </c>
      <c r="DN85" s="14">
        <f t="shared" si="105"/>
        <v>-32.81830147128841</v>
      </c>
      <c r="DP85" s="12">
        <v>313002</v>
      </c>
      <c r="DQ85" s="12">
        <v>439839</v>
      </c>
      <c r="DR85" s="12">
        <v>600594</v>
      </c>
      <c r="DS85" s="12"/>
      <c r="DT85" s="13" t="e">
        <f t="shared" si="106"/>
        <v>#DIV/0!</v>
      </c>
      <c r="DU85" s="14">
        <f t="shared" si="107"/>
        <v>-100</v>
      </c>
    </row>
    <row r="86" spans="1:125" ht="12">
      <c r="A86" s="11" t="s">
        <v>9</v>
      </c>
      <c r="B86" s="12">
        <v>0</v>
      </c>
      <c r="C86" s="12">
        <v>0</v>
      </c>
      <c r="D86" s="12">
        <v>0</v>
      </c>
      <c r="E86" s="12">
        <v>0</v>
      </c>
      <c r="F86" s="13">
        <f t="shared" si="73"/>
        <v>0</v>
      </c>
      <c r="G86" s="11"/>
      <c r="H86" s="12">
        <v>0</v>
      </c>
      <c r="I86" s="12">
        <v>6290745</v>
      </c>
      <c r="J86" s="12">
        <v>0</v>
      </c>
      <c r="K86" s="12">
        <v>0</v>
      </c>
      <c r="L86" s="13">
        <f t="shared" si="74"/>
        <v>0</v>
      </c>
      <c r="M86" s="14" t="e">
        <f t="shared" si="75"/>
        <v>#DIV/0!</v>
      </c>
      <c r="N86" s="11"/>
      <c r="O86" s="12">
        <v>0</v>
      </c>
      <c r="P86" s="12">
        <v>6706548</v>
      </c>
      <c r="Q86" s="12">
        <v>0</v>
      </c>
      <c r="R86" s="12">
        <v>0</v>
      </c>
      <c r="S86" s="13">
        <f t="shared" si="76"/>
        <v>0</v>
      </c>
      <c r="T86" s="14" t="e">
        <f t="shared" si="77"/>
        <v>#DIV/0!</v>
      </c>
      <c r="V86" s="12">
        <v>0</v>
      </c>
      <c r="W86" s="12">
        <v>3999883</v>
      </c>
      <c r="X86" s="12">
        <v>0</v>
      </c>
      <c r="Y86" s="12">
        <v>0</v>
      </c>
      <c r="Z86" s="13">
        <f t="shared" si="78"/>
        <v>0</v>
      </c>
      <c r="AA86" s="14" t="e">
        <f t="shared" si="79"/>
        <v>#DIV/0!</v>
      </c>
      <c r="AC86" s="12">
        <v>0</v>
      </c>
      <c r="AD86" s="12">
        <v>5439867</v>
      </c>
      <c r="AE86" s="12">
        <v>7866604</v>
      </c>
      <c r="AF86" s="12">
        <v>0</v>
      </c>
      <c r="AG86" s="13">
        <f t="shared" si="80"/>
        <v>0</v>
      </c>
      <c r="AH86" s="14" t="e">
        <f t="shared" si="81"/>
        <v>#DIV/0!</v>
      </c>
      <c r="AJ86" s="12">
        <v>0</v>
      </c>
      <c r="AK86" s="12">
        <v>5000814</v>
      </c>
      <c r="AL86" s="12">
        <v>6345711</v>
      </c>
      <c r="AM86" s="12">
        <v>0</v>
      </c>
      <c r="AN86" s="13">
        <f t="shared" si="82"/>
        <v>0</v>
      </c>
      <c r="AO86" s="14" t="e">
        <f t="shared" si="83"/>
        <v>#DIV/0!</v>
      </c>
      <c r="AQ86" s="12">
        <v>0</v>
      </c>
      <c r="AR86" s="12">
        <v>3525018</v>
      </c>
      <c r="AS86" s="12">
        <v>4680300</v>
      </c>
      <c r="AT86" s="12">
        <v>0</v>
      </c>
      <c r="AU86" s="13">
        <f t="shared" si="84"/>
        <v>0</v>
      </c>
      <c r="AV86" s="14" t="e">
        <f t="shared" si="85"/>
        <v>#DIV/0!</v>
      </c>
      <c r="AX86" s="12">
        <v>0</v>
      </c>
      <c r="AY86" s="12">
        <v>0</v>
      </c>
      <c r="AZ86" s="12">
        <v>0</v>
      </c>
      <c r="BA86" s="12">
        <v>0</v>
      </c>
      <c r="BB86" s="13">
        <f t="shared" si="86"/>
        <v>0</v>
      </c>
      <c r="BC86" s="14" t="e">
        <f t="shared" si="87"/>
        <v>#DIV/0!</v>
      </c>
      <c r="BE86" s="12">
        <v>0</v>
      </c>
      <c r="BF86" s="12">
        <v>0</v>
      </c>
      <c r="BG86" s="12">
        <v>0</v>
      </c>
      <c r="BH86" s="12">
        <v>0</v>
      </c>
      <c r="BI86" s="13">
        <f t="shared" si="88"/>
        <v>0</v>
      </c>
      <c r="BJ86" s="14" t="e">
        <f t="shared" si="89"/>
        <v>#DIV/0!</v>
      </c>
      <c r="BL86" s="12">
        <v>0</v>
      </c>
      <c r="BM86" s="12">
        <v>0</v>
      </c>
      <c r="BN86" s="12"/>
      <c r="BO86" s="12">
        <v>0</v>
      </c>
      <c r="BP86" s="13">
        <f t="shared" si="90"/>
        <v>0</v>
      </c>
      <c r="BQ86" s="14" t="e">
        <f t="shared" si="91"/>
        <v>#DIV/0!</v>
      </c>
      <c r="BS86" s="12"/>
      <c r="BT86" s="12">
        <v>0</v>
      </c>
      <c r="BU86" s="12"/>
      <c r="BV86" s="12"/>
      <c r="BW86" s="13">
        <f t="shared" si="92"/>
        <v>0</v>
      </c>
      <c r="BX86" s="14" t="e">
        <f t="shared" si="93"/>
        <v>#DIV/0!</v>
      </c>
      <c r="BZ86" s="12">
        <v>0</v>
      </c>
      <c r="CA86" s="12">
        <v>0</v>
      </c>
      <c r="CB86" s="12">
        <v>0</v>
      </c>
      <c r="CC86" s="12">
        <v>0</v>
      </c>
      <c r="CD86" s="13">
        <f t="shared" si="94"/>
        <v>0</v>
      </c>
      <c r="CE86" s="14" t="e">
        <f t="shared" si="95"/>
        <v>#DIV/0!</v>
      </c>
      <c r="CG86" s="12"/>
      <c r="CH86" s="12">
        <v>0</v>
      </c>
      <c r="CI86" s="12">
        <v>0</v>
      </c>
      <c r="CJ86" s="12">
        <v>0</v>
      </c>
      <c r="CK86" s="13">
        <f t="shared" si="96"/>
        <v>0</v>
      </c>
      <c r="CL86" s="14" t="e">
        <f t="shared" si="97"/>
        <v>#DIV/0!</v>
      </c>
      <c r="CN86" s="12"/>
      <c r="CO86" s="12"/>
      <c r="CP86" s="12"/>
      <c r="CQ86" s="12">
        <v>0</v>
      </c>
      <c r="CR86" s="13">
        <f t="shared" si="98"/>
        <v>0</v>
      </c>
      <c r="CS86" s="14" t="e">
        <f t="shared" si="99"/>
        <v>#DIV/0!</v>
      </c>
      <c r="CU86" s="12">
        <v>0</v>
      </c>
      <c r="CV86" s="12">
        <v>0</v>
      </c>
      <c r="CW86" s="12">
        <v>0</v>
      </c>
      <c r="CX86" s="12">
        <v>0</v>
      </c>
      <c r="CY86" s="13">
        <f t="shared" si="100"/>
        <v>0</v>
      </c>
      <c r="CZ86" s="14" t="e">
        <f t="shared" si="101"/>
        <v>#DIV/0!</v>
      </c>
      <c r="DB86" s="12">
        <v>0</v>
      </c>
      <c r="DC86" s="12">
        <v>0</v>
      </c>
      <c r="DD86" s="12">
        <v>0</v>
      </c>
      <c r="DE86" s="12">
        <v>0</v>
      </c>
      <c r="DF86" s="13">
        <f t="shared" si="102"/>
        <v>0</v>
      </c>
      <c r="DG86" s="14" t="e">
        <f t="shared" si="103"/>
        <v>#DIV/0!</v>
      </c>
      <c r="DI86" s="12">
        <v>6080</v>
      </c>
      <c r="DJ86" s="12">
        <v>6080</v>
      </c>
      <c r="DK86" s="12">
        <v>6080</v>
      </c>
      <c r="DL86" s="12">
        <v>6080</v>
      </c>
      <c r="DM86" s="13">
        <f t="shared" si="104"/>
        <v>0.0006604691242231772</v>
      </c>
      <c r="DN86" s="14" t="e">
        <f t="shared" si="105"/>
        <v>#DIV/0!</v>
      </c>
      <c r="DP86" s="12">
        <v>0</v>
      </c>
      <c r="DQ86" s="12">
        <v>0</v>
      </c>
      <c r="DR86" s="12">
        <v>0</v>
      </c>
      <c r="DS86" s="12"/>
      <c r="DT86" s="13" t="e">
        <f t="shared" si="106"/>
        <v>#DIV/0!</v>
      </c>
      <c r="DU86" s="14">
        <f t="shared" si="107"/>
        <v>-100</v>
      </c>
    </row>
    <row r="87" spans="1:125" ht="12">
      <c r="A87" s="11" t="s">
        <v>10</v>
      </c>
      <c r="B87" s="12">
        <v>1476170</v>
      </c>
      <c r="C87" s="12">
        <v>3530572</v>
      </c>
      <c r="D87" s="12">
        <v>4876772</v>
      </c>
      <c r="E87" s="12">
        <v>6558179</v>
      </c>
      <c r="F87" s="13">
        <f t="shared" si="73"/>
        <v>1.326003538966006</v>
      </c>
      <c r="G87" s="11"/>
      <c r="H87" s="12">
        <v>2450163</v>
      </c>
      <c r="I87" s="12">
        <v>0</v>
      </c>
      <c r="J87" s="12">
        <v>8646598</v>
      </c>
      <c r="K87" s="12">
        <v>12356818</v>
      </c>
      <c r="L87" s="13">
        <f t="shared" si="74"/>
        <v>2.0941283458936137</v>
      </c>
      <c r="M87" s="14">
        <f t="shared" si="75"/>
        <v>88.41843139688623</v>
      </c>
      <c r="N87" s="11"/>
      <c r="O87" s="12">
        <v>2680970</v>
      </c>
      <c r="P87" s="12">
        <v>0</v>
      </c>
      <c r="Q87" s="12">
        <v>8872610</v>
      </c>
      <c r="R87" s="12">
        <v>11170038</v>
      </c>
      <c r="S87" s="13">
        <f t="shared" si="76"/>
        <v>1.7794650568041785</v>
      </c>
      <c r="T87" s="14">
        <f t="shared" si="77"/>
        <v>-9.604252486360167</v>
      </c>
      <c r="V87" s="12">
        <v>1680755</v>
      </c>
      <c r="W87" s="12">
        <v>0</v>
      </c>
      <c r="X87" s="12">
        <v>5675331</v>
      </c>
      <c r="Y87" s="12">
        <v>7669035</v>
      </c>
      <c r="Z87" s="13">
        <f t="shared" si="78"/>
        <v>1.1687742841886832</v>
      </c>
      <c r="AA87" s="14">
        <f t="shared" si="79"/>
        <v>-31.342802951968466</v>
      </c>
      <c r="AC87" s="12">
        <v>2711916</v>
      </c>
      <c r="AD87" s="12">
        <v>0</v>
      </c>
      <c r="AE87" s="12">
        <v>0</v>
      </c>
      <c r="AF87" s="12">
        <v>10179135</v>
      </c>
      <c r="AG87" s="13">
        <f t="shared" si="80"/>
        <v>1.3624326145536325</v>
      </c>
      <c r="AH87" s="14">
        <f t="shared" si="81"/>
        <v>32.7303239586206</v>
      </c>
      <c r="AJ87" s="12">
        <v>3028301</v>
      </c>
      <c r="AK87" s="12">
        <v>0</v>
      </c>
      <c r="AL87" s="12">
        <v>0</v>
      </c>
      <c r="AM87" s="12">
        <v>8659614</v>
      </c>
      <c r="AN87" s="13">
        <f t="shared" si="82"/>
        <v>1.25692934231518</v>
      </c>
      <c r="AO87" s="14">
        <f t="shared" si="83"/>
        <v>-14.927800839658772</v>
      </c>
      <c r="AQ87" s="12">
        <v>1572838</v>
      </c>
      <c r="AR87" s="12">
        <v>0</v>
      </c>
      <c r="AS87" s="12">
        <v>0</v>
      </c>
      <c r="AT87" s="12">
        <v>6446835</v>
      </c>
      <c r="AU87" s="13">
        <f t="shared" si="84"/>
        <v>0.9275439045123913</v>
      </c>
      <c r="AV87" s="14">
        <f t="shared" si="85"/>
        <v>-25.552859515447224</v>
      </c>
      <c r="AX87" s="12">
        <v>2213289</v>
      </c>
      <c r="AY87" s="12">
        <v>4309332</v>
      </c>
      <c r="AZ87" s="12">
        <v>5887370</v>
      </c>
      <c r="BA87" s="12">
        <v>7811880</v>
      </c>
      <c r="BB87" s="13">
        <f t="shared" si="86"/>
        <v>0.9908585615005087</v>
      </c>
      <c r="BC87" s="14">
        <f t="shared" si="87"/>
        <v>21.173878344955313</v>
      </c>
      <c r="BE87" s="12">
        <v>1914120</v>
      </c>
      <c r="BF87" s="12">
        <v>5089967</v>
      </c>
      <c r="BG87" s="12">
        <v>6641978</v>
      </c>
      <c r="BH87" s="12">
        <v>8800157</v>
      </c>
      <c r="BI87" s="13">
        <f t="shared" si="88"/>
        <v>0.8991270197405526</v>
      </c>
      <c r="BJ87" s="14">
        <f t="shared" si="89"/>
        <v>12.650949579358624</v>
      </c>
      <c r="BL87" s="12">
        <v>1843568</v>
      </c>
      <c r="BM87" s="12">
        <v>3843638</v>
      </c>
      <c r="BN87" s="12">
        <v>5036726</v>
      </c>
      <c r="BO87" s="12">
        <v>6464112</v>
      </c>
      <c r="BP87" s="13">
        <f t="shared" si="90"/>
        <v>0.7245752020568038</v>
      </c>
      <c r="BQ87" s="14">
        <f t="shared" si="91"/>
        <v>-26.545492313375775</v>
      </c>
      <c r="BS87" s="12">
        <v>1878582</v>
      </c>
      <c r="BT87" s="12">
        <v>4140278</v>
      </c>
      <c r="BU87" s="12">
        <v>6606309</v>
      </c>
      <c r="BV87" s="12">
        <v>9149221</v>
      </c>
      <c r="BW87" s="13">
        <f t="shared" si="92"/>
        <v>1.5639887470471343</v>
      </c>
      <c r="BX87" s="14">
        <f t="shared" si="93"/>
        <v>41.53871405693465</v>
      </c>
      <c r="BZ87" s="12">
        <v>1899320</v>
      </c>
      <c r="CA87" s="12">
        <v>4273929</v>
      </c>
      <c r="CB87" s="12">
        <v>6534604</v>
      </c>
      <c r="CC87" s="12">
        <v>8166836</v>
      </c>
      <c r="CD87" s="13">
        <f t="shared" si="94"/>
        <v>1.0786019989269708</v>
      </c>
      <c r="CE87" s="14">
        <f t="shared" si="95"/>
        <v>-10.737362230074012</v>
      </c>
      <c r="CG87" s="12">
        <v>2193525</v>
      </c>
      <c r="CH87" s="12">
        <v>4631237</v>
      </c>
      <c r="CI87" s="12">
        <v>6165147</v>
      </c>
      <c r="CJ87" s="12">
        <v>8607551</v>
      </c>
      <c r="CK87" s="13">
        <f t="shared" si="96"/>
        <v>0.8630242366801395</v>
      </c>
      <c r="CL87" s="14">
        <f t="shared" si="97"/>
        <v>5.3963983114146</v>
      </c>
      <c r="CN87" s="12">
        <v>2092721</v>
      </c>
      <c r="CO87" s="12">
        <v>4574498</v>
      </c>
      <c r="CP87" s="12">
        <v>6198440</v>
      </c>
      <c r="CQ87" s="12">
        <v>9024631</v>
      </c>
      <c r="CR87" s="13">
        <f t="shared" si="98"/>
        <v>1.030465038244656</v>
      </c>
      <c r="CS87" s="14">
        <f t="shared" si="99"/>
        <v>4.845512968787517</v>
      </c>
      <c r="CU87" s="12">
        <v>2251048</v>
      </c>
      <c r="CV87" s="12">
        <v>4971242</v>
      </c>
      <c r="CW87" s="12">
        <v>7115687</v>
      </c>
      <c r="CX87" s="12">
        <v>9168020</v>
      </c>
      <c r="CY87" s="13">
        <f t="shared" si="100"/>
        <v>1.0364158989560008</v>
      </c>
      <c r="CZ87" s="14">
        <f t="shared" si="101"/>
        <v>1.5888627468535788</v>
      </c>
      <c r="DB87" s="12">
        <v>1860724</v>
      </c>
      <c r="DC87" s="12">
        <v>3545723</v>
      </c>
      <c r="DD87" s="12">
        <v>5136921</v>
      </c>
      <c r="DE87" s="12">
        <v>7171624</v>
      </c>
      <c r="DF87" s="13">
        <f t="shared" si="102"/>
        <v>0.8161331889583425</v>
      </c>
      <c r="DG87" s="14">
        <f t="shared" si="103"/>
        <v>-21.7756505766785</v>
      </c>
      <c r="DI87" s="12">
        <v>1648932</v>
      </c>
      <c r="DJ87" s="12">
        <v>4243145</v>
      </c>
      <c r="DK87" s="12">
        <v>6075039</v>
      </c>
      <c r="DL87" s="12">
        <v>8277371</v>
      </c>
      <c r="DM87" s="13">
        <f t="shared" si="104"/>
        <v>0.8991690748750534</v>
      </c>
      <c r="DN87" s="14">
        <f t="shared" si="105"/>
        <v>15.418362702785316</v>
      </c>
      <c r="DP87" s="12">
        <v>1505323</v>
      </c>
      <c r="DQ87" s="12">
        <v>4227145</v>
      </c>
      <c r="DR87" s="12">
        <v>5700918</v>
      </c>
      <c r="DS87" s="12"/>
      <c r="DT87" s="13" t="e">
        <f t="shared" si="106"/>
        <v>#DIV/0!</v>
      </c>
      <c r="DU87" s="14">
        <f t="shared" si="107"/>
        <v>-100</v>
      </c>
    </row>
    <row r="88" spans="1:125" ht="24">
      <c r="A88" s="11" t="s">
        <v>11</v>
      </c>
      <c r="B88" s="12">
        <v>6061114</v>
      </c>
      <c r="C88" s="12">
        <v>8326461</v>
      </c>
      <c r="D88" s="12">
        <v>13890708</v>
      </c>
      <c r="E88" s="12">
        <v>15884934</v>
      </c>
      <c r="F88" s="13">
        <f t="shared" si="73"/>
        <v>3.211787708179578</v>
      </c>
      <c r="G88" s="11"/>
      <c r="H88" s="12">
        <v>6093768</v>
      </c>
      <c r="I88" s="12">
        <v>7457972</v>
      </c>
      <c r="J88" s="12">
        <v>11751785</v>
      </c>
      <c r="K88" s="12">
        <v>14803260</v>
      </c>
      <c r="L88" s="13">
        <f t="shared" si="74"/>
        <v>2.5087305144118086</v>
      </c>
      <c r="M88" s="14">
        <f t="shared" si="75"/>
        <v>-6.8094333914135206</v>
      </c>
      <c r="N88" s="11"/>
      <c r="O88" s="12">
        <v>7382861</v>
      </c>
      <c r="P88" s="12">
        <v>9662526</v>
      </c>
      <c r="Q88" s="12">
        <v>15757026</v>
      </c>
      <c r="R88" s="12">
        <v>18184373</v>
      </c>
      <c r="S88" s="13">
        <f t="shared" si="76"/>
        <v>2.8968976053074638</v>
      </c>
      <c r="T88" s="14">
        <f t="shared" si="77"/>
        <v>22.840327063092857</v>
      </c>
      <c r="V88" s="12">
        <v>9596431</v>
      </c>
      <c r="W88" s="12">
        <v>12059898</v>
      </c>
      <c r="X88" s="12">
        <v>18314097</v>
      </c>
      <c r="Y88" s="12">
        <v>21255445</v>
      </c>
      <c r="Z88" s="13">
        <f t="shared" si="78"/>
        <v>3.239366819291727</v>
      </c>
      <c r="AA88" s="14">
        <f t="shared" si="79"/>
        <v>16.888522909203417</v>
      </c>
      <c r="AC88" s="12">
        <v>7177289</v>
      </c>
      <c r="AD88" s="12">
        <v>9436939</v>
      </c>
      <c r="AE88" s="12">
        <v>17650366</v>
      </c>
      <c r="AF88" s="12">
        <v>20315511</v>
      </c>
      <c r="AG88" s="13">
        <f t="shared" si="80"/>
        <v>2.719142124328156</v>
      </c>
      <c r="AH88" s="14">
        <f t="shared" si="81"/>
        <v>-4.422085729092004</v>
      </c>
      <c r="AJ88" s="12">
        <v>6151360</v>
      </c>
      <c r="AK88" s="12">
        <v>9070341</v>
      </c>
      <c r="AL88" s="12">
        <v>19791905</v>
      </c>
      <c r="AM88" s="12">
        <v>23434522</v>
      </c>
      <c r="AN88" s="13">
        <f t="shared" si="82"/>
        <v>3.4014839835737036</v>
      </c>
      <c r="AO88" s="14">
        <f t="shared" si="83"/>
        <v>15.35285526413783</v>
      </c>
      <c r="AQ88" s="12">
        <v>8610697</v>
      </c>
      <c r="AR88" s="12">
        <v>13230893</v>
      </c>
      <c r="AS88" s="12">
        <v>23264191</v>
      </c>
      <c r="AT88" s="12">
        <v>26688867</v>
      </c>
      <c r="AU88" s="13">
        <f t="shared" si="84"/>
        <v>3.839883586937142</v>
      </c>
      <c r="AV88" s="14">
        <f t="shared" si="85"/>
        <v>13.886969830235927</v>
      </c>
      <c r="AX88" s="12">
        <v>9941501</v>
      </c>
      <c r="AY88" s="12">
        <v>14397550</v>
      </c>
      <c r="AZ88" s="12">
        <v>24642563</v>
      </c>
      <c r="BA88" s="12">
        <v>27405489</v>
      </c>
      <c r="BB88" s="13">
        <f t="shared" si="86"/>
        <v>3.4761111803763005</v>
      </c>
      <c r="BC88" s="14">
        <f t="shared" si="87"/>
        <v>2.68509712308132</v>
      </c>
      <c r="BE88" s="12">
        <v>10158992</v>
      </c>
      <c r="BF88" s="12">
        <v>12733862</v>
      </c>
      <c r="BG88" s="12">
        <v>23006850</v>
      </c>
      <c r="BH88" s="12">
        <v>26141131</v>
      </c>
      <c r="BI88" s="13">
        <f t="shared" si="88"/>
        <v>2.6708838499901053</v>
      </c>
      <c r="BJ88" s="14">
        <f t="shared" si="89"/>
        <v>-4.613521035877156</v>
      </c>
      <c r="BL88" s="12">
        <v>8101286</v>
      </c>
      <c r="BM88" s="12">
        <v>10121938</v>
      </c>
      <c r="BN88" s="12">
        <v>18287193</v>
      </c>
      <c r="BO88" s="12">
        <v>21333884</v>
      </c>
      <c r="BP88" s="13">
        <f t="shared" si="90"/>
        <v>2.3913575924978425</v>
      </c>
      <c r="BQ88" s="14">
        <f t="shared" si="91"/>
        <v>-18.38959071816747</v>
      </c>
      <c r="BS88" s="12">
        <v>6180608</v>
      </c>
      <c r="BT88" s="12">
        <v>7813631</v>
      </c>
      <c r="BU88" s="12">
        <v>14973978</v>
      </c>
      <c r="BV88" s="12">
        <v>16714616</v>
      </c>
      <c r="BW88" s="13">
        <f t="shared" si="92"/>
        <v>2.857234658034163</v>
      </c>
      <c r="BX88" s="14">
        <f t="shared" si="93"/>
        <v>-21.6522598510426</v>
      </c>
      <c r="BZ88" s="12">
        <v>7170175</v>
      </c>
      <c r="CA88" s="12">
        <v>8822606</v>
      </c>
      <c r="CB88" s="12">
        <v>16688327</v>
      </c>
      <c r="CC88" s="12">
        <v>19042348</v>
      </c>
      <c r="CD88" s="13">
        <f t="shared" si="94"/>
        <v>2.514941480037435</v>
      </c>
      <c r="CE88" s="14">
        <f t="shared" si="95"/>
        <v>13.926326515667483</v>
      </c>
      <c r="CG88" s="12">
        <v>6491340</v>
      </c>
      <c r="CH88" s="12">
        <v>8276122</v>
      </c>
      <c r="CI88" s="12">
        <v>14830254</v>
      </c>
      <c r="CJ88" s="12">
        <v>18861877</v>
      </c>
      <c r="CK88" s="13">
        <f t="shared" si="96"/>
        <v>1.8911600988805852</v>
      </c>
      <c r="CL88" s="14">
        <f t="shared" si="97"/>
        <v>-0.947735016711178</v>
      </c>
      <c r="CN88" s="12">
        <v>6173745</v>
      </c>
      <c r="CO88" s="12">
        <v>8461565</v>
      </c>
      <c r="CP88" s="12">
        <v>15612304</v>
      </c>
      <c r="CQ88" s="12">
        <v>17731681</v>
      </c>
      <c r="CR88" s="13">
        <f t="shared" si="98"/>
        <v>2.024667528213291</v>
      </c>
      <c r="CS88" s="14">
        <f t="shared" si="99"/>
        <v>-5.9919593368146735</v>
      </c>
      <c r="CU88" s="12">
        <v>5405424</v>
      </c>
      <c r="CV88" s="12">
        <v>7630934</v>
      </c>
      <c r="CW88" s="12">
        <v>14517914</v>
      </c>
      <c r="CX88" s="12">
        <v>17491236</v>
      </c>
      <c r="CY88" s="13">
        <f t="shared" si="100"/>
        <v>1.9773293560432423</v>
      </c>
      <c r="CZ88" s="14">
        <f t="shared" si="101"/>
        <v>-1.3560192065264403</v>
      </c>
      <c r="DB88" s="12">
        <v>6116010</v>
      </c>
      <c r="DC88" s="12">
        <v>8409164</v>
      </c>
      <c r="DD88" s="12">
        <v>15819502</v>
      </c>
      <c r="DE88" s="12">
        <v>18556129</v>
      </c>
      <c r="DF88" s="13">
        <f t="shared" si="102"/>
        <v>2.1116936325011433</v>
      </c>
      <c r="DG88" s="14">
        <f t="shared" si="103"/>
        <v>6.0881518035660775</v>
      </c>
      <c r="DI88" s="12">
        <v>6859773</v>
      </c>
      <c r="DJ88" s="12">
        <v>10091259</v>
      </c>
      <c r="DK88" s="12">
        <v>17712323</v>
      </c>
      <c r="DL88" s="12">
        <v>20795638</v>
      </c>
      <c r="DM88" s="13">
        <f t="shared" si="104"/>
        <v>2.259025792355629</v>
      </c>
      <c r="DN88" s="14">
        <f t="shared" si="105"/>
        <v>12.068837201983243</v>
      </c>
      <c r="DP88" s="12">
        <v>7182724</v>
      </c>
      <c r="DQ88" s="12">
        <v>10400141</v>
      </c>
      <c r="DR88" s="12">
        <v>20247897</v>
      </c>
      <c r="DS88" s="12"/>
      <c r="DT88" s="13" t="e">
        <f t="shared" si="106"/>
        <v>#DIV/0!</v>
      </c>
      <c r="DU88" s="14">
        <f t="shared" si="107"/>
        <v>-100</v>
      </c>
    </row>
    <row r="89" spans="1:125" ht="12">
      <c r="A89" s="11" t="s">
        <v>12</v>
      </c>
      <c r="B89" s="12">
        <v>900604</v>
      </c>
      <c r="C89" s="12">
        <v>1957705</v>
      </c>
      <c r="D89" s="12">
        <v>3119987</v>
      </c>
      <c r="E89" s="12">
        <v>4903029</v>
      </c>
      <c r="F89" s="13">
        <f t="shared" si="73"/>
        <v>0.9913474160514615</v>
      </c>
      <c r="G89" s="11"/>
      <c r="H89" s="12">
        <v>1774004</v>
      </c>
      <c r="I89" s="12">
        <v>3281627</v>
      </c>
      <c r="J89" s="12">
        <v>4682481</v>
      </c>
      <c r="K89" s="12">
        <v>6623427</v>
      </c>
      <c r="L89" s="13">
        <f t="shared" si="74"/>
        <v>1.1224820360433487</v>
      </c>
      <c r="M89" s="14">
        <f t="shared" si="75"/>
        <v>35.08847286034816</v>
      </c>
      <c r="N89" s="11"/>
      <c r="O89" s="12">
        <v>1427437</v>
      </c>
      <c r="P89" s="12">
        <v>3039606</v>
      </c>
      <c r="Q89" s="12">
        <v>4313496</v>
      </c>
      <c r="R89" s="12">
        <v>5018945</v>
      </c>
      <c r="S89" s="13">
        <f t="shared" si="76"/>
        <v>0.7995529871538529</v>
      </c>
      <c r="T89" s="14">
        <f t="shared" si="77"/>
        <v>-24.224347909322475</v>
      </c>
      <c r="V89" s="12">
        <v>1287182</v>
      </c>
      <c r="W89" s="12">
        <v>2564891</v>
      </c>
      <c r="X89" s="12">
        <v>3401931</v>
      </c>
      <c r="Y89" s="12">
        <v>3963981</v>
      </c>
      <c r="Z89" s="13">
        <f t="shared" si="78"/>
        <v>0.6041176048632639</v>
      </c>
      <c r="AA89" s="14">
        <f t="shared" si="79"/>
        <v>-21.01963659693422</v>
      </c>
      <c r="AC89" s="12">
        <v>1071865</v>
      </c>
      <c r="AD89" s="12">
        <v>1718157</v>
      </c>
      <c r="AE89" s="12">
        <v>2377066</v>
      </c>
      <c r="AF89" s="12">
        <v>2955781</v>
      </c>
      <c r="AG89" s="13">
        <f t="shared" si="80"/>
        <v>0.3956183345518014</v>
      </c>
      <c r="AH89" s="14">
        <f t="shared" si="81"/>
        <v>-25.43402705512463</v>
      </c>
      <c r="AJ89" s="12">
        <v>1058189</v>
      </c>
      <c r="AK89" s="12">
        <v>2222041</v>
      </c>
      <c r="AL89" s="12">
        <v>3634019</v>
      </c>
      <c r="AM89" s="12">
        <v>4676332</v>
      </c>
      <c r="AN89" s="13">
        <f t="shared" si="82"/>
        <v>0.6787622294951519</v>
      </c>
      <c r="AO89" s="14">
        <f t="shared" si="83"/>
        <v>58.2096914487237</v>
      </c>
      <c r="AQ89" s="12">
        <v>1568366</v>
      </c>
      <c r="AR89" s="12">
        <v>3153620</v>
      </c>
      <c r="AS89" s="12">
        <v>4597939</v>
      </c>
      <c r="AT89" s="12">
        <v>6874878</v>
      </c>
      <c r="AU89" s="13">
        <f t="shared" si="84"/>
        <v>0.9891289575685339</v>
      </c>
      <c r="AV89" s="14">
        <f t="shared" si="85"/>
        <v>47.01432661325157</v>
      </c>
      <c r="AX89" s="12">
        <v>3032784</v>
      </c>
      <c r="AY89" s="12">
        <v>5014161</v>
      </c>
      <c r="AZ89" s="12">
        <v>6669476</v>
      </c>
      <c r="BA89" s="12">
        <v>8378149</v>
      </c>
      <c r="BB89" s="13">
        <f t="shared" si="86"/>
        <v>1.062684099880813</v>
      </c>
      <c r="BC89" s="14">
        <f t="shared" si="87"/>
        <v>21.866148024735864</v>
      </c>
      <c r="BE89" s="12">
        <v>2473386</v>
      </c>
      <c r="BF89" s="12">
        <v>4077625</v>
      </c>
      <c r="BG89" s="12">
        <v>6973764</v>
      </c>
      <c r="BH89" s="12">
        <v>9450539</v>
      </c>
      <c r="BI89" s="13">
        <f t="shared" si="88"/>
        <v>0.9655776557181722</v>
      </c>
      <c r="BJ89" s="14">
        <f t="shared" si="89"/>
        <v>12.799843975083277</v>
      </c>
      <c r="BL89" s="12">
        <v>2617554</v>
      </c>
      <c r="BM89" s="12">
        <v>4776421</v>
      </c>
      <c r="BN89" s="12">
        <v>7773188</v>
      </c>
      <c r="BO89" s="12">
        <v>9966715</v>
      </c>
      <c r="BP89" s="13">
        <f t="shared" si="90"/>
        <v>1.1171889557247117</v>
      </c>
      <c r="BQ89" s="14">
        <f t="shared" si="91"/>
        <v>5.461868365391652</v>
      </c>
      <c r="BS89" s="12">
        <v>2886090</v>
      </c>
      <c r="BT89" s="12">
        <v>4430085</v>
      </c>
      <c r="BU89" s="12">
        <v>8884704</v>
      </c>
      <c r="BV89" s="12">
        <v>11182017</v>
      </c>
      <c r="BW89" s="13">
        <f t="shared" si="92"/>
        <v>1.9114795409674503</v>
      </c>
      <c r="BX89" s="14">
        <f t="shared" si="93"/>
        <v>12.19360641896553</v>
      </c>
      <c r="BZ89" s="12">
        <v>3477477</v>
      </c>
      <c r="CA89" s="12">
        <v>7069749</v>
      </c>
      <c r="CB89" s="12">
        <v>11623132</v>
      </c>
      <c r="CC89" s="12">
        <v>14646413</v>
      </c>
      <c r="CD89" s="13">
        <f t="shared" si="94"/>
        <v>1.9343660554601527</v>
      </c>
      <c r="CE89" s="14">
        <f t="shared" si="95"/>
        <v>30.981852379584126</v>
      </c>
      <c r="CG89" s="12">
        <v>3907319</v>
      </c>
      <c r="CH89" s="12">
        <v>7290998</v>
      </c>
      <c r="CI89" s="12">
        <v>11649437</v>
      </c>
      <c r="CJ89" s="12">
        <v>14715847</v>
      </c>
      <c r="CK89" s="13">
        <f t="shared" si="96"/>
        <v>1.4754641156673625</v>
      </c>
      <c r="CL89" s="14">
        <f t="shared" si="97"/>
        <v>0.4740682923525412</v>
      </c>
      <c r="CN89" s="12">
        <v>4036072</v>
      </c>
      <c r="CO89" s="12">
        <v>7798804</v>
      </c>
      <c r="CP89" s="12">
        <v>12505047</v>
      </c>
      <c r="CQ89" s="12">
        <v>16317306</v>
      </c>
      <c r="CR89" s="13">
        <f t="shared" si="98"/>
        <v>1.863169070440637</v>
      </c>
      <c r="CS89" s="14">
        <f t="shared" si="99"/>
        <v>10.88254722952746</v>
      </c>
      <c r="CU89" s="12">
        <v>4566026</v>
      </c>
      <c r="CV89" s="12">
        <v>8891667</v>
      </c>
      <c r="CW89" s="12">
        <v>13471795</v>
      </c>
      <c r="CX89" s="12">
        <v>16827880</v>
      </c>
      <c r="CY89" s="13">
        <f t="shared" si="100"/>
        <v>1.9023390413332113</v>
      </c>
      <c r="CZ89" s="14">
        <f t="shared" si="101"/>
        <v>3.129033677495542</v>
      </c>
      <c r="DB89" s="12">
        <v>3869986</v>
      </c>
      <c r="DC89" s="12">
        <v>7123483</v>
      </c>
      <c r="DD89" s="12">
        <v>11260397</v>
      </c>
      <c r="DE89" s="12">
        <v>13465559</v>
      </c>
      <c r="DF89" s="13">
        <f t="shared" si="102"/>
        <v>1.5323850787181132</v>
      </c>
      <c r="DG89" s="14">
        <f t="shared" si="103"/>
        <v>-19.980657100003086</v>
      </c>
      <c r="DI89" s="12">
        <v>4388764</v>
      </c>
      <c r="DJ89" s="12">
        <v>7349743</v>
      </c>
      <c r="DK89" s="12">
        <v>10589181</v>
      </c>
      <c r="DL89" s="12">
        <v>13147138</v>
      </c>
      <c r="DM89" s="13">
        <f t="shared" si="104"/>
        <v>1.4281708422534958</v>
      </c>
      <c r="DN89" s="14">
        <f t="shared" si="105"/>
        <v>-2.364706879231676</v>
      </c>
      <c r="DP89" s="12">
        <v>4124514</v>
      </c>
      <c r="DQ89" s="12">
        <v>7016734</v>
      </c>
      <c r="DR89" s="12">
        <v>9615468</v>
      </c>
      <c r="DS89" s="12"/>
      <c r="DT89" s="13" t="e">
        <f t="shared" si="106"/>
        <v>#DIV/0!</v>
      </c>
      <c r="DU89" s="14">
        <f t="shared" si="107"/>
        <v>-100</v>
      </c>
    </row>
    <row r="90" spans="1:125" ht="24">
      <c r="A90" s="11" t="s">
        <v>13</v>
      </c>
      <c r="B90" s="12">
        <v>2613091</v>
      </c>
      <c r="C90" s="12">
        <v>5288965</v>
      </c>
      <c r="D90" s="12">
        <v>8812220</v>
      </c>
      <c r="E90" s="12">
        <v>11025323</v>
      </c>
      <c r="F90" s="13">
        <f t="shared" si="73"/>
        <v>2.229219012814884</v>
      </c>
      <c r="G90" s="11"/>
      <c r="H90" s="12">
        <v>3263993</v>
      </c>
      <c r="I90" s="12">
        <v>6568480</v>
      </c>
      <c r="J90" s="12">
        <v>10117957</v>
      </c>
      <c r="K90" s="12">
        <v>12224041</v>
      </c>
      <c r="L90" s="13">
        <f t="shared" si="74"/>
        <v>2.071626429997247</v>
      </c>
      <c r="M90" s="14">
        <f t="shared" si="75"/>
        <v>10.872407094105085</v>
      </c>
      <c r="N90" s="11"/>
      <c r="O90" s="12">
        <v>2041067</v>
      </c>
      <c r="P90" s="12">
        <v>4870899</v>
      </c>
      <c r="Q90" s="12">
        <v>8213362</v>
      </c>
      <c r="R90" s="12">
        <v>9984971</v>
      </c>
      <c r="S90" s="13">
        <f t="shared" si="76"/>
        <v>1.5906756080599793</v>
      </c>
      <c r="T90" s="14">
        <f t="shared" si="77"/>
        <v>-18.31693790948509</v>
      </c>
      <c r="V90" s="12">
        <v>1966696</v>
      </c>
      <c r="W90" s="12">
        <v>4509255</v>
      </c>
      <c r="X90" s="12">
        <v>7765342</v>
      </c>
      <c r="Y90" s="12">
        <v>9604500</v>
      </c>
      <c r="Z90" s="13">
        <f t="shared" si="78"/>
        <v>1.463742519429134</v>
      </c>
      <c r="AA90" s="14">
        <f t="shared" si="79"/>
        <v>-3.8104367053244346</v>
      </c>
      <c r="AC90" s="12">
        <v>2152338</v>
      </c>
      <c r="AD90" s="12">
        <v>5073449</v>
      </c>
      <c r="AE90" s="12">
        <v>8008523</v>
      </c>
      <c r="AF90" s="12">
        <v>9693140</v>
      </c>
      <c r="AG90" s="13">
        <f t="shared" si="80"/>
        <v>1.2973843134445509</v>
      </c>
      <c r="AH90" s="14">
        <f t="shared" si="81"/>
        <v>0.9229007236191364</v>
      </c>
      <c r="AJ90" s="12">
        <v>2450093</v>
      </c>
      <c r="AK90" s="12">
        <v>5185003</v>
      </c>
      <c r="AL90" s="12">
        <v>8454277</v>
      </c>
      <c r="AM90" s="12">
        <v>10701415</v>
      </c>
      <c r="AN90" s="13">
        <f t="shared" si="82"/>
        <v>1.5532935437759468</v>
      </c>
      <c r="AO90" s="14">
        <f t="shared" si="83"/>
        <v>10.401944055280339</v>
      </c>
      <c r="AQ90" s="12">
        <v>2864896</v>
      </c>
      <c r="AR90" s="12">
        <v>5833802</v>
      </c>
      <c r="AS90" s="12">
        <v>9204553</v>
      </c>
      <c r="AT90" s="12">
        <v>11465918</v>
      </c>
      <c r="AU90" s="13">
        <f t="shared" si="84"/>
        <v>1.6496687677812303</v>
      </c>
      <c r="AV90" s="14">
        <f t="shared" si="85"/>
        <v>7.143943114064825</v>
      </c>
      <c r="AX90" s="12">
        <v>2485332</v>
      </c>
      <c r="AY90" s="12">
        <v>5358380</v>
      </c>
      <c r="AZ90" s="12">
        <v>9300241</v>
      </c>
      <c r="BA90" s="12">
        <v>12139281</v>
      </c>
      <c r="BB90" s="13">
        <f t="shared" si="86"/>
        <v>1.5397459394294915</v>
      </c>
      <c r="BC90" s="14">
        <f t="shared" si="87"/>
        <v>5.872735179163158</v>
      </c>
      <c r="BE90" s="12">
        <v>3509496</v>
      </c>
      <c r="BF90" s="12">
        <v>6841749</v>
      </c>
      <c r="BG90" s="12">
        <v>10978058</v>
      </c>
      <c r="BH90" s="12">
        <v>13683221</v>
      </c>
      <c r="BI90" s="13">
        <f t="shared" si="88"/>
        <v>1.3980379802520961</v>
      </c>
      <c r="BJ90" s="14">
        <f t="shared" si="89"/>
        <v>12.718545686519661</v>
      </c>
      <c r="BL90" s="12">
        <v>2833290</v>
      </c>
      <c r="BM90" s="12">
        <v>5785521</v>
      </c>
      <c r="BN90" s="12">
        <v>8877733</v>
      </c>
      <c r="BO90" s="12">
        <v>10638931</v>
      </c>
      <c r="BP90" s="13">
        <f t="shared" si="90"/>
        <v>1.1925389874113248</v>
      </c>
      <c r="BQ90" s="14">
        <f t="shared" si="91"/>
        <v>-22.248343427326063</v>
      </c>
      <c r="BS90" s="12">
        <v>1683403</v>
      </c>
      <c r="BT90" s="12">
        <v>4212173</v>
      </c>
      <c r="BU90" s="12">
        <v>6911363</v>
      </c>
      <c r="BV90" s="12">
        <v>8992898</v>
      </c>
      <c r="BW90" s="13">
        <f t="shared" si="92"/>
        <v>1.537266536172061</v>
      </c>
      <c r="BX90" s="14">
        <f t="shared" si="93"/>
        <v>-15.471789411924945</v>
      </c>
      <c r="BZ90" s="12">
        <v>1936283</v>
      </c>
      <c r="CA90" s="12">
        <v>7406746</v>
      </c>
      <c r="CB90" s="12">
        <v>10740105</v>
      </c>
      <c r="CC90" s="12">
        <v>12922828</v>
      </c>
      <c r="CD90" s="13">
        <f t="shared" si="94"/>
        <v>1.706730502802974</v>
      </c>
      <c r="CE90" s="14">
        <f t="shared" si="95"/>
        <v>43.70037333905043</v>
      </c>
      <c r="CG90" s="12">
        <v>2157994</v>
      </c>
      <c r="CH90" s="12">
        <v>5972279</v>
      </c>
      <c r="CI90" s="12">
        <v>9434455</v>
      </c>
      <c r="CJ90" s="12">
        <v>11722346</v>
      </c>
      <c r="CK90" s="13">
        <f t="shared" si="96"/>
        <v>1.1753248640351346</v>
      </c>
      <c r="CL90" s="14">
        <f t="shared" si="97"/>
        <v>-9.289622983452233</v>
      </c>
      <c r="CN90" s="12">
        <v>1681590</v>
      </c>
      <c r="CO90" s="12">
        <v>3348275</v>
      </c>
      <c r="CP90" s="12">
        <v>7174021</v>
      </c>
      <c r="CQ90" s="12">
        <v>8964141</v>
      </c>
      <c r="CR90" s="13">
        <f t="shared" si="98"/>
        <v>1.023558071060799</v>
      </c>
      <c r="CS90" s="14">
        <f t="shared" si="99"/>
        <v>-23.529462447192742</v>
      </c>
      <c r="CU90" s="12">
        <v>1394956</v>
      </c>
      <c r="CV90" s="12">
        <v>3535638</v>
      </c>
      <c r="CW90" s="12">
        <v>6131120</v>
      </c>
      <c r="CX90" s="12">
        <v>8103346</v>
      </c>
      <c r="CY90" s="13">
        <f t="shared" si="100"/>
        <v>0.9160578433665627</v>
      </c>
      <c r="CZ90" s="14">
        <f t="shared" si="101"/>
        <v>-9.602649043561456</v>
      </c>
      <c r="DB90" s="12">
        <v>1498638</v>
      </c>
      <c r="DC90" s="12">
        <v>3537342</v>
      </c>
      <c r="DD90" s="12">
        <v>6477469</v>
      </c>
      <c r="DE90" s="12">
        <v>8589180</v>
      </c>
      <c r="DF90" s="13">
        <f t="shared" si="102"/>
        <v>0.9774515317503004</v>
      </c>
      <c r="DG90" s="14">
        <f t="shared" si="103"/>
        <v>5.995473968407623</v>
      </c>
      <c r="DI90" s="12">
        <v>1757224</v>
      </c>
      <c r="DJ90" s="12">
        <v>4546351</v>
      </c>
      <c r="DK90" s="12">
        <v>7135417</v>
      </c>
      <c r="DL90" s="12">
        <v>8946008</v>
      </c>
      <c r="DM90" s="13">
        <f t="shared" si="104"/>
        <v>0.9718029718838055</v>
      </c>
      <c r="DN90" s="14">
        <f t="shared" si="105"/>
        <v>4.154389592487291</v>
      </c>
      <c r="DP90" s="12">
        <v>2168515</v>
      </c>
      <c r="DQ90" s="12">
        <v>4170471</v>
      </c>
      <c r="DR90" s="12">
        <v>6742019</v>
      </c>
      <c r="DS90" s="12"/>
      <c r="DT90" s="13" t="e">
        <f t="shared" si="106"/>
        <v>#DIV/0!</v>
      </c>
      <c r="DU90" s="14">
        <f t="shared" si="107"/>
        <v>-100</v>
      </c>
    </row>
    <row r="91" spans="1:125" ht="12">
      <c r="A91" s="11" t="s">
        <v>14</v>
      </c>
      <c r="B91" s="12">
        <v>573694</v>
      </c>
      <c r="C91" s="12">
        <v>1430296</v>
      </c>
      <c r="D91" s="12">
        <v>1853158</v>
      </c>
      <c r="E91" s="12">
        <v>2928585</v>
      </c>
      <c r="F91" s="13">
        <f t="shared" si="73"/>
        <v>0.5921329799267084</v>
      </c>
      <c r="G91" s="11"/>
      <c r="H91" s="12">
        <v>332186</v>
      </c>
      <c r="I91" s="12">
        <v>1478147</v>
      </c>
      <c r="J91" s="12">
        <v>2611060</v>
      </c>
      <c r="K91" s="12">
        <v>3674180</v>
      </c>
      <c r="L91" s="13">
        <f t="shared" si="74"/>
        <v>0.6226687554931535</v>
      </c>
      <c r="M91" s="14">
        <f t="shared" si="75"/>
        <v>25.459223481647285</v>
      </c>
      <c r="N91" s="11"/>
      <c r="O91" s="12">
        <v>840615</v>
      </c>
      <c r="P91" s="12">
        <v>1897949</v>
      </c>
      <c r="Q91" s="12">
        <v>2473400</v>
      </c>
      <c r="R91" s="12">
        <v>3133500</v>
      </c>
      <c r="S91" s="13">
        <f t="shared" si="76"/>
        <v>0.49918843208016783</v>
      </c>
      <c r="T91" s="14">
        <f t="shared" si="77"/>
        <v>-14.715664447577424</v>
      </c>
      <c r="V91" s="12">
        <v>658426</v>
      </c>
      <c r="W91" s="12">
        <v>1298070</v>
      </c>
      <c r="X91" s="12">
        <v>2021125</v>
      </c>
      <c r="Y91" s="12">
        <v>3012881</v>
      </c>
      <c r="Z91" s="13">
        <f t="shared" si="78"/>
        <v>0.4591683091967483</v>
      </c>
      <c r="AA91" s="14">
        <f t="shared" si="79"/>
        <v>-3.849337801180795</v>
      </c>
      <c r="AC91" s="12">
        <v>523960</v>
      </c>
      <c r="AD91" s="12">
        <v>1472432</v>
      </c>
      <c r="AE91" s="12">
        <v>2195690</v>
      </c>
      <c r="AF91" s="12">
        <v>2822095</v>
      </c>
      <c r="AG91" s="13">
        <f t="shared" si="80"/>
        <v>0.377725049266832</v>
      </c>
      <c r="AH91" s="14">
        <f t="shared" si="81"/>
        <v>-6.332344357443915</v>
      </c>
      <c r="AJ91" s="12">
        <v>929893</v>
      </c>
      <c r="AK91" s="12">
        <v>1791534</v>
      </c>
      <c r="AL91" s="12">
        <v>3054516</v>
      </c>
      <c r="AM91" s="12">
        <v>4466429</v>
      </c>
      <c r="AN91" s="13">
        <f t="shared" si="82"/>
        <v>0.648295139421624</v>
      </c>
      <c r="AO91" s="14">
        <f t="shared" si="83"/>
        <v>58.26642972685187</v>
      </c>
      <c r="AQ91" s="12">
        <v>1236732</v>
      </c>
      <c r="AR91" s="12">
        <v>2599120</v>
      </c>
      <c r="AS91" s="12">
        <v>3797066</v>
      </c>
      <c r="AT91" s="12">
        <v>4928902</v>
      </c>
      <c r="AU91" s="13">
        <f t="shared" si="84"/>
        <v>0.7091499946933548</v>
      </c>
      <c r="AV91" s="14">
        <f t="shared" si="85"/>
        <v>10.354424082415733</v>
      </c>
      <c r="AX91" s="12">
        <v>1953134</v>
      </c>
      <c r="AY91" s="12">
        <v>3237377</v>
      </c>
      <c r="AZ91" s="12">
        <v>3970705</v>
      </c>
      <c r="BA91" s="12">
        <v>4936560</v>
      </c>
      <c r="BB91" s="13">
        <f t="shared" si="86"/>
        <v>0.626153082274811</v>
      </c>
      <c r="BC91" s="14">
        <f t="shared" si="87"/>
        <v>0.15536928914390558</v>
      </c>
      <c r="BE91" s="12">
        <v>1222142</v>
      </c>
      <c r="BF91" s="12">
        <v>2013443</v>
      </c>
      <c r="BG91" s="12">
        <v>2742064</v>
      </c>
      <c r="BH91" s="12">
        <v>3661216</v>
      </c>
      <c r="BI91" s="13">
        <f t="shared" si="88"/>
        <v>0.37407267060194804</v>
      </c>
      <c r="BJ91" s="14">
        <f t="shared" si="89"/>
        <v>-25.834670296724852</v>
      </c>
      <c r="BL91" s="12">
        <v>829961</v>
      </c>
      <c r="BM91" s="12">
        <v>1722111</v>
      </c>
      <c r="BN91" s="12">
        <v>2371673</v>
      </c>
      <c r="BO91" s="12">
        <v>3193947</v>
      </c>
      <c r="BP91" s="13">
        <f t="shared" si="90"/>
        <v>0.3580158872376782</v>
      </c>
      <c r="BQ91" s="14">
        <f t="shared" si="91"/>
        <v>-12.76267229248424</v>
      </c>
      <c r="BS91" s="12">
        <v>848429</v>
      </c>
      <c r="BT91" s="12">
        <v>1687286</v>
      </c>
      <c r="BU91" s="12">
        <v>2692779</v>
      </c>
      <c r="BV91" s="12">
        <v>3779867</v>
      </c>
      <c r="BW91" s="13">
        <f t="shared" si="92"/>
        <v>0.6461391033547895</v>
      </c>
      <c r="BX91" s="14">
        <f t="shared" si="93"/>
        <v>18.34470014687156</v>
      </c>
      <c r="BZ91" s="12">
        <v>2329532</v>
      </c>
      <c r="CA91" s="12">
        <v>4445030</v>
      </c>
      <c r="CB91" s="12">
        <v>5707466</v>
      </c>
      <c r="CC91" s="12">
        <v>7245503</v>
      </c>
      <c r="CD91" s="13">
        <f t="shared" si="94"/>
        <v>0.9569206506695328</v>
      </c>
      <c r="CE91" s="14">
        <f t="shared" si="95"/>
        <v>91.68671807764665</v>
      </c>
      <c r="CG91" s="12">
        <v>2140285</v>
      </c>
      <c r="CH91" s="12">
        <v>3636823</v>
      </c>
      <c r="CI91" s="12">
        <v>4724872</v>
      </c>
      <c r="CJ91" s="12">
        <v>5706771</v>
      </c>
      <c r="CK91" s="13">
        <f t="shared" si="96"/>
        <v>0.5721815283096616</v>
      </c>
      <c r="CL91" s="14">
        <f t="shared" si="97"/>
        <v>-21.237062492417706</v>
      </c>
      <c r="CN91" s="12">
        <v>1378564</v>
      </c>
      <c r="CO91" s="12">
        <v>1947250</v>
      </c>
      <c r="CP91" s="12">
        <v>2729098</v>
      </c>
      <c r="CQ91" s="12">
        <v>3699388</v>
      </c>
      <c r="CR91" s="13">
        <f t="shared" si="98"/>
        <v>0.4224095142396206</v>
      </c>
      <c r="CS91" s="14">
        <f t="shared" si="99"/>
        <v>-35.17546086920257</v>
      </c>
      <c r="CU91" s="12">
        <v>812553</v>
      </c>
      <c r="CV91" s="12">
        <v>1541608</v>
      </c>
      <c r="CW91" s="12">
        <v>2175039</v>
      </c>
      <c r="CX91" s="12">
        <v>2963424</v>
      </c>
      <c r="CY91" s="13">
        <f t="shared" si="100"/>
        <v>0.33500578630367167</v>
      </c>
      <c r="CZ91" s="14">
        <f t="shared" si="101"/>
        <v>-19.89420952871123</v>
      </c>
      <c r="DB91" s="12">
        <v>952479</v>
      </c>
      <c r="DC91" s="12">
        <v>1667410</v>
      </c>
      <c r="DD91" s="12">
        <v>2268924</v>
      </c>
      <c r="DE91" s="12">
        <v>3081970</v>
      </c>
      <c r="DF91" s="13">
        <f t="shared" si="102"/>
        <v>0.3507292078299062</v>
      </c>
      <c r="DG91" s="14">
        <f t="shared" si="103"/>
        <v>4.000305052533832</v>
      </c>
      <c r="DI91" s="12">
        <v>816045</v>
      </c>
      <c r="DJ91" s="12">
        <v>1534379</v>
      </c>
      <c r="DK91" s="12">
        <v>2191474</v>
      </c>
      <c r="DL91" s="12">
        <v>3092369</v>
      </c>
      <c r="DM91" s="13">
        <f t="shared" si="104"/>
        <v>0.33592339559291157</v>
      </c>
      <c r="DN91" s="14">
        <f t="shared" si="105"/>
        <v>0.33741405659367274</v>
      </c>
      <c r="DP91" s="12">
        <v>691415</v>
      </c>
      <c r="DQ91" s="12">
        <v>1432527</v>
      </c>
      <c r="DR91" s="12">
        <v>2778932</v>
      </c>
      <c r="DS91" s="12"/>
      <c r="DT91" s="13" t="e">
        <f t="shared" si="106"/>
        <v>#DIV/0!</v>
      </c>
      <c r="DU91" s="14">
        <f t="shared" si="107"/>
        <v>-100</v>
      </c>
    </row>
    <row r="92" spans="1:125" ht="24">
      <c r="A92" s="11" t="s">
        <v>15</v>
      </c>
      <c r="B92" s="12">
        <v>3834</v>
      </c>
      <c r="C92" s="12">
        <v>3834</v>
      </c>
      <c r="D92" s="12">
        <v>3834</v>
      </c>
      <c r="E92" s="12">
        <v>9754</v>
      </c>
      <c r="F92" s="13">
        <f t="shared" si="73"/>
        <v>0.0019721691827982164</v>
      </c>
      <c r="G92" s="11"/>
      <c r="H92" s="12">
        <v>1718</v>
      </c>
      <c r="I92" s="12">
        <v>3688</v>
      </c>
      <c r="J92" s="12">
        <v>6122</v>
      </c>
      <c r="K92" s="12">
        <v>7592</v>
      </c>
      <c r="L92" s="13">
        <f t="shared" si="74"/>
        <v>0.001286627544568862</v>
      </c>
      <c r="M92" s="14">
        <f t="shared" si="75"/>
        <v>-22.165265532089393</v>
      </c>
      <c r="N92" s="11"/>
      <c r="O92" s="12">
        <v>38013</v>
      </c>
      <c r="P92" s="12">
        <v>39413</v>
      </c>
      <c r="Q92" s="12">
        <v>40826</v>
      </c>
      <c r="R92" s="12">
        <v>40826</v>
      </c>
      <c r="S92" s="13">
        <f t="shared" si="76"/>
        <v>0.006503866899028221</v>
      </c>
      <c r="T92" s="14">
        <f t="shared" si="77"/>
        <v>437.75026343519494</v>
      </c>
      <c r="V92" s="12">
        <v>228</v>
      </c>
      <c r="W92" s="12">
        <v>883</v>
      </c>
      <c r="X92" s="12">
        <v>1524</v>
      </c>
      <c r="Y92" s="12">
        <v>1524</v>
      </c>
      <c r="Z92" s="13">
        <f t="shared" si="78"/>
        <v>0.00023226025296579732</v>
      </c>
      <c r="AA92" s="14">
        <f t="shared" si="79"/>
        <v>-96.26708470092588</v>
      </c>
      <c r="AC92" s="12">
        <v>0</v>
      </c>
      <c r="AD92" s="12">
        <v>0</v>
      </c>
      <c r="AE92" s="12">
        <v>0</v>
      </c>
      <c r="AF92" s="12">
        <v>0</v>
      </c>
      <c r="AG92" s="13">
        <f t="shared" si="80"/>
        <v>0</v>
      </c>
      <c r="AH92" s="14">
        <f t="shared" si="81"/>
        <v>-100</v>
      </c>
      <c r="AJ92" s="12">
        <v>0</v>
      </c>
      <c r="AK92" s="12">
        <v>142</v>
      </c>
      <c r="AL92" s="12">
        <v>142</v>
      </c>
      <c r="AM92" s="12">
        <v>142</v>
      </c>
      <c r="AN92" s="13">
        <f t="shared" si="82"/>
        <v>2.0611076499339987E-05</v>
      </c>
      <c r="AO92" s="14" t="e">
        <f t="shared" si="83"/>
        <v>#DIV/0!</v>
      </c>
      <c r="AQ92" s="12">
        <v>22223</v>
      </c>
      <c r="AR92" s="12">
        <v>24040</v>
      </c>
      <c r="AS92" s="12">
        <v>24220</v>
      </c>
      <c r="AT92" s="12">
        <v>24747</v>
      </c>
      <c r="AU92" s="13">
        <f t="shared" si="84"/>
        <v>0.00356049580995452</v>
      </c>
      <c r="AV92" s="14">
        <f t="shared" si="85"/>
        <v>17327.464788732395</v>
      </c>
      <c r="AX92" s="12">
        <v>550</v>
      </c>
      <c r="AY92" s="12">
        <v>1012</v>
      </c>
      <c r="AZ92" s="12">
        <v>1012</v>
      </c>
      <c r="BA92" s="12">
        <v>1012</v>
      </c>
      <c r="BB92" s="13">
        <f t="shared" si="86"/>
        <v>0.0001283620414341381</v>
      </c>
      <c r="BC92" s="14">
        <f t="shared" si="87"/>
        <v>-95.9106154281327</v>
      </c>
      <c r="BE92" s="12">
        <v>912</v>
      </c>
      <c r="BF92" s="12">
        <v>13049</v>
      </c>
      <c r="BG92" s="12">
        <v>13049</v>
      </c>
      <c r="BH92" s="12">
        <v>16023</v>
      </c>
      <c r="BI92" s="13">
        <f t="shared" si="88"/>
        <v>0.0016370971833005793</v>
      </c>
      <c r="BJ92" s="14">
        <f t="shared" si="89"/>
        <v>1483.300395256917</v>
      </c>
      <c r="BL92" s="12">
        <v>3919</v>
      </c>
      <c r="BM92" s="12">
        <v>9273</v>
      </c>
      <c r="BN92" s="12">
        <v>9273</v>
      </c>
      <c r="BO92" s="12">
        <v>10047</v>
      </c>
      <c r="BP92" s="13">
        <f t="shared" si="90"/>
        <v>0.0011261882614448369</v>
      </c>
      <c r="BQ92" s="14">
        <f t="shared" si="91"/>
        <v>-37.29638644448605</v>
      </c>
      <c r="BS92" s="12">
        <v>1500</v>
      </c>
      <c r="BT92" s="12">
        <v>1500</v>
      </c>
      <c r="BU92" s="12">
        <v>1500</v>
      </c>
      <c r="BV92" s="12">
        <v>3416</v>
      </c>
      <c r="BW92" s="13">
        <f t="shared" si="92"/>
        <v>0.0005839388468059752</v>
      </c>
      <c r="BX92" s="14">
        <f t="shared" si="93"/>
        <v>-65.99980093560266</v>
      </c>
      <c r="BZ92" s="12">
        <v>1889</v>
      </c>
      <c r="CA92" s="12">
        <v>3094</v>
      </c>
      <c r="CB92" s="12">
        <v>7985</v>
      </c>
      <c r="CC92" s="12">
        <v>12787</v>
      </c>
      <c r="CD92" s="13">
        <f t="shared" si="94"/>
        <v>0.0016887915663151773</v>
      </c>
      <c r="CE92" s="14">
        <f t="shared" si="95"/>
        <v>274.3266978922717</v>
      </c>
      <c r="CG92" s="12">
        <v>4663</v>
      </c>
      <c r="CH92" s="12">
        <v>11060</v>
      </c>
      <c r="CI92" s="12">
        <v>15109</v>
      </c>
      <c r="CJ92" s="12">
        <v>21019</v>
      </c>
      <c r="CK92" s="13">
        <f t="shared" si="96"/>
        <v>0.002107441063175792</v>
      </c>
      <c r="CL92" s="14">
        <f t="shared" si="97"/>
        <v>64.37788378822242</v>
      </c>
      <c r="CN92" s="12">
        <v>6067</v>
      </c>
      <c r="CO92" s="12">
        <v>10262</v>
      </c>
      <c r="CP92" s="12">
        <v>11354</v>
      </c>
      <c r="CQ92" s="12">
        <v>13543</v>
      </c>
      <c r="CR92" s="13">
        <f t="shared" si="98"/>
        <v>0.0015463887679116606</v>
      </c>
      <c r="CS92" s="14">
        <f t="shared" si="99"/>
        <v>-35.5678195917979</v>
      </c>
      <c r="CU92" s="12">
        <v>572</v>
      </c>
      <c r="CV92" s="12">
        <v>3607</v>
      </c>
      <c r="CW92" s="12">
        <v>6087</v>
      </c>
      <c r="CX92" s="12">
        <v>9110</v>
      </c>
      <c r="CY92" s="13">
        <f t="shared" si="100"/>
        <v>0.0010298569199771782</v>
      </c>
      <c r="CZ92" s="14">
        <f t="shared" si="101"/>
        <v>-32.73277708041054</v>
      </c>
      <c r="DB92" s="12">
        <v>5386</v>
      </c>
      <c r="DC92" s="12">
        <v>10625</v>
      </c>
      <c r="DD92" s="12">
        <v>15342</v>
      </c>
      <c r="DE92" s="12">
        <v>19730</v>
      </c>
      <c r="DF92" s="13">
        <f t="shared" si="102"/>
        <v>0.002245280541499122</v>
      </c>
      <c r="DG92" s="14">
        <f t="shared" si="103"/>
        <v>116.57519209659714</v>
      </c>
      <c r="DI92" s="12">
        <v>5720</v>
      </c>
      <c r="DJ92" s="12">
        <v>14063</v>
      </c>
      <c r="DK92" s="12">
        <v>19598</v>
      </c>
      <c r="DL92" s="12">
        <v>22071</v>
      </c>
      <c r="DM92" s="13">
        <f t="shared" si="104"/>
        <v>0.0023975680988042344</v>
      </c>
      <c r="DN92" s="14">
        <f t="shared" si="105"/>
        <v>11.865179929042071</v>
      </c>
      <c r="DP92" s="12">
        <v>4900</v>
      </c>
      <c r="DQ92" s="12">
        <v>11722</v>
      </c>
      <c r="DR92" s="12">
        <v>15782</v>
      </c>
      <c r="DS92" s="12"/>
      <c r="DT92" s="13" t="e">
        <f t="shared" si="106"/>
        <v>#DIV/0!</v>
      </c>
      <c r="DU92" s="14">
        <f t="shared" si="107"/>
        <v>-100</v>
      </c>
    </row>
    <row r="93" spans="1:125" ht="24">
      <c r="A93" s="11" t="s">
        <v>16</v>
      </c>
      <c r="B93" s="12">
        <v>484896</v>
      </c>
      <c r="C93" s="12">
        <v>869460</v>
      </c>
      <c r="D93" s="12">
        <v>1118967</v>
      </c>
      <c r="E93" s="12">
        <v>1633645</v>
      </c>
      <c r="F93" s="13">
        <f t="shared" si="73"/>
        <v>0.330308009496862</v>
      </c>
      <c r="G93" s="11"/>
      <c r="H93" s="12">
        <v>1262531</v>
      </c>
      <c r="I93" s="12">
        <v>2056565</v>
      </c>
      <c r="J93" s="12">
        <v>2393517</v>
      </c>
      <c r="K93" s="12">
        <v>3096417</v>
      </c>
      <c r="L93" s="13">
        <f t="shared" si="74"/>
        <v>0.5247543995878928</v>
      </c>
      <c r="M93" s="14">
        <f t="shared" si="75"/>
        <v>89.54038362067647</v>
      </c>
      <c r="N93" s="11"/>
      <c r="O93" s="12">
        <v>551168</v>
      </c>
      <c r="P93" s="12">
        <v>888487</v>
      </c>
      <c r="Q93" s="12">
        <v>1554573</v>
      </c>
      <c r="R93" s="12">
        <v>2074801</v>
      </c>
      <c r="S93" s="13">
        <f t="shared" si="76"/>
        <v>0.3305302881979781</v>
      </c>
      <c r="T93" s="14">
        <f t="shared" si="77"/>
        <v>-32.99348892607165</v>
      </c>
      <c r="V93" s="12">
        <v>708316</v>
      </c>
      <c r="W93" s="12">
        <v>1384842</v>
      </c>
      <c r="X93" s="12">
        <v>1962858</v>
      </c>
      <c r="Y93" s="12">
        <v>2036539</v>
      </c>
      <c r="Z93" s="13">
        <f t="shared" si="78"/>
        <v>0.31037208878918104</v>
      </c>
      <c r="AA93" s="14">
        <f t="shared" si="79"/>
        <v>-1.8441286658334946</v>
      </c>
      <c r="AC93" s="12">
        <v>27133</v>
      </c>
      <c r="AD93" s="12">
        <v>163169</v>
      </c>
      <c r="AE93" s="12">
        <v>173586</v>
      </c>
      <c r="AF93" s="12">
        <v>540693</v>
      </c>
      <c r="AG93" s="13">
        <f t="shared" si="80"/>
        <v>0.07236938872122703</v>
      </c>
      <c r="AH93" s="14">
        <f t="shared" si="81"/>
        <v>-73.450397954569</v>
      </c>
      <c r="AJ93" s="12">
        <v>51703</v>
      </c>
      <c r="AK93" s="12">
        <v>99893</v>
      </c>
      <c r="AL93" s="12">
        <v>443841</v>
      </c>
      <c r="AM93" s="12">
        <v>558474</v>
      </c>
      <c r="AN93" s="13">
        <f t="shared" si="82"/>
        <v>0.08106162209079155</v>
      </c>
      <c r="AO93" s="14">
        <f t="shared" si="83"/>
        <v>3.2885574623677343</v>
      </c>
      <c r="AQ93" s="12">
        <v>142932</v>
      </c>
      <c r="AR93" s="12">
        <v>278482</v>
      </c>
      <c r="AS93" s="12">
        <v>476059</v>
      </c>
      <c r="AT93" s="12">
        <v>551201</v>
      </c>
      <c r="AU93" s="13">
        <f t="shared" si="84"/>
        <v>0.07930451573696777</v>
      </c>
      <c r="AV93" s="14">
        <f t="shared" si="85"/>
        <v>-1.30229876413226</v>
      </c>
      <c r="AX93" s="12">
        <v>221201</v>
      </c>
      <c r="AY93" s="12">
        <v>3225278</v>
      </c>
      <c r="AZ93" s="12">
        <v>3626722</v>
      </c>
      <c r="BA93" s="12">
        <v>4027083</v>
      </c>
      <c r="BB93" s="13">
        <f t="shared" si="86"/>
        <v>0.5107950542536691</v>
      </c>
      <c r="BC93" s="14">
        <f t="shared" si="87"/>
        <v>630.6015409986557</v>
      </c>
      <c r="BE93" s="12">
        <v>389380</v>
      </c>
      <c r="BF93" s="12">
        <v>732928</v>
      </c>
      <c r="BG93" s="12">
        <v>5915204</v>
      </c>
      <c r="BH93" s="12">
        <v>6241629</v>
      </c>
      <c r="BI93" s="13">
        <f t="shared" si="88"/>
        <v>0.6377178590218567</v>
      </c>
      <c r="BJ93" s="14">
        <f t="shared" si="89"/>
        <v>54.99131753678779</v>
      </c>
      <c r="BL93" s="12">
        <v>282843</v>
      </c>
      <c r="BM93" s="12">
        <v>628007</v>
      </c>
      <c r="BN93" s="12">
        <v>1142990</v>
      </c>
      <c r="BO93" s="12">
        <v>1454113</v>
      </c>
      <c r="BP93" s="13">
        <f t="shared" si="90"/>
        <v>0.1629944253423247</v>
      </c>
      <c r="BQ93" s="14">
        <f t="shared" si="91"/>
        <v>-76.7029889152335</v>
      </c>
      <c r="BS93" s="12">
        <v>306824</v>
      </c>
      <c r="BT93" s="12">
        <v>579414</v>
      </c>
      <c r="BU93" s="12">
        <v>937353</v>
      </c>
      <c r="BV93" s="12">
        <v>1199161</v>
      </c>
      <c r="BW93" s="13">
        <f t="shared" si="92"/>
        <v>0.20498732186027518</v>
      </c>
      <c r="BX93" s="14">
        <f t="shared" si="93"/>
        <v>-17.533162828473436</v>
      </c>
      <c r="BZ93" s="12">
        <v>362010</v>
      </c>
      <c r="CA93" s="12">
        <v>600573</v>
      </c>
      <c r="CB93" s="12">
        <v>886306</v>
      </c>
      <c r="CC93" s="12">
        <v>1355592</v>
      </c>
      <c r="CD93" s="13">
        <f t="shared" si="94"/>
        <v>0.17903435809527832</v>
      </c>
      <c r="CE93" s="14">
        <f t="shared" si="95"/>
        <v>13.04503732192758</v>
      </c>
      <c r="CG93" s="12">
        <v>509326</v>
      </c>
      <c r="CH93" s="12">
        <v>976360</v>
      </c>
      <c r="CI93" s="12">
        <v>1628248</v>
      </c>
      <c r="CJ93" s="12">
        <v>2191291</v>
      </c>
      <c r="CK93" s="13">
        <f t="shared" si="96"/>
        <v>0.21970677171927994</v>
      </c>
      <c r="CL93" s="14">
        <f t="shared" si="97"/>
        <v>61.648268800642086</v>
      </c>
      <c r="CN93" s="12">
        <v>594943</v>
      </c>
      <c r="CO93" s="12">
        <v>1062546</v>
      </c>
      <c r="CP93" s="12">
        <v>1752958</v>
      </c>
      <c r="CQ93" s="12">
        <v>2172022</v>
      </c>
      <c r="CR93" s="13">
        <f t="shared" si="98"/>
        <v>0.2480093350407606</v>
      </c>
      <c r="CS93" s="14">
        <f t="shared" si="99"/>
        <v>-0.8793446420397828</v>
      </c>
      <c r="CU93" s="12">
        <v>633128</v>
      </c>
      <c r="CV93" s="12">
        <v>1146607</v>
      </c>
      <c r="CW93" s="12">
        <v>1646780</v>
      </c>
      <c r="CX93" s="12">
        <v>2011804</v>
      </c>
      <c r="CY93" s="13">
        <f t="shared" si="100"/>
        <v>0.2274281307396012</v>
      </c>
      <c r="CZ93" s="14">
        <f t="shared" si="101"/>
        <v>-7.3764446216474795</v>
      </c>
      <c r="DB93" s="12">
        <v>603960</v>
      </c>
      <c r="DC93" s="12">
        <v>1047284</v>
      </c>
      <c r="DD93" s="12">
        <v>1423625</v>
      </c>
      <c r="DE93" s="12">
        <v>1864852</v>
      </c>
      <c r="DF93" s="13">
        <f t="shared" si="102"/>
        <v>0.2122207758933462</v>
      </c>
      <c r="DG93" s="14">
        <f t="shared" si="103"/>
        <v>-7.304488906473992</v>
      </c>
      <c r="DI93" s="12">
        <v>502134</v>
      </c>
      <c r="DJ93" s="12">
        <v>1190465</v>
      </c>
      <c r="DK93" s="12">
        <v>2140714</v>
      </c>
      <c r="DL93" s="12">
        <v>3298293</v>
      </c>
      <c r="DM93" s="13">
        <f t="shared" si="104"/>
        <v>0.35829287650352565</v>
      </c>
      <c r="DN93" s="14">
        <f t="shared" si="105"/>
        <v>76.86620707702272</v>
      </c>
      <c r="DP93" s="12">
        <v>1149014</v>
      </c>
      <c r="DQ93" s="12">
        <v>2563481</v>
      </c>
      <c r="DR93" s="12">
        <v>3891405</v>
      </c>
      <c r="DS93" s="12"/>
      <c r="DT93" s="13" t="e">
        <f t="shared" si="106"/>
        <v>#DIV/0!</v>
      </c>
      <c r="DU93" s="14">
        <f t="shared" si="107"/>
        <v>-100</v>
      </c>
    </row>
    <row r="94" spans="1:125" ht="12">
      <c r="A94" s="11" t="s">
        <v>17</v>
      </c>
      <c r="B94" s="12">
        <v>25099977</v>
      </c>
      <c r="C94" s="12">
        <v>52808286</v>
      </c>
      <c r="D94" s="12">
        <v>74050350</v>
      </c>
      <c r="E94" s="12">
        <v>104674106</v>
      </c>
      <c r="F94" s="13">
        <f t="shared" si="73"/>
        <v>21.164142514881473</v>
      </c>
      <c r="G94" s="11"/>
      <c r="H94" s="12">
        <v>26802190</v>
      </c>
      <c r="I94" s="12">
        <v>54755637</v>
      </c>
      <c r="J94" s="12">
        <v>81884281</v>
      </c>
      <c r="K94" s="12">
        <v>106778985</v>
      </c>
      <c r="L94" s="13">
        <f t="shared" si="74"/>
        <v>18.095993582995963</v>
      </c>
      <c r="M94" s="14">
        <f t="shared" si="75"/>
        <v>2.010887964975794</v>
      </c>
      <c r="N94" s="11"/>
      <c r="O94" s="12">
        <v>28122080</v>
      </c>
      <c r="P94" s="12">
        <v>54335360</v>
      </c>
      <c r="Q94" s="12">
        <v>78598616</v>
      </c>
      <c r="R94" s="12">
        <v>98878153</v>
      </c>
      <c r="S94" s="13">
        <f t="shared" si="76"/>
        <v>15.75198026585382</v>
      </c>
      <c r="T94" s="14">
        <f t="shared" si="77"/>
        <v>-7.399238717243847</v>
      </c>
      <c r="V94" s="12">
        <v>23321183</v>
      </c>
      <c r="W94" s="12">
        <v>50638246</v>
      </c>
      <c r="X94" s="12">
        <v>72444217</v>
      </c>
      <c r="Y94" s="12">
        <v>99447023</v>
      </c>
      <c r="Z94" s="13">
        <f t="shared" si="78"/>
        <v>15.15589942170306</v>
      </c>
      <c r="AA94" s="14">
        <f t="shared" si="79"/>
        <v>0.5753242579278322</v>
      </c>
      <c r="AC94" s="12">
        <v>32291235</v>
      </c>
      <c r="AD94" s="12">
        <v>60071239</v>
      </c>
      <c r="AE94" s="12">
        <v>83180300</v>
      </c>
      <c r="AF94" s="12">
        <v>110704515</v>
      </c>
      <c r="AG94" s="13">
        <f t="shared" si="80"/>
        <v>14.817314223098705</v>
      </c>
      <c r="AH94" s="14">
        <f t="shared" si="81"/>
        <v>11.320089491266117</v>
      </c>
      <c r="AJ94" s="12">
        <v>32176767</v>
      </c>
      <c r="AK94" s="12">
        <v>68833973</v>
      </c>
      <c r="AL94" s="12">
        <v>93858639</v>
      </c>
      <c r="AM94" s="12">
        <v>131730735</v>
      </c>
      <c r="AN94" s="13">
        <f t="shared" si="82"/>
        <v>19.120508847882277</v>
      </c>
      <c r="AO94" s="14">
        <f t="shared" si="83"/>
        <v>18.993100687898774</v>
      </c>
      <c r="AQ94" s="12">
        <v>34636320</v>
      </c>
      <c r="AR94" s="12">
        <v>73838556</v>
      </c>
      <c r="AS94" s="12">
        <v>107542049</v>
      </c>
      <c r="AT94" s="12">
        <v>142755318</v>
      </c>
      <c r="AU94" s="13">
        <f t="shared" si="84"/>
        <v>20.539043584585002</v>
      </c>
      <c r="AV94" s="14">
        <f t="shared" si="85"/>
        <v>8.369028685674607</v>
      </c>
      <c r="AX94" s="12">
        <v>52150009</v>
      </c>
      <c r="AY94" s="12">
        <v>96966389</v>
      </c>
      <c r="AZ94" s="12">
        <v>129112520</v>
      </c>
      <c r="BA94" s="12">
        <v>166687767</v>
      </c>
      <c r="BB94" s="13">
        <f t="shared" si="86"/>
        <v>21.142670014049365</v>
      </c>
      <c r="BC94" s="14">
        <f t="shared" si="87"/>
        <v>16.76466371641581</v>
      </c>
      <c r="BE94" s="12">
        <v>64797701</v>
      </c>
      <c r="BF94" s="12">
        <v>121523383</v>
      </c>
      <c r="BG94" s="12">
        <v>158444948</v>
      </c>
      <c r="BH94" s="12">
        <v>199884317</v>
      </c>
      <c r="BI94" s="13">
        <f t="shared" si="88"/>
        <v>20.42252089787556</v>
      </c>
      <c r="BJ94" s="14">
        <f t="shared" si="89"/>
        <v>19.915408669431628</v>
      </c>
      <c r="BL94" s="12">
        <v>56792661</v>
      </c>
      <c r="BM94" s="12">
        <v>107982250</v>
      </c>
      <c r="BN94" s="12">
        <v>147706259</v>
      </c>
      <c r="BO94" s="12">
        <v>176053591</v>
      </c>
      <c r="BP94" s="13">
        <f t="shared" si="90"/>
        <v>19.734198026217815</v>
      </c>
      <c r="BQ94" s="14">
        <f t="shared" si="91"/>
        <v>-11.92225901344726</v>
      </c>
      <c r="BS94" s="12">
        <v>54735510</v>
      </c>
      <c r="BT94" s="12">
        <v>99371739</v>
      </c>
      <c r="BU94" s="12">
        <v>133825620</v>
      </c>
      <c r="BV94" s="12">
        <v>172056548</v>
      </c>
      <c r="BW94" s="13">
        <f t="shared" si="92"/>
        <v>29.41173952708926</v>
      </c>
      <c r="BX94" s="14">
        <f t="shared" si="93"/>
        <v>-2.2703558486347504</v>
      </c>
      <c r="BZ94" s="12">
        <v>68178879</v>
      </c>
      <c r="CA94" s="12">
        <v>128700288</v>
      </c>
      <c r="CB94" s="12">
        <v>174011068</v>
      </c>
      <c r="CC94" s="12">
        <v>220863026</v>
      </c>
      <c r="CD94" s="13">
        <f t="shared" si="94"/>
        <v>29.16959534055288</v>
      </c>
      <c r="CE94" s="14">
        <f t="shared" si="95"/>
        <v>28.366533309734876</v>
      </c>
      <c r="CG94" s="12">
        <v>85847315</v>
      </c>
      <c r="CH94" s="12">
        <v>176263664</v>
      </c>
      <c r="CI94" s="12">
        <v>234703547</v>
      </c>
      <c r="CJ94" s="12">
        <v>291915388</v>
      </c>
      <c r="CK94" s="13">
        <f t="shared" si="96"/>
        <v>29.268494012279074</v>
      </c>
      <c r="CL94" s="14">
        <f t="shared" si="97"/>
        <v>32.17032895311323</v>
      </c>
      <c r="CN94" s="12">
        <v>96058793</v>
      </c>
      <c r="CO94" s="12">
        <v>175900576</v>
      </c>
      <c r="CP94" s="12">
        <v>221172529</v>
      </c>
      <c r="CQ94" s="12">
        <v>274285106</v>
      </c>
      <c r="CR94" s="13">
        <f t="shared" si="98"/>
        <v>31.31886636076639</v>
      </c>
      <c r="CS94" s="14">
        <f t="shared" si="99"/>
        <v>-6.039517861936076</v>
      </c>
      <c r="CU94" s="12">
        <v>85856751</v>
      </c>
      <c r="CV94" s="12">
        <v>159901955</v>
      </c>
      <c r="CW94" s="12">
        <v>208888834</v>
      </c>
      <c r="CX94" s="12">
        <v>265168916</v>
      </c>
      <c r="CY94" s="13">
        <f t="shared" si="100"/>
        <v>29.976514062068834</v>
      </c>
      <c r="CZ94" s="14">
        <f t="shared" si="101"/>
        <v>-3.3236183083160142</v>
      </c>
      <c r="DB94" s="12">
        <v>82446698</v>
      </c>
      <c r="DC94" s="12">
        <v>161651875</v>
      </c>
      <c r="DD94" s="12">
        <v>212611520</v>
      </c>
      <c r="DE94" s="12">
        <v>267683380</v>
      </c>
      <c r="DF94" s="13">
        <f t="shared" si="102"/>
        <v>30.462457394663723</v>
      </c>
      <c r="DG94" s="14">
        <f t="shared" si="103"/>
        <v>0.9482499072402533</v>
      </c>
      <c r="DI94" s="12">
        <v>92179886</v>
      </c>
      <c r="DJ94" s="12">
        <v>180085074</v>
      </c>
      <c r="DK94" s="12">
        <v>236521375</v>
      </c>
      <c r="DL94" s="12">
        <v>294925525</v>
      </c>
      <c r="DM94" s="13">
        <f t="shared" si="104"/>
        <v>32.037697896021506</v>
      </c>
      <c r="DN94" s="14">
        <f t="shared" si="105"/>
        <v>10.177002770960229</v>
      </c>
      <c r="DP94" s="12">
        <v>85541088</v>
      </c>
      <c r="DQ94" s="12">
        <v>175995682</v>
      </c>
      <c r="DR94" s="12">
        <v>221098500</v>
      </c>
      <c r="DS94" s="12"/>
      <c r="DT94" s="13" t="e">
        <f t="shared" si="106"/>
        <v>#DIV/0!</v>
      </c>
      <c r="DU94" s="14">
        <f t="shared" si="107"/>
        <v>-100</v>
      </c>
    </row>
    <row r="95" spans="1:125" ht="24">
      <c r="A95" s="11" t="s">
        <v>18</v>
      </c>
      <c r="B95" s="12">
        <v>378246</v>
      </c>
      <c r="C95" s="12">
        <v>405668</v>
      </c>
      <c r="D95" s="12">
        <v>420938</v>
      </c>
      <c r="E95" s="12">
        <v>488884</v>
      </c>
      <c r="F95" s="13">
        <f t="shared" si="73"/>
        <v>0.09884785306162838</v>
      </c>
      <c r="G95" s="11"/>
      <c r="H95" s="12">
        <v>776669</v>
      </c>
      <c r="I95" s="12">
        <v>1981150</v>
      </c>
      <c r="J95" s="12">
        <v>2103152</v>
      </c>
      <c r="K95" s="12">
        <v>2213057</v>
      </c>
      <c r="L95" s="13">
        <f t="shared" si="74"/>
        <v>0.3750500650554442</v>
      </c>
      <c r="M95" s="14">
        <f t="shared" si="75"/>
        <v>352.6752767527675</v>
      </c>
      <c r="N95" s="11"/>
      <c r="O95" s="12">
        <v>172268</v>
      </c>
      <c r="P95" s="12">
        <v>346114</v>
      </c>
      <c r="Q95" s="12">
        <v>391803</v>
      </c>
      <c r="R95" s="12">
        <v>473491</v>
      </c>
      <c r="S95" s="13">
        <f t="shared" si="76"/>
        <v>0.07543042281604301</v>
      </c>
      <c r="T95" s="14">
        <f t="shared" si="77"/>
        <v>-78.60466314243149</v>
      </c>
      <c r="V95" s="12">
        <v>170869</v>
      </c>
      <c r="W95" s="12">
        <v>350371</v>
      </c>
      <c r="X95" s="12">
        <v>407244</v>
      </c>
      <c r="Y95" s="12">
        <v>515997</v>
      </c>
      <c r="Z95" s="13">
        <f t="shared" si="78"/>
        <v>0.07863884104303971</v>
      </c>
      <c r="AA95" s="14">
        <f t="shared" si="79"/>
        <v>8.977150568859813</v>
      </c>
      <c r="AC95" s="12">
        <v>345665</v>
      </c>
      <c r="AD95" s="12">
        <v>692510</v>
      </c>
      <c r="AE95" s="12">
        <v>955125</v>
      </c>
      <c r="AF95" s="12">
        <v>1125914</v>
      </c>
      <c r="AG95" s="13">
        <f t="shared" si="80"/>
        <v>0.15069865511976593</v>
      </c>
      <c r="AH95" s="14">
        <f t="shared" si="81"/>
        <v>118.20165621117951</v>
      </c>
      <c r="AJ95" s="12">
        <v>658653</v>
      </c>
      <c r="AK95" s="12">
        <v>803101</v>
      </c>
      <c r="AL95" s="12">
        <v>1314184</v>
      </c>
      <c r="AM95" s="12">
        <v>1623973</v>
      </c>
      <c r="AN95" s="13">
        <f t="shared" si="82"/>
        <v>0.23571712490044125</v>
      </c>
      <c r="AO95" s="14">
        <f t="shared" si="83"/>
        <v>44.23597184154386</v>
      </c>
      <c r="AQ95" s="12">
        <v>431153</v>
      </c>
      <c r="AR95" s="12">
        <v>841628</v>
      </c>
      <c r="AS95" s="12">
        <v>1100675</v>
      </c>
      <c r="AT95" s="12">
        <v>1486825</v>
      </c>
      <c r="AU95" s="13">
        <f t="shared" si="84"/>
        <v>0.21391821968867455</v>
      </c>
      <c r="AV95" s="14">
        <f t="shared" si="85"/>
        <v>-8.44521429851359</v>
      </c>
      <c r="AX95" s="12">
        <v>393522</v>
      </c>
      <c r="AY95" s="12">
        <v>847534</v>
      </c>
      <c r="AZ95" s="12">
        <v>1133678</v>
      </c>
      <c r="BA95" s="12">
        <v>1522079</v>
      </c>
      <c r="BB95" s="13">
        <f t="shared" si="86"/>
        <v>0.19306044235576234</v>
      </c>
      <c r="BC95" s="14">
        <f t="shared" si="87"/>
        <v>2.3710927647840236</v>
      </c>
      <c r="BE95" s="12">
        <v>628815</v>
      </c>
      <c r="BF95" s="12">
        <v>1231711</v>
      </c>
      <c r="BG95" s="12">
        <v>1823660</v>
      </c>
      <c r="BH95" s="12">
        <v>2098675</v>
      </c>
      <c r="BI95" s="13">
        <f t="shared" si="88"/>
        <v>0.21442519697705442</v>
      </c>
      <c r="BJ95" s="14">
        <f t="shared" si="89"/>
        <v>37.88213358176546</v>
      </c>
      <c r="BL95" s="12">
        <v>547163</v>
      </c>
      <c r="BM95" s="12">
        <v>1021267</v>
      </c>
      <c r="BN95" s="12">
        <v>1760713</v>
      </c>
      <c r="BO95" s="12">
        <v>2356543</v>
      </c>
      <c r="BP95" s="13">
        <f t="shared" si="90"/>
        <v>0.2641496032835673</v>
      </c>
      <c r="BQ95" s="14">
        <f t="shared" si="91"/>
        <v>12.28718119766043</v>
      </c>
      <c r="BS95" s="12">
        <v>486951</v>
      </c>
      <c r="BT95" s="12">
        <v>2087294</v>
      </c>
      <c r="BU95" s="12">
        <v>2284416</v>
      </c>
      <c r="BV95" s="12">
        <v>2712261</v>
      </c>
      <c r="BW95" s="13">
        <f t="shared" si="92"/>
        <v>0.4636400938456736</v>
      </c>
      <c r="BX95" s="14">
        <f t="shared" si="93"/>
        <v>15.094908092065367</v>
      </c>
      <c r="BZ95" s="12">
        <v>503235</v>
      </c>
      <c r="CA95" s="12">
        <v>1425974</v>
      </c>
      <c r="CB95" s="12">
        <v>2208146</v>
      </c>
      <c r="CC95" s="12">
        <v>3095448</v>
      </c>
      <c r="CD95" s="13">
        <f t="shared" si="94"/>
        <v>0.4088188375981217</v>
      </c>
      <c r="CE95" s="14">
        <f t="shared" si="95"/>
        <v>14.1279544999541</v>
      </c>
      <c r="CG95" s="12">
        <v>619202</v>
      </c>
      <c r="CH95" s="12">
        <v>1798234</v>
      </c>
      <c r="CI95" s="12">
        <v>2457391</v>
      </c>
      <c r="CJ95" s="12">
        <v>3115331</v>
      </c>
      <c r="CK95" s="13">
        <f t="shared" si="96"/>
        <v>0.3123543686561922</v>
      </c>
      <c r="CL95" s="14">
        <f t="shared" si="97"/>
        <v>0.6423302862784368</v>
      </c>
      <c r="CN95" s="12">
        <v>1001761</v>
      </c>
      <c r="CO95" s="12">
        <v>1548987</v>
      </c>
      <c r="CP95" s="12">
        <v>2159149</v>
      </c>
      <c r="CQ95" s="12">
        <v>2806460</v>
      </c>
      <c r="CR95" s="13">
        <f t="shared" si="98"/>
        <v>0.3204517626518023</v>
      </c>
      <c r="CS95" s="14">
        <f t="shared" si="99"/>
        <v>-9.914548405931825</v>
      </c>
      <c r="CU95" s="12">
        <v>725678</v>
      </c>
      <c r="CV95" s="12">
        <v>1667477</v>
      </c>
      <c r="CW95" s="12">
        <v>2484679</v>
      </c>
      <c r="CX95" s="12">
        <v>3996126</v>
      </c>
      <c r="CY95" s="13">
        <f t="shared" si="100"/>
        <v>0.4517495075961274</v>
      </c>
      <c r="CZ95" s="14">
        <f t="shared" si="101"/>
        <v>42.39027101758086</v>
      </c>
      <c r="DB95" s="12">
        <v>6977139</v>
      </c>
      <c r="DC95" s="12">
        <v>33741127</v>
      </c>
      <c r="DD95" s="12">
        <v>34885348</v>
      </c>
      <c r="DE95" s="12">
        <v>35929698</v>
      </c>
      <c r="DF95" s="13">
        <f t="shared" si="102"/>
        <v>4.0888115449234625</v>
      </c>
      <c r="DG95" s="14">
        <f t="shared" si="103"/>
        <v>799.1132411740771</v>
      </c>
      <c r="DI95" s="12">
        <v>1838541</v>
      </c>
      <c r="DJ95" s="12">
        <v>4059278</v>
      </c>
      <c r="DK95" s="12">
        <v>6189976</v>
      </c>
      <c r="DL95" s="12">
        <v>7720004</v>
      </c>
      <c r="DM95" s="13">
        <f t="shared" si="104"/>
        <v>0.8386224146183265</v>
      </c>
      <c r="DN95" s="14">
        <f t="shared" si="105"/>
        <v>-78.51358505713017</v>
      </c>
      <c r="DP95" s="12">
        <v>1443434</v>
      </c>
      <c r="DQ95" s="12">
        <v>2349073</v>
      </c>
      <c r="DR95" s="12">
        <v>3269263</v>
      </c>
      <c r="DS95" s="12"/>
      <c r="DT95" s="13" t="e">
        <f t="shared" si="106"/>
        <v>#DIV/0!</v>
      </c>
      <c r="DU95" s="14">
        <f t="shared" si="107"/>
        <v>-100</v>
      </c>
    </row>
    <row r="96" spans="1:125" ht="12">
      <c r="A96" s="11" t="s">
        <v>19</v>
      </c>
      <c r="B96" s="12">
        <v>3623299</v>
      </c>
      <c r="C96" s="12">
        <v>7796612</v>
      </c>
      <c r="D96" s="12">
        <v>11601648</v>
      </c>
      <c r="E96" s="12">
        <v>15165301</v>
      </c>
      <c r="F96" s="13">
        <f t="shared" si="73"/>
        <v>3.0662845273794312</v>
      </c>
      <c r="G96" s="11"/>
      <c r="H96" s="12">
        <v>5232688</v>
      </c>
      <c r="I96" s="12">
        <v>9905201</v>
      </c>
      <c r="J96" s="12">
        <v>14113418</v>
      </c>
      <c r="K96" s="12">
        <v>20084285</v>
      </c>
      <c r="L96" s="13">
        <f t="shared" si="74"/>
        <v>3.403713684664282</v>
      </c>
      <c r="M96" s="14">
        <f t="shared" si="75"/>
        <v>32.43578218460681</v>
      </c>
      <c r="N96" s="11"/>
      <c r="O96" s="12">
        <v>4789433</v>
      </c>
      <c r="P96" s="12">
        <v>10224960</v>
      </c>
      <c r="Q96" s="12">
        <v>13862989</v>
      </c>
      <c r="R96" s="12">
        <v>17112071</v>
      </c>
      <c r="S96" s="13">
        <f t="shared" si="76"/>
        <v>2.7260724085318366</v>
      </c>
      <c r="T96" s="14">
        <f t="shared" si="77"/>
        <v>-14.79870455931092</v>
      </c>
      <c r="V96" s="12">
        <v>3530409</v>
      </c>
      <c r="W96" s="12">
        <v>7983589</v>
      </c>
      <c r="X96" s="12">
        <v>11194402</v>
      </c>
      <c r="Y96" s="12">
        <v>15027077</v>
      </c>
      <c r="Z96" s="13">
        <f t="shared" si="78"/>
        <v>2.290152693803487</v>
      </c>
      <c r="AA96" s="14">
        <f t="shared" si="79"/>
        <v>-12.18434635994673</v>
      </c>
      <c r="AC96" s="12">
        <v>4902192</v>
      </c>
      <c r="AD96" s="12">
        <v>9980967</v>
      </c>
      <c r="AE96" s="12">
        <v>15070043</v>
      </c>
      <c r="AF96" s="12">
        <v>19911025</v>
      </c>
      <c r="AG96" s="13">
        <f t="shared" si="80"/>
        <v>2.66500344569482</v>
      </c>
      <c r="AH96" s="14">
        <f t="shared" si="81"/>
        <v>32.500984722444684</v>
      </c>
      <c r="AJ96" s="12">
        <v>5344847</v>
      </c>
      <c r="AK96" s="12">
        <v>11299494</v>
      </c>
      <c r="AL96" s="12">
        <v>16537123</v>
      </c>
      <c r="AM96" s="12">
        <v>21340749</v>
      </c>
      <c r="AN96" s="13">
        <f t="shared" si="82"/>
        <v>3.0975761281141785</v>
      </c>
      <c r="AO96" s="14">
        <f t="shared" si="83"/>
        <v>7.180564536481668</v>
      </c>
      <c r="AQ96" s="12">
        <v>5660748</v>
      </c>
      <c r="AR96" s="12">
        <v>11351381</v>
      </c>
      <c r="AS96" s="12">
        <v>16683527</v>
      </c>
      <c r="AT96" s="12">
        <v>22118874</v>
      </c>
      <c r="AU96" s="13">
        <f t="shared" si="84"/>
        <v>3.1823719318669728</v>
      </c>
      <c r="AV96" s="14">
        <f t="shared" si="85"/>
        <v>3.646193486461044</v>
      </c>
      <c r="AX96" s="12">
        <v>6195436</v>
      </c>
      <c r="AY96" s="12">
        <v>12779250</v>
      </c>
      <c r="AZ96" s="12">
        <v>19518433</v>
      </c>
      <c r="BA96" s="12">
        <v>26599056</v>
      </c>
      <c r="BB96" s="13">
        <f t="shared" si="86"/>
        <v>3.3738232493883</v>
      </c>
      <c r="BC96" s="14">
        <f t="shared" si="87"/>
        <v>20.255018406452336</v>
      </c>
      <c r="BE96" s="12">
        <v>7726416</v>
      </c>
      <c r="BF96" s="12">
        <v>14890470</v>
      </c>
      <c r="BG96" s="12">
        <v>21396374</v>
      </c>
      <c r="BH96" s="12">
        <v>27916684</v>
      </c>
      <c r="BI96" s="13">
        <f t="shared" si="88"/>
        <v>2.852295122230066</v>
      </c>
      <c r="BJ96" s="14">
        <f t="shared" si="89"/>
        <v>4.95366452102661</v>
      </c>
      <c r="BL96" s="12">
        <v>9043489</v>
      </c>
      <c r="BM96" s="12">
        <v>17234178</v>
      </c>
      <c r="BN96" s="12">
        <v>23635436</v>
      </c>
      <c r="BO96" s="12">
        <v>31753416</v>
      </c>
      <c r="BP96" s="13">
        <f t="shared" si="90"/>
        <v>3.559303708567201</v>
      </c>
      <c r="BQ96" s="14">
        <f t="shared" si="91"/>
        <v>13.743509078657056</v>
      </c>
      <c r="BS96" s="12">
        <v>6668347</v>
      </c>
      <c r="BT96" s="12">
        <v>13491592</v>
      </c>
      <c r="BU96" s="12">
        <v>18112719</v>
      </c>
      <c r="BV96" s="12">
        <v>24231833</v>
      </c>
      <c r="BW96" s="13">
        <f t="shared" si="92"/>
        <v>4.142244911596889</v>
      </c>
      <c r="BX96" s="14">
        <f t="shared" si="93"/>
        <v>-23.68747664818173</v>
      </c>
      <c r="BZ96" s="12">
        <v>6034602</v>
      </c>
      <c r="CA96" s="12">
        <v>12802982</v>
      </c>
      <c r="CB96" s="12">
        <v>18184008</v>
      </c>
      <c r="CC96" s="12">
        <v>23335875</v>
      </c>
      <c r="CD96" s="13">
        <f t="shared" si="94"/>
        <v>3.081991780134917</v>
      </c>
      <c r="CE96" s="14">
        <f t="shared" si="95"/>
        <v>-3.697442120866384</v>
      </c>
      <c r="CG96" s="12">
        <v>6053748</v>
      </c>
      <c r="CH96" s="12">
        <v>12470547</v>
      </c>
      <c r="CI96" s="12">
        <v>18861393</v>
      </c>
      <c r="CJ96" s="12">
        <v>24336331</v>
      </c>
      <c r="CK96" s="13">
        <f t="shared" si="96"/>
        <v>2.44004868340254</v>
      </c>
      <c r="CL96" s="14">
        <f t="shared" si="97"/>
        <v>4.287201572685831</v>
      </c>
      <c r="CN96" s="12">
        <v>5602777</v>
      </c>
      <c r="CO96" s="12">
        <v>10733167</v>
      </c>
      <c r="CP96" s="12">
        <v>15762623</v>
      </c>
      <c r="CQ96" s="12">
        <v>20675608</v>
      </c>
      <c r="CR96" s="13">
        <f t="shared" si="98"/>
        <v>2.3608157705784887</v>
      </c>
      <c r="CS96" s="14">
        <f t="shared" si="99"/>
        <v>-15.042214046151827</v>
      </c>
      <c r="CU96" s="12">
        <v>5626184</v>
      </c>
      <c r="CV96" s="12">
        <v>12491508</v>
      </c>
      <c r="CW96" s="12">
        <v>20147715</v>
      </c>
      <c r="CX96" s="12">
        <v>26496903</v>
      </c>
      <c r="CY96" s="13">
        <f t="shared" si="100"/>
        <v>2.995391757685406</v>
      </c>
      <c r="CZ96" s="14">
        <f t="shared" si="101"/>
        <v>28.15537516478355</v>
      </c>
      <c r="DB96" s="12">
        <v>6011517</v>
      </c>
      <c r="DC96" s="12">
        <v>12179406</v>
      </c>
      <c r="DD96" s="12">
        <v>18497594</v>
      </c>
      <c r="DE96" s="12">
        <v>24504553</v>
      </c>
      <c r="DF96" s="13">
        <f t="shared" si="102"/>
        <v>2.7886262559064336</v>
      </c>
      <c r="DG96" s="14">
        <f t="shared" si="103"/>
        <v>-7.519180637827745</v>
      </c>
      <c r="DI96" s="12">
        <v>6023084</v>
      </c>
      <c r="DJ96" s="12">
        <v>13660810</v>
      </c>
      <c r="DK96" s="12">
        <v>20297785</v>
      </c>
      <c r="DL96" s="12">
        <v>26097545</v>
      </c>
      <c r="DM96" s="13">
        <f t="shared" si="104"/>
        <v>2.8349708372573943</v>
      </c>
      <c r="DN96" s="14">
        <f t="shared" si="105"/>
        <v>6.500800075806325</v>
      </c>
      <c r="DP96" s="12">
        <v>5766236</v>
      </c>
      <c r="DQ96" s="12">
        <v>12844136</v>
      </c>
      <c r="DR96" s="12">
        <v>19859145</v>
      </c>
      <c r="DS96" s="12"/>
      <c r="DT96" s="13" t="e">
        <f t="shared" si="106"/>
        <v>#DIV/0!</v>
      </c>
      <c r="DU96" s="14">
        <f t="shared" si="107"/>
        <v>-100</v>
      </c>
    </row>
    <row r="97" spans="1:125" ht="24">
      <c r="A97" s="11" t="s">
        <v>20</v>
      </c>
      <c r="B97" s="12">
        <v>1826582</v>
      </c>
      <c r="C97" s="12">
        <v>4369341</v>
      </c>
      <c r="D97" s="12">
        <v>5906140</v>
      </c>
      <c r="E97" s="12">
        <v>8457524</v>
      </c>
      <c r="F97" s="13">
        <f t="shared" si="73"/>
        <v>1.7100336472807363</v>
      </c>
      <c r="G97" s="11"/>
      <c r="H97" s="12">
        <v>2345829</v>
      </c>
      <c r="I97" s="12">
        <v>5050016</v>
      </c>
      <c r="J97" s="12">
        <v>7373441</v>
      </c>
      <c r="K97" s="12">
        <v>10377206</v>
      </c>
      <c r="L97" s="13">
        <f t="shared" si="74"/>
        <v>1.758640552590261</v>
      </c>
      <c r="M97" s="14">
        <f t="shared" si="75"/>
        <v>22.69791962754111</v>
      </c>
      <c r="N97" s="11"/>
      <c r="O97" s="12">
        <v>4208975</v>
      </c>
      <c r="P97" s="12">
        <v>8684603</v>
      </c>
      <c r="Q97" s="12">
        <v>11863522</v>
      </c>
      <c r="R97" s="12">
        <v>15795578</v>
      </c>
      <c r="S97" s="13">
        <f t="shared" si="76"/>
        <v>2.516345880204242</v>
      </c>
      <c r="T97" s="14">
        <f t="shared" si="77"/>
        <v>52.21417017258787</v>
      </c>
      <c r="V97" s="12">
        <v>3201650</v>
      </c>
      <c r="W97" s="12">
        <v>7119519</v>
      </c>
      <c r="X97" s="12">
        <v>9868839</v>
      </c>
      <c r="Y97" s="12">
        <v>13987254</v>
      </c>
      <c r="Z97" s="13">
        <f t="shared" si="78"/>
        <v>2.1316818584887534</v>
      </c>
      <c r="AA97" s="14">
        <f t="shared" si="79"/>
        <v>-11.448292680394474</v>
      </c>
      <c r="AC97" s="12">
        <v>4039867</v>
      </c>
      <c r="AD97" s="12">
        <v>7763338</v>
      </c>
      <c r="AE97" s="12">
        <v>10652577</v>
      </c>
      <c r="AF97" s="12">
        <v>13215806</v>
      </c>
      <c r="AG97" s="13">
        <f t="shared" si="80"/>
        <v>1.7688777211436517</v>
      </c>
      <c r="AH97" s="14">
        <f t="shared" si="81"/>
        <v>-5.515364202294464</v>
      </c>
      <c r="AJ97" s="12">
        <v>3283009</v>
      </c>
      <c r="AK97" s="12">
        <v>6813685</v>
      </c>
      <c r="AL97" s="12">
        <v>9983967</v>
      </c>
      <c r="AM97" s="12">
        <v>13843936</v>
      </c>
      <c r="AN97" s="13">
        <f t="shared" si="82"/>
        <v>2.0094255207603298</v>
      </c>
      <c r="AO97" s="14">
        <f t="shared" si="83"/>
        <v>4.752869405013968</v>
      </c>
      <c r="AQ97" s="12">
        <v>2468891</v>
      </c>
      <c r="AR97" s="12">
        <v>5627543</v>
      </c>
      <c r="AS97" s="12">
        <v>9034058</v>
      </c>
      <c r="AT97" s="12">
        <v>12368668</v>
      </c>
      <c r="AU97" s="13">
        <f t="shared" si="84"/>
        <v>1.7795526968407707</v>
      </c>
      <c r="AV97" s="14">
        <f t="shared" si="85"/>
        <v>-10.656420255048857</v>
      </c>
      <c r="AX97" s="12">
        <v>3289369</v>
      </c>
      <c r="AY97" s="12">
        <v>6597521</v>
      </c>
      <c r="AZ97" s="12">
        <v>10721258</v>
      </c>
      <c r="BA97" s="12">
        <v>14171931</v>
      </c>
      <c r="BB97" s="13">
        <f t="shared" si="86"/>
        <v>1.7975671879681288</v>
      </c>
      <c r="BC97" s="14">
        <f t="shared" si="87"/>
        <v>14.579282102163305</v>
      </c>
      <c r="BE97" s="12">
        <v>3549911</v>
      </c>
      <c r="BF97" s="12">
        <v>7493658</v>
      </c>
      <c r="BG97" s="12">
        <v>11171299</v>
      </c>
      <c r="BH97" s="12">
        <v>14139125</v>
      </c>
      <c r="BI97" s="13">
        <f t="shared" si="88"/>
        <v>1.4446184679420084</v>
      </c>
      <c r="BJ97" s="14">
        <f t="shared" si="89"/>
        <v>-0.23148574460319082</v>
      </c>
      <c r="BL97" s="12">
        <v>2690462</v>
      </c>
      <c r="BM97" s="12">
        <v>5602396</v>
      </c>
      <c r="BN97" s="12">
        <v>7965153</v>
      </c>
      <c r="BO97" s="12">
        <v>9500593</v>
      </c>
      <c r="BP97" s="13">
        <f t="shared" si="90"/>
        <v>1.064940411402905</v>
      </c>
      <c r="BQ97" s="14">
        <f t="shared" si="91"/>
        <v>-32.80635824352639</v>
      </c>
      <c r="BS97" s="12">
        <v>1328210</v>
      </c>
      <c r="BT97" s="12">
        <v>2354421</v>
      </c>
      <c r="BU97" s="12">
        <v>3669205</v>
      </c>
      <c r="BV97" s="12">
        <v>4966191</v>
      </c>
      <c r="BW97" s="13">
        <f t="shared" si="92"/>
        <v>0.8489320390978374</v>
      </c>
      <c r="BX97" s="14">
        <f t="shared" si="93"/>
        <v>-47.72756816337675</v>
      </c>
      <c r="BZ97" s="12">
        <v>1348917</v>
      </c>
      <c r="CA97" s="12">
        <v>3118147</v>
      </c>
      <c r="CB97" s="12">
        <v>4853193</v>
      </c>
      <c r="CC97" s="12">
        <v>6465498</v>
      </c>
      <c r="CD97" s="13">
        <f t="shared" si="94"/>
        <v>0.8539046292662583</v>
      </c>
      <c r="CE97" s="14">
        <f t="shared" si="95"/>
        <v>30.190280639629037</v>
      </c>
      <c r="CG97" s="12">
        <v>2056398</v>
      </c>
      <c r="CH97" s="12">
        <v>4168099</v>
      </c>
      <c r="CI97" s="12">
        <v>6480252</v>
      </c>
      <c r="CJ97" s="12">
        <v>8564795</v>
      </c>
      <c r="CK97" s="13">
        <f t="shared" si="96"/>
        <v>0.858737365273453</v>
      </c>
      <c r="CL97" s="14">
        <f t="shared" si="97"/>
        <v>32.469223561742666</v>
      </c>
      <c r="CN97" s="12">
        <v>1719783</v>
      </c>
      <c r="CO97" s="12">
        <v>3487670</v>
      </c>
      <c r="CP97" s="12">
        <v>5600334</v>
      </c>
      <c r="CQ97" s="12">
        <v>7122000</v>
      </c>
      <c r="CR97" s="13">
        <f t="shared" si="98"/>
        <v>0.8132157428241044</v>
      </c>
      <c r="CS97" s="14">
        <f t="shared" si="99"/>
        <v>-16.845645459114905</v>
      </c>
      <c r="CU97" s="12">
        <v>1462425</v>
      </c>
      <c r="CV97" s="12">
        <v>3163303</v>
      </c>
      <c r="CW97" s="12">
        <v>4597213</v>
      </c>
      <c r="CX97" s="12">
        <v>6136756</v>
      </c>
      <c r="CY97" s="13">
        <f t="shared" si="100"/>
        <v>0.6937410134809514</v>
      </c>
      <c r="CZ97" s="14">
        <f t="shared" si="101"/>
        <v>-13.83381072732378</v>
      </c>
      <c r="DB97" s="12">
        <v>1609134</v>
      </c>
      <c r="DC97" s="12">
        <v>3309120</v>
      </c>
      <c r="DD97" s="12">
        <v>5515160</v>
      </c>
      <c r="DE97" s="12">
        <v>8256549</v>
      </c>
      <c r="DF97" s="13">
        <f t="shared" si="102"/>
        <v>0.9395980136661953</v>
      </c>
      <c r="DG97" s="14">
        <f t="shared" si="103"/>
        <v>34.5425661375489</v>
      </c>
      <c r="DI97" s="12">
        <v>1909607</v>
      </c>
      <c r="DJ97" s="12">
        <v>3742142</v>
      </c>
      <c r="DK97" s="12">
        <v>5732955</v>
      </c>
      <c r="DL97" s="12">
        <v>7646334</v>
      </c>
      <c r="DM97" s="13">
        <f t="shared" si="104"/>
        <v>0.8306196579766288</v>
      </c>
      <c r="DN97" s="14">
        <f t="shared" si="105"/>
        <v>-7.390678599497193</v>
      </c>
      <c r="DP97" s="12">
        <v>2460826</v>
      </c>
      <c r="DQ97" s="12">
        <v>5207717</v>
      </c>
      <c r="DR97" s="12">
        <v>7744831</v>
      </c>
      <c r="DS97" s="12"/>
      <c r="DT97" s="13" t="e">
        <f t="shared" si="106"/>
        <v>#DIV/0!</v>
      </c>
      <c r="DU97" s="14">
        <f t="shared" si="107"/>
        <v>-100</v>
      </c>
    </row>
    <row r="98" spans="1:125" ht="12">
      <c r="A98" s="11" t="s">
        <v>21</v>
      </c>
      <c r="B98" s="12">
        <v>12859462</v>
      </c>
      <c r="C98" s="12">
        <v>25094313</v>
      </c>
      <c r="D98" s="12">
        <v>36359201</v>
      </c>
      <c r="E98" s="12">
        <v>54951625</v>
      </c>
      <c r="F98" s="13">
        <f t="shared" si="73"/>
        <v>11.110713693836788</v>
      </c>
      <c r="G98" s="11"/>
      <c r="H98" s="12">
        <v>21682743</v>
      </c>
      <c r="I98" s="12">
        <v>42860499</v>
      </c>
      <c r="J98" s="12">
        <v>59572139</v>
      </c>
      <c r="K98" s="12">
        <v>79324185</v>
      </c>
      <c r="L98" s="13">
        <f t="shared" si="74"/>
        <v>13.443187746506343</v>
      </c>
      <c r="M98" s="14">
        <f t="shared" si="75"/>
        <v>44.352755719234864</v>
      </c>
      <c r="N98" s="11"/>
      <c r="O98" s="12">
        <v>14334780</v>
      </c>
      <c r="P98" s="12">
        <v>28429532</v>
      </c>
      <c r="Q98" s="12">
        <v>44763735</v>
      </c>
      <c r="R98" s="12">
        <v>63663862</v>
      </c>
      <c r="S98" s="13">
        <f t="shared" si="76"/>
        <v>10.142097798611195</v>
      </c>
      <c r="T98" s="14">
        <f t="shared" si="77"/>
        <v>-19.742179513095536</v>
      </c>
      <c r="V98" s="12">
        <v>14683865</v>
      </c>
      <c r="W98" s="12">
        <v>35117387</v>
      </c>
      <c r="X98" s="12">
        <v>51756671</v>
      </c>
      <c r="Y98" s="12">
        <v>71326942</v>
      </c>
      <c r="Z98" s="13">
        <f t="shared" si="78"/>
        <v>10.870350126113355</v>
      </c>
      <c r="AA98" s="14">
        <f t="shared" si="79"/>
        <v>12.036781557487046</v>
      </c>
      <c r="AC98" s="12">
        <v>21300066</v>
      </c>
      <c r="AD98" s="12">
        <v>41537536</v>
      </c>
      <c r="AE98" s="12">
        <v>55504979</v>
      </c>
      <c r="AF98" s="12">
        <v>76741171</v>
      </c>
      <c r="AG98" s="13">
        <f t="shared" si="80"/>
        <v>10.271469456828838</v>
      </c>
      <c r="AH98" s="14">
        <f t="shared" si="81"/>
        <v>7.590720768598217</v>
      </c>
      <c r="AJ98" s="12">
        <v>20664590</v>
      </c>
      <c r="AK98" s="12">
        <v>42704770</v>
      </c>
      <c r="AL98" s="12">
        <v>59428383</v>
      </c>
      <c r="AM98" s="12">
        <v>87498789</v>
      </c>
      <c r="AN98" s="13">
        <f t="shared" si="82"/>
        <v>12.70031150477893</v>
      </c>
      <c r="AO98" s="14">
        <f t="shared" si="83"/>
        <v>14.018052969246455</v>
      </c>
      <c r="AQ98" s="12">
        <v>27395463</v>
      </c>
      <c r="AR98" s="12">
        <v>51152673</v>
      </c>
      <c r="AS98" s="12">
        <v>71788418</v>
      </c>
      <c r="AT98" s="12">
        <v>99375932</v>
      </c>
      <c r="AU98" s="13">
        <f t="shared" si="84"/>
        <v>14.297797288411738</v>
      </c>
      <c r="AV98" s="14">
        <f t="shared" si="85"/>
        <v>13.57406557935333</v>
      </c>
      <c r="AX98" s="12">
        <v>27285554</v>
      </c>
      <c r="AY98" s="12">
        <v>56674117</v>
      </c>
      <c r="AZ98" s="12">
        <v>92610080</v>
      </c>
      <c r="BA98" s="12">
        <v>143648610</v>
      </c>
      <c r="BB98" s="13">
        <f t="shared" si="86"/>
        <v>18.220384218158443</v>
      </c>
      <c r="BC98" s="14">
        <f t="shared" si="87"/>
        <v>44.550704691755755</v>
      </c>
      <c r="BE98" s="12">
        <v>46861910</v>
      </c>
      <c r="BF98" s="12">
        <v>89439890</v>
      </c>
      <c r="BG98" s="12">
        <v>124328119</v>
      </c>
      <c r="BH98" s="12">
        <v>161108855</v>
      </c>
      <c r="BI98" s="13">
        <f t="shared" si="88"/>
        <v>16.460765944285182</v>
      </c>
      <c r="BJ98" s="14">
        <f t="shared" si="89"/>
        <v>12.154830457461443</v>
      </c>
      <c r="BL98" s="12">
        <v>56496436</v>
      </c>
      <c r="BM98" s="12">
        <v>105869327</v>
      </c>
      <c r="BN98" s="12">
        <v>159325115</v>
      </c>
      <c r="BO98" s="12">
        <v>191971802</v>
      </c>
      <c r="BP98" s="13">
        <f t="shared" si="90"/>
        <v>21.518502034519006</v>
      </c>
      <c r="BQ98" s="14">
        <f t="shared" si="91"/>
        <v>19.15658018921431</v>
      </c>
      <c r="BS98" s="12">
        <v>11634691</v>
      </c>
      <c r="BT98" s="12">
        <v>20188350</v>
      </c>
      <c r="BU98" s="12">
        <v>28269792</v>
      </c>
      <c r="BV98" s="12">
        <v>39746861</v>
      </c>
      <c r="BW98" s="13">
        <f t="shared" si="92"/>
        <v>6.794419255414927</v>
      </c>
      <c r="BX98" s="14">
        <f t="shared" si="93"/>
        <v>-79.29546913353451</v>
      </c>
      <c r="BZ98" s="12">
        <v>17106811</v>
      </c>
      <c r="CA98" s="12">
        <v>33763632</v>
      </c>
      <c r="CB98" s="12">
        <v>54353771</v>
      </c>
      <c r="CC98" s="12">
        <v>83902968</v>
      </c>
      <c r="CD98" s="13">
        <f t="shared" si="94"/>
        <v>11.081146848143598</v>
      </c>
      <c r="CE98" s="14">
        <f t="shared" si="95"/>
        <v>111.09331879063356</v>
      </c>
      <c r="CG98" s="12">
        <v>32959396</v>
      </c>
      <c r="CH98" s="12">
        <v>61874758</v>
      </c>
      <c r="CI98" s="12">
        <v>85345488</v>
      </c>
      <c r="CJ98" s="12">
        <v>114463491</v>
      </c>
      <c r="CK98" s="13">
        <f t="shared" si="96"/>
        <v>11.476524152807114</v>
      </c>
      <c r="CL98" s="14">
        <f t="shared" si="97"/>
        <v>36.42364951857246</v>
      </c>
      <c r="CN98" s="12">
        <v>19077199</v>
      </c>
      <c r="CO98" s="12">
        <v>40190431</v>
      </c>
      <c r="CP98" s="12">
        <v>59486050</v>
      </c>
      <c r="CQ98" s="12">
        <v>73690694</v>
      </c>
      <c r="CR98" s="13">
        <f t="shared" si="98"/>
        <v>8.414270213484102</v>
      </c>
      <c r="CS98" s="14">
        <f t="shared" si="99"/>
        <v>-35.62078759243853</v>
      </c>
      <c r="CU98" s="12">
        <v>20214109</v>
      </c>
      <c r="CV98" s="12">
        <v>37402756</v>
      </c>
      <c r="CW98" s="12">
        <v>53468195</v>
      </c>
      <c r="CX98" s="12">
        <v>68263141</v>
      </c>
      <c r="CY98" s="13">
        <f t="shared" si="100"/>
        <v>7.716933933943779</v>
      </c>
      <c r="CZ98" s="14">
        <f t="shared" si="101"/>
        <v>-7.365316711496845</v>
      </c>
      <c r="DB98" s="12">
        <v>15633849</v>
      </c>
      <c r="DC98" s="12">
        <v>34959475</v>
      </c>
      <c r="DD98" s="12">
        <v>53510811</v>
      </c>
      <c r="DE98" s="12">
        <v>72830888</v>
      </c>
      <c r="DF98" s="13">
        <f t="shared" si="102"/>
        <v>8.288179201545965</v>
      </c>
      <c r="DG98" s="14">
        <f t="shared" si="103"/>
        <v>6.691381224312551</v>
      </c>
      <c r="DI98" s="12">
        <v>20023506</v>
      </c>
      <c r="DJ98" s="12">
        <v>41172985</v>
      </c>
      <c r="DK98" s="12">
        <v>64803574</v>
      </c>
      <c r="DL98" s="12">
        <v>82363454</v>
      </c>
      <c r="DM98" s="13">
        <f t="shared" si="104"/>
        <v>8.947124725555254</v>
      </c>
      <c r="DN98" s="14">
        <f t="shared" si="105"/>
        <v>13.088630746888597</v>
      </c>
      <c r="DP98" s="12">
        <v>20330032</v>
      </c>
      <c r="DQ98" s="12">
        <v>44499245</v>
      </c>
      <c r="DR98" s="12">
        <v>65990301</v>
      </c>
      <c r="DS98" s="12"/>
      <c r="DT98" s="13" t="e">
        <f t="shared" si="106"/>
        <v>#DIV/0!</v>
      </c>
      <c r="DU98" s="14">
        <f t="shared" si="107"/>
        <v>-100</v>
      </c>
    </row>
    <row r="99" spans="1:125" ht="24">
      <c r="A99" s="11" t="s">
        <v>22</v>
      </c>
      <c r="B99" s="12">
        <v>3371846</v>
      </c>
      <c r="C99" s="12">
        <v>6908096</v>
      </c>
      <c r="D99" s="12">
        <v>10313764</v>
      </c>
      <c r="E99" s="12">
        <v>14650727</v>
      </c>
      <c r="F99" s="13">
        <f t="shared" si="73"/>
        <v>2.9622423923508063</v>
      </c>
      <c r="G99" s="11"/>
      <c r="H99" s="12">
        <v>4753811</v>
      </c>
      <c r="I99" s="12">
        <v>9029391</v>
      </c>
      <c r="J99" s="12">
        <v>13342729</v>
      </c>
      <c r="K99" s="12">
        <v>18385889</v>
      </c>
      <c r="L99" s="13">
        <f t="shared" si="74"/>
        <v>3.1158839856145484</v>
      </c>
      <c r="M99" s="14">
        <f t="shared" si="75"/>
        <v>25.494721183460726</v>
      </c>
      <c r="N99" s="11"/>
      <c r="O99" s="12">
        <v>4546643</v>
      </c>
      <c r="P99" s="12">
        <v>8347095</v>
      </c>
      <c r="Q99" s="12">
        <v>10796172</v>
      </c>
      <c r="R99" s="12">
        <v>12706396</v>
      </c>
      <c r="S99" s="13">
        <f t="shared" si="76"/>
        <v>2.0242176150086855</v>
      </c>
      <c r="T99" s="14">
        <f t="shared" si="77"/>
        <v>-30.890499774038673</v>
      </c>
      <c r="V99" s="12">
        <v>1954045</v>
      </c>
      <c r="W99" s="12">
        <v>3523926</v>
      </c>
      <c r="X99" s="12">
        <v>4949910</v>
      </c>
      <c r="Y99" s="12">
        <v>6913459</v>
      </c>
      <c r="Z99" s="13">
        <f t="shared" si="78"/>
        <v>1.0536231864886274</v>
      </c>
      <c r="AA99" s="14">
        <f t="shared" si="79"/>
        <v>-45.590716675287</v>
      </c>
      <c r="AC99" s="12">
        <v>2030236</v>
      </c>
      <c r="AD99" s="12">
        <v>4328601</v>
      </c>
      <c r="AE99" s="12">
        <v>6191201</v>
      </c>
      <c r="AF99" s="12">
        <v>7825774</v>
      </c>
      <c r="AG99" s="13">
        <f t="shared" si="80"/>
        <v>1.047445557183969</v>
      </c>
      <c r="AH99" s="14">
        <f t="shared" si="81"/>
        <v>13.19621625007106</v>
      </c>
      <c r="AJ99" s="12">
        <v>1862069</v>
      </c>
      <c r="AK99" s="12">
        <v>4179604</v>
      </c>
      <c r="AL99" s="12">
        <v>6795757</v>
      </c>
      <c r="AM99" s="12">
        <v>9897036</v>
      </c>
      <c r="AN99" s="13">
        <f t="shared" si="82"/>
        <v>1.4365391979769142</v>
      </c>
      <c r="AO99" s="14">
        <f t="shared" si="83"/>
        <v>26.467183948833693</v>
      </c>
      <c r="AQ99" s="12">
        <v>2922097</v>
      </c>
      <c r="AR99" s="12">
        <v>6401078</v>
      </c>
      <c r="AS99" s="12">
        <v>9949068</v>
      </c>
      <c r="AT99" s="12">
        <v>13395802</v>
      </c>
      <c r="AU99" s="13">
        <f t="shared" si="84"/>
        <v>1.9273324803806675</v>
      </c>
      <c r="AV99" s="14">
        <f t="shared" si="85"/>
        <v>35.351654778258876</v>
      </c>
      <c r="AX99" s="12">
        <v>3476012</v>
      </c>
      <c r="AY99" s="12">
        <v>6467921</v>
      </c>
      <c r="AZ99" s="12">
        <v>9792039</v>
      </c>
      <c r="BA99" s="12">
        <v>13750436</v>
      </c>
      <c r="BB99" s="13">
        <f t="shared" si="86"/>
        <v>1.7441047782306958</v>
      </c>
      <c r="BC99" s="14">
        <f t="shared" si="87"/>
        <v>2.6473517599020937</v>
      </c>
      <c r="BE99" s="12">
        <v>3978575</v>
      </c>
      <c r="BF99" s="12">
        <v>8829413</v>
      </c>
      <c r="BG99" s="12">
        <v>12619485</v>
      </c>
      <c r="BH99" s="12">
        <v>17205557</v>
      </c>
      <c r="BI99" s="13">
        <f t="shared" si="88"/>
        <v>1.7579210448616092</v>
      </c>
      <c r="BJ99" s="14">
        <f t="shared" si="89"/>
        <v>25.12735596165824</v>
      </c>
      <c r="BL99" s="12">
        <v>3461990</v>
      </c>
      <c r="BM99" s="12">
        <v>6594722</v>
      </c>
      <c r="BN99" s="12">
        <v>9504781</v>
      </c>
      <c r="BO99" s="12">
        <v>11952442</v>
      </c>
      <c r="BP99" s="13">
        <f t="shared" si="90"/>
        <v>1.3397730542450732</v>
      </c>
      <c r="BQ99" s="14">
        <f t="shared" si="91"/>
        <v>-30.531502118763143</v>
      </c>
      <c r="BS99" s="12">
        <v>1632899</v>
      </c>
      <c r="BT99" s="12">
        <v>2822125</v>
      </c>
      <c r="BU99" s="12">
        <v>4216857</v>
      </c>
      <c r="BV99" s="12">
        <v>5833579</v>
      </c>
      <c r="BW99" s="13">
        <f t="shared" si="92"/>
        <v>0.9972053261157945</v>
      </c>
      <c r="BX99" s="14">
        <f t="shared" si="93"/>
        <v>-51.19341302806573</v>
      </c>
      <c r="BZ99" s="12">
        <v>1793793</v>
      </c>
      <c r="CA99" s="12">
        <v>3827076</v>
      </c>
      <c r="CB99" s="12">
        <v>6466142</v>
      </c>
      <c r="CC99" s="12">
        <v>8993047</v>
      </c>
      <c r="CD99" s="13">
        <f t="shared" si="94"/>
        <v>1.1877204918335813</v>
      </c>
      <c r="CE99" s="14">
        <f t="shared" si="95"/>
        <v>54.16002766054939</v>
      </c>
      <c r="CG99" s="12">
        <v>2579108</v>
      </c>
      <c r="CH99" s="12">
        <v>6156220</v>
      </c>
      <c r="CI99" s="12">
        <v>9206049</v>
      </c>
      <c r="CJ99" s="12">
        <v>11943062</v>
      </c>
      <c r="CK99" s="13">
        <f t="shared" si="96"/>
        <v>1.1974546495482374</v>
      </c>
      <c r="CL99" s="14">
        <f t="shared" si="97"/>
        <v>32.80328680590682</v>
      </c>
      <c r="CN99" s="12">
        <v>2827598</v>
      </c>
      <c r="CO99" s="12">
        <v>5955072</v>
      </c>
      <c r="CP99" s="12">
        <v>9071820</v>
      </c>
      <c r="CQ99" s="12">
        <v>12883178</v>
      </c>
      <c r="CR99" s="13">
        <f t="shared" si="98"/>
        <v>1.4710479032863184</v>
      </c>
      <c r="CS99" s="14">
        <f t="shared" si="99"/>
        <v>7.871649665722245</v>
      </c>
      <c r="CU99" s="12">
        <v>3297901</v>
      </c>
      <c r="CV99" s="12">
        <v>6377341</v>
      </c>
      <c r="CW99" s="12">
        <v>9397268</v>
      </c>
      <c r="CX99" s="12">
        <v>13779111</v>
      </c>
      <c r="CY99" s="13">
        <f t="shared" si="100"/>
        <v>1.5576852705250992</v>
      </c>
      <c r="CZ99" s="14">
        <f t="shared" si="101"/>
        <v>6.954285658398888</v>
      </c>
      <c r="DB99" s="12">
        <v>3200679</v>
      </c>
      <c r="DC99" s="12">
        <v>5385419</v>
      </c>
      <c r="DD99" s="12">
        <v>8004806</v>
      </c>
      <c r="DE99" s="12">
        <v>10583258</v>
      </c>
      <c r="DF99" s="13">
        <f t="shared" si="102"/>
        <v>1.2043782692886424</v>
      </c>
      <c r="DG99" s="14">
        <f t="shared" si="103"/>
        <v>-23.193462916439245</v>
      </c>
      <c r="DI99" s="12">
        <v>4426184</v>
      </c>
      <c r="DJ99" s="12">
        <v>7173725</v>
      </c>
      <c r="DK99" s="12">
        <v>10022593</v>
      </c>
      <c r="DL99" s="12">
        <v>13118221</v>
      </c>
      <c r="DM99" s="13">
        <f t="shared" si="104"/>
        <v>1.4250295946111995</v>
      </c>
      <c r="DN99" s="14">
        <f t="shared" si="105"/>
        <v>23.95257679629468</v>
      </c>
      <c r="DP99" s="12">
        <v>3348306</v>
      </c>
      <c r="DQ99" s="12">
        <v>6490981</v>
      </c>
      <c r="DR99" s="12">
        <v>12317462</v>
      </c>
      <c r="DS99" s="12"/>
      <c r="DT99" s="13" t="e">
        <f t="shared" si="106"/>
        <v>#DIV/0!</v>
      </c>
      <c r="DU99" s="14">
        <f t="shared" si="107"/>
        <v>-100</v>
      </c>
    </row>
    <row r="100" spans="1:125" ht="36">
      <c r="A100" s="11" t="s">
        <v>23</v>
      </c>
      <c r="B100" s="12">
        <v>3038565</v>
      </c>
      <c r="C100" s="12">
        <v>6577228</v>
      </c>
      <c r="D100" s="12">
        <v>9514859</v>
      </c>
      <c r="E100" s="12">
        <v>14068059</v>
      </c>
      <c r="F100" s="13">
        <f t="shared" si="73"/>
        <v>2.8444322761520495</v>
      </c>
      <c r="G100" s="11"/>
      <c r="H100" s="12">
        <v>3482750</v>
      </c>
      <c r="I100" s="12">
        <v>7398011</v>
      </c>
      <c r="J100" s="12">
        <v>9321421</v>
      </c>
      <c r="K100" s="12">
        <v>13921759</v>
      </c>
      <c r="L100" s="13">
        <f t="shared" si="74"/>
        <v>2.359341227377431</v>
      </c>
      <c r="M100" s="14">
        <f t="shared" si="75"/>
        <v>-1.0399444585781197</v>
      </c>
      <c r="N100" s="11"/>
      <c r="O100" s="12">
        <v>3203817</v>
      </c>
      <c r="P100" s="12">
        <v>6287600</v>
      </c>
      <c r="Q100" s="12">
        <v>9162914</v>
      </c>
      <c r="R100" s="12">
        <v>11336419</v>
      </c>
      <c r="S100" s="13">
        <f t="shared" si="76"/>
        <v>1.8059707119878168</v>
      </c>
      <c r="T100" s="14">
        <f t="shared" si="77"/>
        <v>-18.570498167652516</v>
      </c>
      <c r="V100" s="12">
        <v>2227204</v>
      </c>
      <c r="W100" s="12">
        <v>4941504</v>
      </c>
      <c r="X100" s="12">
        <v>6562212</v>
      </c>
      <c r="Y100" s="12">
        <v>8818640</v>
      </c>
      <c r="Z100" s="13">
        <f t="shared" si="78"/>
        <v>1.3439760874109572</v>
      </c>
      <c r="AA100" s="14">
        <f t="shared" si="79"/>
        <v>-22.209650154956336</v>
      </c>
      <c r="AC100" s="12">
        <v>2392117</v>
      </c>
      <c r="AD100" s="12">
        <v>4665279</v>
      </c>
      <c r="AE100" s="12">
        <v>6831651</v>
      </c>
      <c r="AF100" s="12">
        <v>9532273</v>
      </c>
      <c r="AG100" s="13">
        <f t="shared" si="80"/>
        <v>1.2758529704173291</v>
      </c>
      <c r="AH100" s="14">
        <f t="shared" si="81"/>
        <v>8.092324893634398</v>
      </c>
      <c r="AJ100" s="12">
        <v>1801135</v>
      </c>
      <c r="AK100" s="12">
        <v>4186315</v>
      </c>
      <c r="AL100" s="12">
        <v>6544537</v>
      </c>
      <c r="AM100" s="12">
        <v>8558988</v>
      </c>
      <c r="AN100" s="13">
        <f t="shared" si="82"/>
        <v>1.2423236367953026</v>
      </c>
      <c r="AO100" s="14">
        <f t="shared" si="83"/>
        <v>-10.21041885812545</v>
      </c>
      <c r="AQ100" s="12">
        <v>2251741</v>
      </c>
      <c r="AR100" s="12">
        <v>5135408</v>
      </c>
      <c r="AS100" s="12">
        <v>7149076</v>
      </c>
      <c r="AT100" s="12">
        <v>10081347</v>
      </c>
      <c r="AU100" s="13">
        <f t="shared" si="84"/>
        <v>1.450462429878271</v>
      </c>
      <c r="AV100" s="14">
        <f t="shared" si="85"/>
        <v>17.78667057367062</v>
      </c>
      <c r="AX100" s="12">
        <v>2660634</v>
      </c>
      <c r="AY100" s="12">
        <v>5387869</v>
      </c>
      <c r="AZ100" s="12">
        <v>7555736</v>
      </c>
      <c r="BA100" s="12">
        <v>11429981</v>
      </c>
      <c r="BB100" s="13">
        <f t="shared" si="86"/>
        <v>1.4497783544598926</v>
      </c>
      <c r="BC100" s="14">
        <f t="shared" si="87"/>
        <v>13.377517905097406</v>
      </c>
      <c r="BE100" s="12">
        <v>3007970</v>
      </c>
      <c r="BF100" s="12">
        <v>6078118</v>
      </c>
      <c r="BG100" s="12">
        <v>10275311</v>
      </c>
      <c r="BH100" s="12">
        <v>14139322</v>
      </c>
      <c r="BI100" s="13">
        <f t="shared" si="88"/>
        <v>1.4446385957673291</v>
      </c>
      <c r="BJ100" s="14">
        <f t="shared" si="89"/>
        <v>23.703810181311766</v>
      </c>
      <c r="BL100" s="12">
        <v>2362061</v>
      </c>
      <c r="BM100" s="12">
        <v>5700060</v>
      </c>
      <c r="BN100" s="12">
        <v>8572856</v>
      </c>
      <c r="BO100" s="12">
        <v>12851934</v>
      </c>
      <c r="BP100" s="13">
        <f t="shared" si="90"/>
        <v>1.4405989059086084</v>
      </c>
      <c r="BQ100" s="14">
        <f t="shared" si="91"/>
        <v>-9.105019321294193</v>
      </c>
      <c r="BS100" s="12">
        <v>2682397</v>
      </c>
      <c r="BT100" s="12">
        <v>6000185</v>
      </c>
      <c r="BU100" s="12">
        <v>8477169</v>
      </c>
      <c r="BV100" s="12">
        <v>11849165</v>
      </c>
      <c r="BW100" s="13">
        <f t="shared" si="92"/>
        <v>2.0255233447639704</v>
      </c>
      <c r="BX100" s="14">
        <f t="shared" si="93"/>
        <v>-7.802475487346882</v>
      </c>
      <c r="BZ100" s="12">
        <v>1947930</v>
      </c>
      <c r="CA100" s="12">
        <v>5533065</v>
      </c>
      <c r="CB100" s="12">
        <v>15639310</v>
      </c>
      <c r="CC100" s="12">
        <v>27267056</v>
      </c>
      <c r="CD100" s="13">
        <f t="shared" si="94"/>
        <v>3.601186690470294</v>
      </c>
      <c r="CE100" s="14">
        <f t="shared" si="95"/>
        <v>130.1179534591678</v>
      </c>
      <c r="CG100" s="12">
        <v>9360009</v>
      </c>
      <c r="CH100" s="12">
        <v>13823844</v>
      </c>
      <c r="CI100" s="12">
        <v>17151329</v>
      </c>
      <c r="CJ100" s="12">
        <v>20733849</v>
      </c>
      <c r="CK100" s="13">
        <f t="shared" si="96"/>
        <v>2.078850791202547</v>
      </c>
      <c r="CL100" s="14">
        <f t="shared" si="97"/>
        <v>-23.960074751010893</v>
      </c>
      <c r="CN100" s="12">
        <v>2757403</v>
      </c>
      <c r="CO100" s="12">
        <v>7244220</v>
      </c>
      <c r="CP100" s="12">
        <v>10161409</v>
      </c>
      <c r="CQ100" s="12">
        <v>12903153</v>
      </c>
      <c r="CR100" s="13">
        <f t="shared" si="98"/>
        <v>1.4733287210991395</v>
      </c>
      <c r="CS100" s="14">
        <f t="shared" si="99"/>
        <v>-37.76769089038895</v>
      </c>
      <c r="CU100" s="12">
        <v>3103588</v>
      </c>
      <c r="CV100" s="12">
        <v>6499321</v>
      </c>
      <c r="CW100" s="12">
        <v>12729345</v>
      </c>
      <c r="CX100" s="12">
        <v>22767141</v>
      </c>
      <c r="CY100" s="13">
        <f t="shared" si="100"/>
        <v>2.573753864648313</v>
      </c>
      <c r="CZ100" s="14">
        <f t="shared" si="101"/>
        <v>76.44633834846414</v>
      </c>
      <c r="DB100" s="12">
        <v>2320704</v>
      </c>
      <c r="DC100" s="12">
        <v>5468454</v>
      </c>
      <c r="DD100" s="12">
        <v>9558917</v>
      </c>
      <c r="DE100" s="12">
        <v>12993029</v>
      </c>
      <c r="DF100" s="13">
        <f t="shared" si="102"/>
        <v>1.4786110080503698</v>
      </c>
      <c r="DG100" s="14">
        <f t="shared" si="103"/>
        <v>-42.93078344795247</v>
      </c>
      <c r="DI100" s="12">
        <v>2784815</v>
      </c>
      <c r="DJ100" s="12">
        <v>7474980</v>
      </c>
      <c r="DK100" s="12">
        <v>9939516</v>
      </c>
      <c r="DL100" s="12">
        <v>14108023</v>
      </c>
      <c r="DM100" s="13">
        <f t="shared" si="104"/>
        <v>1.5325515781793488</v>
      </c>
      <c r="DN100" s="14">
        <f t="shared" si="105"/>
        <v>8.581478575934838</v>
      </c>
      <c r="DP100" s="12">
        <v>4473993</v>
      </c>
      <c r="DQ100" s="12">
        <v>8614285</v>
      </c>
      <c r="DR100" s="12">
        <v>12469326</v>
      </c>
      <c r="DS100" s="12"/>
      <c r="DT100" s="13" t="e">
        <f t="shared" si="106"/>
        <v>#DIV/0!</v>
      </c>
      <c r="DU100" s="14">
        <f t="shared" si="107"/>
        <v>-100</v>
      </c>
    </row>
    <row r="101" spans="1:125" ht="24">
      <c r="A101" s="11" t="s">
        <v>24</v>
      </c>
      <c r="B101" s="12">
        <v>1649993</v>
      </c>
      <c r="C101" s="12">
        <v>3521566</v>
      </c>
      <c r="D101" s="12">
        <v>5184195</v>
      </c>
      <c r="E101" s="12">
        <v>8641154</v>
      </c>
      <c r="F101" s="13">
        <f t="shared" si="73"/>
        <v>1.747161946136307</v>
      </c>
      <c r="G101" s="11"/>
      <c r="H101" s="12">
        <v>2383473</v>
      </c>
      <c r="I101" s="12">
        <v>5141824</v>
      </c>
      <c r="J101" s="12">
        <v>7234806</v>
      </c>
      <c r="K101" s="12">
        <v>10000690</v>
      </c>
      <c r="L101" s="13">
        <f t="shared" si="74"/>
        <v>1.694831825433927</v>
      </c>
      <c r="M101" s="14">
        <f t="shared" si="75"/>
        <v>15.733268959215394</v>
      </c>
      <c r="N101" s="11"/>
      <c r="O101" s="12">
        <v>2306850</v>
      </c>
      <c r="P101" s="12">
        <v>4633991</v>
      </c>
      <c r="Q101" s="12">
        <v>6548194</v>
      </c>
      <c r="R101" s="12">
        <v>9248831</v>
      </c>
      <c r="S101" s="13">
        <f t="shared" si="76"/>
        <v>1.4734033653947505</v>
      </c>
      <c r="T101" s="14">
        <f t="shared" si="77"/>
        <v>-7.518071253083534</v>
      </c>
      <c r="V101" s="12">
        <v>2299729</v>
      </c>
      <c r="W101" s="12">
        <v>5089613</v>
      </c>
      <c r="X101" s="12">
        <v>7095133</v>
      </c>
      <c r="Y101" s="12">
        <v>9401925</v>
      </c>
      <c r="Z101" s="13">
        <f t="shared" si="78"/>
        <v>1.4328697367883556</v>
      </c>
      <c r="AA101" s="14">
        <f t="shared" si="79"/>
        <v>1.6552794618044118</v>
      </c>
      <c r="AC101" s="12">
        <v>3474953</v>
      </c>
      <c r="AD101" s="12">
        <v>5670837</v>
      </c>
      <c r="AE101" s="12">
        <v>7440318</v>
      </c>
      <c r="AF101" s="12">
        <v>10184135</v>
      </c>
      <c r="AG101" s="13">
        <f t="shared" si="80"/>
        <v>1.3631018426435213</v>
      </c>
      <c r="AH101" s="14">
        <f t="shared" si="81"/>
        <v>8.31967921462892</v>
      </c>
      <c r="AJ101" s="12">
        <v>2347254</v>
      </c>
      <c r="AK101" s="12">
        <v>4134074</v>
      </c>
      <c r="AL101" s="12">
        <v>5807388</v>
      </c>
      <c r="AM101" s="12">
        <v>7463943</v>
      </c>
      <c r="AN101" s="13">
        <f t="shared" si="82"/>
        <v>1.0833795785895295</v>
      </c>
      <c r="AO101" s="14">
        <f t="shared" si="83"/>
        <v>-26.710093689842097</v>
      </c>
      <c r="AQ101" s="12">
        <v>2042406</v>
      </c>
      <c r="AR101" s="12">
        <v>4287925</v>
      </c>
      <c r="AS101" s="12">
        <v>5925487</v>
      </c>
      <c r="AT101" s="12">
        <v>7698210</v>
      </c>
      <c r="AU101" s="13">
        <f t="shared" si="84"/>
        <v>1.10758655389138</v>
      </c>
      <c r="AV101" s="14">
        <f t="shared" si="85"/>
        <v>3.1386493707146457</v>
      </c>
      <c r="AX101" s="12">
        <v>2071266</v>
      </c>
      <c r="AY101" s="12">
        <v>3933140</v>
      </c>
      <c r="AZ101" s="12">
        <v>6530372</v>
      </c>
      <c r="BA101" s="12">
        <v>8548122</v>
      </c>
      <c r="BB101" s="13">
        <f t="shared" si="86"/>
        <v>1.0842434687233868</v>
      </c>
      <c r="BC101" s="14">
        <f t="shared" si="87"/>
        <v>11.040384712809868</v>
      </c>
      <c r="BE101" s="12">
        <v>2090848</v>
      </c>
      <c r="BF101" s="12">
        <v>4099920</v>
      </c>
      <c r="BG101" s="12">
        <v>6340856</v>
      </c>
      <c r="BH101" s="12">
        <v>11091798</v>
      </c>
      <c r="BI101" s="13">
        <f t="shared" si="88"/>
        <v>1.1332678813916868</v>
      </c>
      <c r="BJ101" s="14">
        <f t="shared" si="89"/>
        <v>29.75713261930514</v>
      </c>
      <c r="BL101" s="12">
        <v>2494513</v>
      </c>
      <c r="BM101" s="12">
        <v>4307069</v>
      </c>
      <c r="BN101" s="12">
        <v>6126842</v>
      </c>
      <c r="BO101" s="12">
        <v>8298618</v>
      </c>
      <c r="BP101" s="13">
        <f t="shared" si="90"/>
        <v>0.9302086371867054</v>
      </c>
      <c r="BQ101" s="14">
        <f t="shared" si="91"/>
        <v>-25.18239152930842</v>
      </c>
      <c r="BS101" s="12">
        <v>2281214</v>
      </c>
      <c r="BT101" s="12">
        <v>3738381</v>
      </c>
      <c r="BU101" s="12">
        <v>4888683</v>
      </c>
      <c r="BV101" s="12">
        <v>7726475</v>
      </c>
      <c r="BW101" s="13">
        <f t="shared" si="92"/>
        <v>1.3207812943135824</v>
      </c>
      <c r="BX101" s="14">
        <f t="shared" si="93"/>
        <v>-6.894437121940058</v>
      </c>
      <c r="BZ101" s="12">
        <v>2138608</v>
      </c>
      <c r="CA101" s="12">
        <v>5666253</v>
      </c>
      <c r="CB101" s="12">
        <v>9052678</v>
      </c>
      <c r="CC101" s="12">
        <v>13839305</v>
      </c>
      <c r="CD101" s="13">
        <f t="shared" si="94"/>
        <v>1.827770514402398</v>
      </c>
      <c r="CE101" s="14">
        <f t="shared" si="95"/>
        <v>79.11537926415343</v>
      </c>
      <c r="CG101" s="12">
        <v>6238070</v>
      </c>
      <c r="CH101" s="12">
        <v>10072804</v>
      </c>
      <c r="CI101" s="12">
        <v>13221605</v>
      </c>
      <c r="CJ101" s="12">
        <v>15977638</v>
      </c>
      <c r="CK101" s="13">
        <f t="shared" si="96"/>
        <v>1.6019758510755953</v>
      </c>
      <c r="CL101" s="14">
        <f t="shared" si="97"/>
        <v>15.451158855159278</v>
      </c>
      <c r="CN101" s="12">
        <v>3339780</v>
      </c>
      <c r="CO101" s="12">
        <v>7114004</v>
      </c>
      <c r="CP101" s="12">
        <v>10525518</v>
      </c>
      <c r="CQ101" s="12">
        <v>17574890</v>
      </c>
      <c r="CR101" s="13">
        <f t="shared" si="98"/>
        <v>2.006764564223803</v>
      </c>
      <c r="CS101" s="14">
        <f t="shared" si="99"/>
        <v>9.996796773089983</v>
      </c>
      <c r="CU101" s="12">
        <v>8266241</v>
      </c>
      <c r="CV101" s="12">
        <v>11894470</v>
      </c>
      <c r="CW101" s="12">
        <v>17663650</v>
      </c>
      <c r="CX101" s="12">
        <v>21989759</v>
      </c>
      <c r="CY101" s="13">
        <f t="shared" si="100"/>
        <v>2.485873268362287</v>
      </c>
      <c r="CZ101" s="14">
        <f t="shared" si="101"/>
        <v>25.12032223245778</v>
      </c>
      <c r="DB101" s="12">
        <v>4248794</v>
      </c>
      <c r="DC101" s="12">
        <v>8370441</v>
      </c>
      <c r="DD101" s="12">
        <v>12975888</v>
      </c>
      <c r="DE101" s="12">
        <v>17478787</v>
      </c>
      <c r="DF101" s="13">
        <f t="shared" si="102"/>
        <v>1.989091755707441</v>
      </c>
      <c r="DG101" s="14">
        <f t="shared" si="103"/>
        <v>-20.51396743365855</v>
      </c>
      <c r="DI101" s="12">
        <v>4403780</v>
      </c>
      <c r="DJ101" s="12">
        <v>9791987</v>
      </c>
      <c r="DK101" s="12">
        <v>14831842</v>
      </c>
      <c r="DL101" s="12">
        <v>19795653</v>
      </c>
      <c r="DM101" s="13">
        <f t="shared" si="104"/>
        <v>2.150397631634196</v>
      </c>
      <c r="DN101" s="14">
        <f t="shared" si="105"/>
        <v>13.255301984056445</v>
      </c>
      <c r="DP101" s="12">
        <v>5539859</v>
      </c>
      <c r="DQ101" s="12">
        <v>10719425</v>
      </c>
      <c r="DR101" s="12">
        <v>16848180</v>
      </c>
      <c r="DS101" s="12"/>
      <c r="DT101" s="13" t="e">
        <f t="shared" si="106"/>
        <v>#DIV/0!</v>
      </c>
      <c r="DU101" s="14">
        <f t="shared" si="107"/>
        <v>-100</v>
      </c>
    </row>
    <row r="102" spans="1:125" ht="12">
      <c r="A102" s="11" t="s">
        <v>25</v>
      </c>
      <c r="B102" s="12">
        <v>32001628</v>
      </c>
      <c r="C102" s="12">
        <v>61838623</v>
      </c>
      <c r="D102" s="12">
        <v>86969929</v>
      </c>
      <c r="E102" s="12">
        <v>114185762</v>
      </c>
      <c r="F102" s="13">
        <f t="shared" si="73"/>
        <v>23.087311967473</v>
      </c>
      <c r="G102" s="11"/>
      <c r="H102" s="12">
        <v>29971522</v>
      </c>
      <c r="I102" s="12">
        <v>67238264</v>
      </c>
      <c r="J102" s="12">
        <v>93762259</v>
      </c>
      <c r="K102" s="12">
        <v>122445184</v>
      </c>
      <c r="L102" s="13">
        <f t="shared" si="74"/>
        <v>20.750967654663135</v>
      </c>
      <c r="M102" s="14">
        <f t="shared" si="75"/>
        <v>7.2333203854259835</v>
      </c>
      <c r="N102" s="11"/>
      <c r="O102" s="12">
        <v>30077892</v>
      </c>
      <c r="P102" s="12">
        <v>68275900</v>
      </c>
      <c r="Q102" s="12">
        <v>95900320</v>
      </c>
      <c r="R102" s="12">
        <v>131111137</v>
      </c>
      <c r="S102" s="13">
        <f t="shared" si="76"/>
        <v>20.886919708721265</v>
      </c>
      <c r="T102" s="14">
        <f t="shared" si="77"/>
        <v>7.077414330971152</v>
      </c>
      <c r="V102" s="12">
        <v>34862676</v>
      </c>
      <c r="W102" s="12">
        <v>70853313</v>
      </c>
      <c r="X102" s="12">
        <v>99410224</v>
      </c>
      <c r="Y102" s="12">
        <v>138114355</v>
      </c>
      <c r="Z102" s="13">
        <f t="shared" si="78"/>
        <v>21.04886813025455</v>
      </c>
      <c r="AA102" s="14">
        <f t="shared" si="79"/>
        <v>5.341436402919754</v>
      </c>
      <c r="AC102" s="12">
        <v>39268225</v>
      </c>
      <c r="AD102" s="12">
        <v>73290399</v>
      </c>
      <c r="AE102" s="12">
        <v>103305309</v>
      </c>
      <c r="AF102" s="12">
        <v>133583584</v>
      </c>
      <c r="AG102" s="13">
        <f t="shared" si="80"/>
        <v>17.879577352158588</v>
      </c>
      <c r="AH102" s="14">
        <f t="shared" si="81"/>
        <v>-3.2804490163241837</v>
      </c>
      <c r="AJ102" s="12">
        <v>31557041</v>
      </c>
      <c r="AK102" s="12">
        <v>69015430</v>
      </c>
      <c r="AL102" s="12">
        <v>102476373</v>
      </c>
      <c r="AM102" s="12">
        <v>136297445</v>
      </c>
      <c r="AN102" s="13">
        <f t="shared" si="82"/>
        <v>19.783359616616792</v>
      </c>
      <c r="AO102" s="14">
        <f t="shared" si="83"/>
        <v>2.031582713037551</v>
      </c>
      <c r="AQ102" s="12">
        <v>37205558</v>
      </c>
      <c r="AR102" s="12">
        <v>84846140</v>
      </c>
      <c r="AS102" s="12">
        <v>125368254</v>
      </c>
      <c r="AT102" s="12">
        <v>168645612</v>
      </c>
      <c r="AU102" s="13">
        <f t="shared" si="84"/>
        <v>24.264031797519525</v>
      </c>
      <c r="AV102" s="14">
        <f t="shared" si="85"/>
        <v>23.73350945793591</v>
      </c>
      <c r="AX102" s="12">
        <v>34875209</v>
      </c>
      <c r="AY102" s="12">
        <v>70076934</v>
      </c>
      <c r="AZ102" s="12">
        <v>105052449</v>
      </c>
      <c r="BA102" s="12">
        <v>146773008</v>
      </c>
      <c r="BB102" s="13">
        <f t="shared" si="86"/>
        <v>18.616682741412138</v>
      </c>
      <c r="BC102" s="14">
        <f t="shared" si="87"/>
        <v>-12.969566027012903</v>
      </c>
      <c r="BE102" s="12">
        <v>53474453</v>
      </c>
      <c r="BF102" s="12">
        <v>107472810</v>
      </c>
      <c r="BG102" s="12">
        <v>153053607</v>
      </c>
      <c r="BH102" s="12">
        <v>201631778</v>
      </c>
      <c r="BI102" s="13">
        <f t="shared" si="88"/>
        <v>20.60106196265916</v>
      </c>
      <c r="BJ102" s="14">
        <f t="shared" si="89"/>
        <v>37.37660673957163</v>
      </c>
      <c r="BL102" s="12">
        <v>41447896</v>
      </c>
      <c r="BM102" s="12">
        <v>83577993</v>
      </c>
      <c r="BN102" s="12">
        <v>116722860</v>
      </c>
      <c r="BO102" s="12">
        <v>142232930</v>
      </c>
      <c r="BP102" s="13">
        <f t="shared" si="90"/>
        <v>15.943172703981805</v>
      </c>
      <c r="BQ102" s="14">
        <f t="shared" si="91"/>
        <v>-29.459070682796835</v>
      </c>
      <c r="BS102" s="12">
        <v>17574079</v>
      </c>
      <c r="BT102" s="12">
        <v>34215779</v>
      </c>
      <c r="BU102" s="12">
        <v>51705458</v>
      </c>
      <c r="BV102" s="12">
        <v>70675007</v>
      </c>
      <c r="BW102" s="13">
        <f t="shared" si="92"/>
        <v>12.08134721474948</v>
      </c>
      <c r="BX102" s="14">
        <f t="shared" si="93"/>
        <v>-50.31037678827259</v>
      </c>
      <c r="BZ102" s="12">
        <v>22826889</v>
      </c>
      <c r="CA102" s="12">
        <v>49432869</v>
      </c>
      <c r="CB102" s="12">
        <v>76286975</v>
      </c>
      <c r="CC102" s="12">
        <v>103505103</v>
      </c>
      <c r="CD102" s="13">
        <f t="shared" si="94"/>
        <v>13.670019943456929</v>
      </c>
      <c r="CE102" s="14">
        <f t="shared" si="95"/>
        <v>46.45220056363064</v>
      </c>
      <c r="CG102" s="12">
        <v>29795345</v>
      </c>
      <c r="CH102" s="12">
        <v>66995745</v>
      </c>
      <c r="CI102" s="12">
        <v>104811680</v>
      </c>
      <c r="CJ102" s="12">
        <v>146724621</v>
      </c>
      <c r="CK102" s="13">
        <f t="shared" si="96"/>
        <v>14.711141884690289</v>
      </c>
      <c r="CL102" s="14">
        <f t="shared" si="97"/>
        <v>41.75592965691749</v>
      </c>
      <c r="CN102" s="12">
        <v>44333817</v>
      </c>
      <c r="CO102" s="12">
        <v>90802394</v>
      </c>
      <c r="CP102" s="12">
        <v>124885312</v>
      </c>
      <c r="CQ102" s="12">
        <v>157476807</v>
      </c>
      <c r="CR102" s="13">
        <f t="shared" si="98"/>
        <v>17.98127191548345</v>
      </c>
      <c r="CS102" s="14">
        <f t="shared" si="99"/>
        <v>7.328140244437918</v>
      </c>
      <c r="CU102" s="12">
        <v>30367648</v>
      </c>
      <c r="CV102" s="12">
        <v>72875189</v>
      </c>
      <c r="CW102" s="12">
        <v>108861765</v>
      </c>
      <c r="CX102" s="12">
        <v>147929895</v>
      </c>
      <c r="CY102" s="13">
        <f t="shared" si="100"/>
        <v>16.723010541959095</v>
      </c>
      <c r="CZ102" s="14">
        <f t="shared" si="101"/>
        <v>-6.062424163832588</v>
      </c>
      <c r="DB102" s="12">
        <v>34772535</v>
      </c>
      <c r="DC102" s="12">
        <v>65800978</v>
      </c>
      <c r="DD102" s="12">
        <v>111034435</v>
      </c>
      <c r="DE102" s="12">
        <v>156154717</v>
      </c>
      <c r="DF102" s="13">
        <f t="shared" si="102"/>
        <v>17.77045856783589</v>
      </c>
      <c r="DG102" s="14">
        <f t="shared" si="103"/>
        <v>5.5599458108180215</v>
      </c>
      <c r="DI102" s="12">
        <v>48086699</v>
      </c>
      <c r="DJ102" s="12">
        <v>97279331</v>
      </c>
      <c r="DK102" s="12">
        <v>143011667</v>
      </c>
      <c r="DL102" s="12">
        <v>181837371</v>
      </c>
      <c r="DM102" s="13">
        <f t="shared" si="104"/>
        <v>19.752955456482724</v>
      </c>
      <c r="DN102" s="14">
        <f t="shared" si="105"/>
        <v>16.446928080949363</v>
      </c>
      <c r="DP102" s="12">
        <v>35912653</v>
      </c>
      <c r="DQ102" s="12">
        <v>77571655</v>
      </c>
      <c r="DR102" s="12">
        <v>117938973</v>
      </c>
      <c r="DS102" s="12"/>
      <c r="DT102" s="13" t="e">
        <f t="shared" si="106"/>
        <v>#DIV/0!</v>
      </c>
      <c r="DU102" s="14">
        <f t="shared" si="107"/>
        <v>-100</v>
      </c>
    </row>
    <row r="103" spans="1:125" ht="12">
      <c r="A103" s="11" t="s">
        <v>26</v>
      </c>
      <c r="B103" s="12">
        <v>5366918</v>
      </c>
      <c r="C103" s="12">
        <v>11725411</v>
      </c>
      <c r="D103" s="12">
        <v>16696614</v>
      </c>
      <c r="E103" s="12">
        <v>23526026</v>
      </c>
      <c r="F103" s="13">
        <f t="shared" si="73"/>
        <v>4.756746306224071</v>
      </c>
      <c r="G103" s="11"/>
      <c r="H103" s="12">
        <v>7307964</v>
      </c>
      <c r="I103" s="12">
        <v>13530981</v>
      </c>
      <c r="J103" s="12">
        <v>19554726</v>
      </c>
      <c r="K103" s="12">
        <v>26379913</v>
      </c>
      <c r="L103" s="13">
        <f t="shared" si="74"/>
        <v>4.470643136081428</v>
      </c>
      <c r="M103" s="14">
        <f t="shared" si="75"/>
        <v>12.130765306473776</v>
      </c>
      <c r="N103" s="11"/>
      <c r="O103" s="12">
        <v>5466706</v>
      </c>
      <c r="P103" s="12">
        <v>12543241</v>
      </c>
      <c r="Q103" s="12">
        <v>16969569</v>
      </c>
      <c r="R103" s="12">
        <v>21189027</v>
      </c>
      <c r="S103" s="13">
        <f t="shared" si="76"/>
        <v>3.3755599698210763</v>
      </c>
      <c r="T103" s="14">
        <f t="shared" si="77"/>
        <v>-19.677418951305867</v>
      </c>
      <c r="V103" s="12">
        <v>3790663</v>
      </c>
      <c r="W103" s="12">
        <v>9657994</v>
      </c>
      <c r="X103" s="12">
        <v>12542139</v>
      </c>
      <c r="Y103" s="12">
        <v>15151511</v>
      </c>
      <c r="Z103" s="13">
        <f t="shared" si="78"/>
        <v>2.3091166520171003</v>
      </c>
      <c r="AA103" s="14">
        <f t="shared" si="79"/>
        <v>-28.493597181220267</v>
      </c>
      <c r="AC103" s="12">
        <v>3849872</v>
      </c>
      <c r="AD103" s="12">
        <v>7913405</v>
      </c>
      <c r="AE103" s="12">
        <v>13379395</v>
      </c>
      <c r="AF103" s="12">
        <v>19546990</v>
      </c>
      <c r="AG103" s="13">
        <f t="shared" si="80"/>
        <v>2.616278956154301</v>
      </c>
      <c r="AH103" s="14">
        <f t="shared" si="81"/>
        <v>29.010169348786405</v>
      </c>
      <c r="AJ103" s="12">
        <v>7572446</v>
      </c>
      <c r="AK103" s="12">
        <v>21581555</v>
      </c>
      <c r="AL103" s="12">
        <v>27322990</v>
      </c>
      <c r="AM103" s="12">
        <v>34152319</v>
      </c>
      <c r="AN103" s="13">
        <f t="shared" si="82"/>
        <v>4.957155348865229</v>
      </c>
      <c r="AO103" s="14">
        <f t="shared" si="83"/>
        <v>74.71906927869713</v>
      </c>
      <c r="AQ103" s="12">
        <v>6078736</v>
      </c>
      <c r="AR103" s="12">
        <v>12878549</v>
      </c>
      <c r="AS103" s="12">
        <v>20024022</v>
      </c>
      <c r="AT103" s="12">
        <v>26970029</v>
      </c>
      <c r="AU103" s="13">
        <f t="shared" si="84"/>
        <v>3.880336010379112</v>
      </c>
      <c r="AV103" s="14">
        <f t="shared" si="85"/>
        <v>-21.030167819643523</v>
      </c>
      <c r="AX103" s="12">
        <v>7524062</v>
      </c>
      <c r="AY103" s="12">
        <v>13028623</v>
      </c>
      <c r="AZ103" s="12">
        <v>17362337</v>
      </c>
      <c r="BA103" s="12">
        <v>25691979</v>
      </c>
      <c r="BB103" s="13">
        <f t="shared" si="86"/>
        <v>3.2587696372756976</v>
      </c>
      <c r="BC103" s="14">
        <f t="shared" si="87"/>
        <v>-4.738778738428493</v>
      </c>
      <c r="BE103" s="12">
        <v>8387217</v>
      </c>
      <c r="BF103" s="12">
        <v>17989358</v>
      </c>
      <c r="BG103" s="12">
        <v>27629314</v>
      </c>
      <c r="BH103" s="12">
        <v>36453934</v>
      </c>
      <c r="BI103" s="13">
        <f t="shared" si="88"/>
        <v>3.7245604862775523</v>
      </c>
      <c r="BJ103" s="14">
        <f t="shared" si="89"/>
        <v>41.88838469780782</v>
      </c>
      <c r="BL103" s="12">
        <v>9338347</v>
      </c>
      <c r="BM103" s="12">
        <v>16221834</v>
      </c>
      <c r="BN103" s="12">
        <v>22648360</v>
      </c>
      <c r="BO103" s="12">
        <v>28553510</v>
      </c>
      <c r="BP103" s="13">
        <f t="shared" si="90"/>
        <v>3.200619865138625</v>
      </c>
      <c r="BQ103" s="14">
        <f t="shared" si="91"/>
        <v>-21.672349546690896</v>
      </c>
      <c r="BS103" s="12">
        <v>6304130</v>
      </c>
      <c r="BT103" s="12">
        <v>11602702</v>
      </c>
      <c r="BU103" s="12">
        <v>15591871</v>
      </c>
      <c r="BV103" s="12">
        <v>19810963</v>
      </c>
      <c r="BW103" s="13">
        <f t="shared" si="92"/>
        <v>3.386531290496441</v>
      </c>
      <c r="BX103" s="14">
        <f t="shared" si="93"/>
        <v>-30.618116651858216</v>
      </c>
      <c r="BZ103" s="12">
        <v>6739068</v>
      </c>
      <c r="CA103" s="12">
        <v>13570336</v>
      </c>
      <c r="CB103" s="12">
        <v>19633848</v>
      </c>
      <c r="CC103" s="12">
        <v>24877276</v>
      </c>
      <c r="CD103" s="13">
        <f t="shared" si="94"/>
        <v>3.2855661141546073</v>
      </c>
      <c r="CE103" s="14">
        <f t="shared" si="95"/>
        <v>25.57327980472226</v>
      </c>
      <c r="CG103" s="12">
        <v>5636680</v>
      </c>
      <c r="CH103" s="12">
        <v>13210794</v>
      </c>
      <c r="CI103" s="12">
        <v>20438282</v>
      </c>
      <c r="CJ103" s="12">
        <v>26946984</v>
      </c>
      <c r="CK103" s="13">
        <f t="shared" si="96"/>
        <v>2.70180220801851</v>
      </c>
      <c r="CL103" s="14">
        <f t="shared" si="97"/>
        <v>8.319672941683805</v>
      </c>
      <c r="CN103" s="12">
        <v>7882332</v>
      </c>
      <c r="CO103" s="12">
        <v>15215082</v>
      </c>
      <c r="CP103" s="12">
        <v>20532898</v>
      </c>
      <c r="CQ103" s="12">
        <v>25313445</v>
      </c>
      <c r="CR103" s="13">
        <f t="shared" si="98"/>
        <v>2.890380788979516</v>
      </c>
      <c r="CS103" s="14">
        <f t="shared" si="99"/>
        <v>-6.0620476117104545</v>
      </c>
      <c r="CU103" s="12">
        <v>5563553</v>
      </c>
      <c r="CV103" s="12">
        <v>11663346</v>
      </c>
      <c r="CW103" s="12">
        <v>17987808</v>
      </c>
      <c r="CX103" s="12">
        <v>25047596</v>
      </c>
      <c r="CY103" s="13">
        <f t="shared" si="100"/>
        <v>2.831552148122139</v>
      </c>
      <c r="CZ103" s="14">
        <f t="shared" si="101"/>
        <v>-1.0502284457923423</v>
      </c>
      <c r="DB103" s="12">
        <v>6171391</v>
      </c>
      <c r="DC103" s="12">
        <v>11549301</v>
      </c>
      <c r="DD103" s="12">
        <v>18295796</v>
      </c>
      <c r="DE103" s="12">
        <v>24967753</v>
      </c>
      <c r="DF103" s="13">
        <f t="shared" si="102"/>
        <v>2.8413385694808073</v>
      </c>
      <c r="DG103" s="14">
        <f t="shared" si="103"/>
        <v>-0.31876512220972586</v>
      </c>
      <c r="DI103" s="12">
        <v>7780980</v>
      </c>
      <c r="DJ103" s="12">
        <v>15156578</v>
      </c>
      <c r="DK103" s="12">
        <v>23075680</v>
      </c>
      <c r="DL103" s="12">
        <v>29386153</v>
      </c>
      <c r="DM103" s="13">
        <f t="shared" si="104"/>
        <v>3.19221163424314</v>
      </c>
      <c r="DN103" s="14">
        <f t="shared" si="105"/>
        <v>17.696426266312386</v>
      </c>
      <c r="DP103" s="12">
        <v>7098244</v>
      </c>
      <c r="DQ103" s="12">
        <v>13935036</v>
      </c>
      <c r="DR103" s="12">
        <v>20215345</v>
      </c>
      <c r="DS103" s="12"/>
      <c r="DT103" s="13" t="e">
        <f t="shared" si="106"/>
        <v>#DIV/0!</v>
      </c>
      <c r="DU103" s="14">
        <f t="shared" si="107"/>
        <v>-100</v>
      </c>
    </row>
    <row r="104" spans="1:125" ht="12">
      <c r="A104" s="11" t="s">
        <v>27</v>
      </c>
      <c r="B104" s="12">
        <v>733432</v>
      </c>
      <c r="C104" s="12">
        <v>2200150</v>
      </c>
      <c r="D104" s="12">
        <v>2729903</v>
      </c>
      <c r="E104" s="12">
        <v>3087304</v>
      </c>
      <c r="F104" s="13">
        <f t="shared" si="73"/>
        <v>0.624224503458034</v>
      </c>
      <c r="G104" s="11"/>
      <c r="H104" s="12">
        <v>993155</v>
      </c>
      <c r="I104" s="12">
        <v>2326640</v>
      </c>
      <c r="J104" s="12">
        <v>2656729</v>
      </c>
      <c r="K104" s="12">
        <v>3422869</v>
      </c>
      <c r="L104" s="13">
        <f t="shared" si="74"/>
        <v>0.5800787061183978</v>
      </c>
      <c r="M104" s="14">
        <f t="shared" si="75"/>
        <v>10.869192019963052</v>
      </c>
      <c r="N104" s="11"/>
      <c r="O104" s="12">
        <v>1180732</v>
      </c>
      <c r="P104" s="12">
        <v>2456558</v>
      </c>
      <c r="Q104" s="12">
        <v>2971067</v>
      </c>
      <c r="R104" s="12">
        <v>3147847</v>
      </c>
      <c r="S104" s="13">
        <f t="shared" si="76"/>
        <v>0.5014740093691591</v>
      </c>
      <c r="T104" s="14">
        <f t="shared" si="77"/>
        <v>-8.034838610534024</v>
      </c>
      <c r="V104" s="12">
        <v>718934</v>
      </c>
      <c r="W104" s="12">
        <v>1676595</v>
      </c>
      <c r="X104" s="12">
        <v>2156455</v>
      </c>
      <c r="Y104" s="12">
        <v>3031094</v>
      </c>
      <c r="Z104" s="13">
        <f t="shared" si="78"/>
        <v>0.4619440021017785</v>
      </c>
      <c r="AA104" s="14">
        <f t="shared" si="79"/>
        <v>-3.708979502498053</v>
      </c>
      <c r="AC104" s="12">
        <v>1071375</v>
      </c>
      <c r="AD104" s="12">
        <v>2826908</v>
      </c>
      <c r="AE104" s="12">
        <v>3337839</v>
      </c>
      <c r="AF104" s="12">
        <v>4443591</v>
      </c>
      <c r="AG104" s="13">
        <f t="shared" si="80"/>
        <v>0.594755183435232</v>
      </c>
      <c r="AH104" s="14">
        <f t="shared" si="81"/>
        <v>46.60023740603228</v>
      </c>
      <c r="AJ104" s="12">
        <v>1207886</v>
      </c>
      <c r="AK104" s="12">
        <v>5618834</v>
      </c>
      <c r="AL104" s="12">
        <v>7138928</v>
      </c>
      <c r="AM104" s="12">
        <v>7665541</v>
      </c>
      <c r="AN104" s="13">
        <f t="shared" si="82"/>
        <v>1.1126412109846981</v>
      </c>
      <c r="AO104" s="14">
        <f t="shared" si="83"/>
        <v>72.50779830997047</v>
      </c>
      <c r="AQ104" s="12">
        <v>602468</v>
      </c>
      <c r="AR104" s="12">
        <v>3553160</v>
      </c>
      <c r="AS104" s="12">
        <v>5871461</v>
      </c>
      <c r="AT104" s="12">
        <v>8477472</v>
      </c>
      <c r="AU104" s="13">
        <f t="shared" si="84"/>
        <v>1.219703541237595</v>
      </c>
      <c r="AV104" s="14">
        <f t="shared" si="85"/>
        <v>10.591959523796163</v>
      </c>
      <c r="AX104" s="12">
        <v>1213651</v>
      </c>
      <c r="AY104" s="12">
        <v>2124850</v>
      </c>
      <c r="AZ104" s="12">
        <v>3317582</v>
      </c>
      <c r="BA104" s="12">
        <v>3696829</v>
      </c>
      <c r="BB104" s="13">
        <f t="shared" si="86"/>
        <v>0.46890564947917324</v>
      </c>
      <c r="BC104" s="14">
        <f t="shared" si="87"/>
        <v>-56.392318370382114</v>
      </c>
      <c r="BE104" s="12">
        <v>2478451</v>
      </c>
      <c r="BF104" s="12">
        <v>3947693</v>
      </c>
      <c r="BG104" s="12">
        <v>4992306</v>
      </c>
      <c r="BH104" s="12">
        <v>6037811</v>
      </c>
      <c r="BI104" s="13">
        <f t="shared" si="88"/>
        <v>0.6168934270362137</v>
      </c>
      <c r="BJ104" s="14">
        <f t="shared" si="89"/>
        <v>63.32405420970241</v>
      </c>
      <c r="BL104" s="12">
        <v>2795290</v>
      </c>
      <c r="BM104" s="12">
        <v>7117621</v>
      </c>
      <c r="BN104" s="12">
        <v>8240571</v>
      </c>
      <c r="BO104" s="12">
        <v>9414267</v>
      </c>
      <c r="BP104" s="13">
        <f t="shared" si="90"/>
        <v>1.0552639579483927</v>
      </c>
      <c r="BQ104" s="14">
        <f t="shared" si="91"/>
        <v>55.92185644764302</v>
      </c>
      <c r="BS104" s="12">
        <v>1283709</v>
      </c>
      <c r="BT104" s="12">
        <v>13414365</v>
      </c>
      <c r="BU104" s="12">
        <v>13984547</v>
      </c>
      <c r="BV104" s="12">
        <v>28933890</v>
      </c>
      <c r="BW104" s="13">
        <f t="shared" si="92"/>
        <v>4.9460252810921945</v>
      </c>
      <c r="BX104" s="14">
        <f t="shared" si="93"/>
        <v>207.34086891735706</v>
      </c>
      <c r="BZ104" s="12">
        <v>7860025</v>
      </c>
      <c r="CA104" s="12">
        <v>16698691</v>
      </c>
      <c r="CB104" s="12">
        <v>17756463</v>
      </c>
      <c r="CC104" s="12">
        <v>18686208</v>
      </c>
      <c r="CD104" s="13">
        <f t="shared" si="94"/>
        <v>2.467905722750543</v>
      </c>
      <c r="CE104" s="14">
        <f t="shared" si="95"/>
        <v>-35.41757433929554</v>
      </c>
      <c r="CG104" s="12">
        <v>788540</v>
      </c>
      <c r="CH104" s="12">
        <v>2907577</v>
      </c>
      <c r="CI104" s="12">
        <v>4325559</v>
      </c>
      <c r="CJ104" s="12">
        <v>4526660</v>
      </c>
      <c r="CK104" s="13">
        <f t="shared" si="96"/>
        <v>0.45385932551669117</v>
      </c>
      <c r="CL104" s="14">
        <f t="shared" si="97"/>
        <v>-75.7753954146288</v>
      </c>
      <c r="CN104" s="12">
        <v>793254</v>
      </c>
      <c r="CO104" s="12">
        <v>2372990</v>
      </c>
      <c r="CP104" s="12">
        <v>3035364</v>
      </c>
      <c r="CQ104" s="12">
        <v>3341917</v>
      </c>
      <c r="CR104" s="13">
        <f t="shared" si="98"/>
        <v>0.3815921813551674</v>
      </c>
      <c r="CS104" s="14">
        <f t="shared" si="99"/>
        <v>-26.172564318945973</v>
      </c>
      <c r="CU104" s="12">
        <v>965481</v>
      </c>
      <c r="CV104" s="12">
        <v>2170584</v>
      </c>
      <c r="CW104" s="12">
        <v>2635063</v>
      </c>
      <c r="CX104" s="12">
        <v>2806836</v>
      </c>
      <c r="CY104" s="13">
        <f t="shared" si="100"/>
        <v>0.31730400415379395</v>
      </c>
      <c r="CZ104" s="14">
        <f t="shared" si="101"/>
        <v>-16.01119956001301</v>
      </c>
      <c r="DB104" s="12">
        <v>1109745</v>
      </c>
      <c r="DC104" s="12">
        <v>4001315</v>
      </c>
      <c r="DD104" s="12">
        <v>4910884</v>
      </c>
      <c r="DE104" s="12">
        <v>5367742</v>
      </c>
      <c r="DF104" s="13">
        <f t="shared" si="102"/>
        <v>0.6108508192796543</v>
      </c>
      <c r="DG104" s="14">
        <f t="shared" si="103"/>
        <v>91.2381770791026</v>
      </c>
      <c r="DI104" s="12">
        <v>2067955</v>
      </c>
      <c r="DJ104" s="12">
        <v>3510501</v>
      </c>
      <c r="DK104" s="12">
        <v>4237710</v>
      </c>
      <c r="DL104" s="12">
        <v>4715640</v>
      </c>
      <c r="DM104" s="13">
        <f t="shared" si="104"/>
        <v>0.5122589837091749</v>
      </c>
      <c r="DN104" s="14">
        <f t="shared" si="105"/>
        <v>-12.148534709753193</v>
      </c>
      <c r="DP104" s="12">
        <v>1479929</v>
      </c>
      <c r="DQ104" s="12">
        <v>2561814</v>
      </c>
      <c r="DR104" s="12">
        <v>3582576</v>
      </c>
      <c r="DS104" s="12"/>
      <c r="DT104" s="13" t="e">
        <f t="shared" si="106"/>
        <v>#DIV/0!</v>
      </c>
      <c r="DU104" s="14">
        <f t="shared" si="107"/>
        <v>-100</v>
      </c>
    </row>
    <row r="105" spans="1:125" ht="12">
      <c r="A105" s="11" t="s">
        <v>28</v>
      </c>
      <c r="B105" s="12">
        <v>798005</v>
      </c>
      <c r="C105" s="12">
        <v>1354623</v>
      </c>
      <c r="D105" s="12">
        <v>1666256</v>
      </c>
      <c r="E105" s="12">
        <v>2244982</v>
      </c>
      <c r="F105" s="13">
        <f t="shared" si="73"/>
        <v>0.4539147340923421</v>
      </c>
      <c r="G105" s="11"/>
      <c r="H105" s="12">
        <v>739301</v>
      </c>
      <c r="I105" s="12">
        <v>1415727</v>
      </c>
      <c r="J105" s="12">
        <v>1859775</v>
      </c>
      <c r="K105" s="12">
        <v>2338406</v>
      </c>
      <c r="L105" s="13">
        <f t="shared" si="74"/>
        <v>0.3962931467314402</v>
      </c>
      <c r="M105" s="14">
        <f t="shared" si="75"/>
        <v>4.161458755571317</v>
      </c>
      <c r="N105" s="11"/>
      <c r="O105" s="12">
        <v>748219</v>
      </c>
      <c r="P105" s="12">
        <v>1522140</v>
      </c>
      <c r="Q105" s="12">
        <v>1906840</v>
      </c>
      <c r="R105" s="12">
        <v>2285927</v>
      </c>
      <c r="S105" s="13">
        <f t="shared" si="76"/>
        <v>0.3641641343480842</v>
      </c>
      <c r="T105" s="14">
        <f t="shared" si="77"/>
        <v>-2.2442210634081476</v>
      </c>
      <c r="V105" s="12">
        <v>937731</v>
      </c>
      <c r="W105" s="12">
        <v>1909060</v>
      </c>
      <c r="X105" s="12">
        <v>2549217</v>
      </c>
      <c r="Y105" s="12">
        <v>2940328</v>
      </c>
      <c r="Z105" s="13">
        <f t="shared" si="78"/>
        <v>0.4481111056971239</v>
      </c>
      <c r="AA105" s="14">
        <f t="shared" si="79"/>
        <v>28.627379614484624</v>
      </c>
      <c r="AC105" s="12">
        <v>553065</v>
      </c>
      <c r="AD105" s="12">
        <v>1007190</v>
      </c>
      <c r="AE105" s="12">
        <v>1712277</v>
      </c>
      <c r="AF105" s="12">
        <v>2024412</v>
      </c>
      <c r="AG105" s="13">
        <f t="shared" si="80"/>
        <v>0.27095867518151084</v>
      </c>
      <c r="AH105" s="14">
        <f t="shared" si="81"/>
        <v>-31.15013018955709</v>
      </c>
      <c r="AJ105" s="12">
        <v>436710</v>
      </c>
      <c r="AK105" s="12">
        <v>939390</v>
      </c>
      <c r="AL105" s="12">
        <v>1188874</v>
      </c>
      <c r="AM105" s="12">
        <v>1509838</v>
      </c>
      <c r="AN105" s="13">
        <f t="shared" si="82"/>
        <v>0.2191506092930316</v>
      </c>
      <c r="AO105" s="14">
        <f t="shared" si="83"/>
        <v>-25.4184424909554</v>
      </c>
      <c r="AQ105" s="12">
        <v>360984</v>
      </c>
      <c r="AR105" s="12">
        <v>809013</v>
      </c>
      <c r="AS105" s="12">
        <v>1048947</v>
      </c>
      <c r="AT105" s="12">
        <v>1286462</v>
      </c>
      <c r="AU105" s="13">
        <f t="shared" si="84"/>
        <v>0.18509082154061954</v>
      </c>
      <c r="AV105" s="14">
        <f t="shared" si="85"/>
        <v>-14.794699828723353</v>
      </c>
      <c r="AX105" s="12">
        <v>633045</v>
      </c>
      <c r="AY105" s="12">
        <v>1072644</v>
      </c>
      <c r="AZ105" s="12">
        <v>1360235</v>
      </c>
      <c r="BA105" s="12">
        <v>1687942</v>
      </c>
      <c r="BB105" s="13">
        <f t="shared" si="86"/>
        <v>0.21409849895496239</v>
      </c>
      <c r="BC105" s="14">
        <f t="shared" si="87"/>
        <v>31.208072993994392</v>
      </c>
      <c r="BE105" s="12">
        <v>737366</v>
      </c>
      <c r="BF105" s="12">
        <v>1349784</v>
      </c>
      <c r="BG105" s="12">
        <v>2136206</v>
      </c>
      <c r="BH105" s="12">
        <v>2463441</v>
      </c>
      <c r="BI105" s="13">
        <f t="shared" si="88"/>
        <v>0.25169396007783573</v>
      </c>
      <c r="BJ105" s="14">
        <f t="shared" si="89"/>
        <v>45.943462512337504</v>
      </c>
      <c r="BL105" s="12">
        <v>470159</v>
      </c>
      <c r="BM105" s="12">
        <v>899987</v>
      </c>
      <c r="BN105" s="12">
        <v>1665771</v>
      </c>
      <c r="BO105" s="12">
        <v>1978505</v>
      </c>
      <c r="BP105" s="13">
        <f t="shared" si="90"/>
        <v>0.22177457014132748</v>
      </c>
      <c r="BQ105" s="14">
        <f t="shared" si="91"/>
        <v>-19.685310100789906</v>
      </c>
      <c r="BS105" s="12">
        <v>401085</v>
      </c>
      <c r="BT105" s="12">
        <v>658735</v>
      </c>
      <c r="BU105" s="12">
        <v>864642</v>
      </c>
      <c r="BV105" s="12">
        <v>1120320</v>
      </c>
      <c r="BW105" s="13">
        <f t="shared" si="92"/>
        <v>0.19151006113983318</v>
      </c>
      <c r="BX105" s="14">
        <f t="shared" si="93"/>
        <v>-43.375427406046484</v>
      </c>
      <c r="BZ105" s="12">
        <v>416473</v>
      </c>
      <c r="CA105" s="12">
        <v>845187</v>
      </c>
      <c r="CB105" s="12">
        <v>1286556</v>
      </c>
      <c r="CC105" s="12">
        <v>1644501</v>
      </c>
      <c r="CD105" s="13">
        <f t="shared" si="94"/>
        <v>0.21719085161467702</v>
      </c>
      <c r="CE105" s="14">
        <f t="shared" si="95"/>
        <v>46.78850685518424</v>
      </c>
      <c r="CG105" s="12">
        <v>769779</v>
      </c>
      <c r="CH105" s="12">
        <v>1343640</v>
      </c>
      <c r="CI105" s="12">
        <v>1780853</v>
      </c>
      <c r="CJ105" s="12">
        <v>2159381</v>
      </c>
      <c r="CK105" s="13">
        <f t="shared" si="96"/>
        <v>0.21650735955286193</v>
      </c>
      <c r="CL105" s="14">
        <f t="shared" si="97"/>
        <v>31.30919348787262</v>
      </c>
      <c r="CN105" s="12">
        <v>643733</v>
      </c>
      <c r="CO105" s="12">
        <v>1179753</v>
      </c>
      <c r="CP105" s="12">
        <v>1532679</v>
      </c>
      <c r="CQ105" s="12">
        <v>1992146</v>
      </c>
      <c r="CR105" s="13">
        <f t="shared" si="98"/>
        <v>0.2274704421797344</v>
      </c>
      <c r="CS105" s="14">
        <f t="shared" si="99"/>
        <v>-7.74458050709903</v>
      </c>
      <c r="CU105" s="12">
        <v>436498</v>
      </c>
      <c r="CV105" s="12">
        <v>1019711</v>
      </c>
      <c r="CW105" s="12">
        <v>1283489</v>
      </c>
      <c r="CX105" s="12">
        <v>1719802</v>
      </c>
      <c r="CY105" s="13">
        <f t="shared" si="100"/>
        <v>0.1944182207124688</v>
      </c>
      <c r="CZ105" s="14">
        <f t="shared" si="101"/>
        <v>-13.670885567624055</v>
      </c>
      <c r="DB105" s="12">
        <v>451713</v>
      </c>
      <c r="DC105" s="12">
        <v>959126</v>
      </c>
      <c r="DD105" s="12">
        <v>1378123</v>
      </c>
      <c r="DE105" s="12">
        <v>1986142</v>
      </c>
      <c r="DF105" s="13">
        <f t="shared" si="102"/>
        <v>0.22602361810715405</v>
      </c>
      <c r="DG105" s="14">
        <f t="shared" si="103"/>
        <v>15.48666648835156</v>
      </c>
      <c r="DI105" s="12">
        <v>816769</v>
      </c>
      <c r="DJ105" s="12">
        <v>1481463</v>
      </c>
      <c r="DK105" s="12">
        <v>1855018</v>
      </c>
      <c r="DL105" s="12">
        <v>2428966</v>
      </c>
      <c r="DM105" s="13">
        <f t="shared" si="104"/>
        <v>0.2638580669059003</v>
      </c>
      <c r="DN105" s="14">
        <f t="shared" si="105"/>
        <v>22.29568681393374</v>
      </c>
      <c r="DP105" s="12">
        <v>625178</v>
      </c>
      <c r="DQ105" s="12">
        <v>1291285</v>
      </c>
      <c r="DR105" s="12">
        <v>2006095</v>
      </c>
      <c r="DS105" s="12"/>
      <c r="DT105" s="13" t="e">
        <f t="shared" si="106"/>
        <v>#DIV/0!</v>
      </c>
      <c r="DU105" s="14">
        <f t="shared" si="107"/>
        <v>-100</v>
      </c>
    </row>
    <row r="106" spans="1:125" ht="12">
      <c r="A106" s="11" t="s">
        <v>29</v>
      </c>
      <c r="B106" s="12">
        <v>1167530</v>
      </c>
      <c r="C106" s="12">
        <v>2228216</v>
      </c>
      <c r="D106" s="12">
        <v>3393155</v>
      </c>
      <c r="E106" s="12">
        <v>5101205</v>
      </c>
      <c r="F106" s="13">
        <f t="shared" si="73"/>
        <v>1.0314167824621874</v>
      </c>
      <c r="G106" s="11"/>
      <c r="H106" s="12">
        <v>1766433</v>
      </c>
      <c r="I106" s="12">
        <v>3645047</v>
      </c>
      <c r="J106" s="12">
        <v>5466563</v>
      </c>
      <c r="K106" s="12">
        <v>6949413</v>
      </c>
      <c r="L106" s="13">
        <f t="shared" si="74"/>
        <v>1.177727368859975</v>
      </c>
      <c r="M106" s="14">
        <f t="shared" si="75"/>
        <v>36.230812131643404</v>
      </c>
      <c r="N106" s="11"/>
      <c r="O106" s="12">
        <v>1833499</v>
      </c>
      <c r="P106" s="12">
        <v>3813621</v>
      </c>
      <c r="Q106" s="12">
        <v>5558176</v>
      </c>
      <c r="R106" s="12">
        <v>6915958</v>
      </c>
      <c r="S106" s="13">
        <f t="shared" si="76"/>
        <v>1.1017604054100187</v>
      </c>
      <c r="T106" s="14">
        <f t="shared" si="77"/>
        <v>-0.48140756636567517</v>
      </c>
      <c r="V106" s="12">
        <v>1577971</v>
      </c>
      <c r="W106" s="12">
        <v>3172021</v>
      </c>
      <c r="X106" s="12">
        <v>4244969</v>
      </c>
      <c r="Y106" s="12">
        <v>5790695</v>
      </c>
      <c r="Z106" s="13">
        <f t="shared" si="78"/>
        <v>0.8825119983909302</v>
      </c>
      <c r="AA106" s="14">
        <f t="shared" si="79"/>
        <v>-16.270529693789342</v>
      </c>
      <c r="AC106" s="12">
        <v>1767503</v>
      </c>
      <c r="AD106" s="12">
        <v>2948781</v>
      </c>
      <c r="AE106" s="12">
        <v>4471672</v>
      </c>
      <c r="AF106" s="12">
        <v>5976292</v>
      </c>
      <c r="AG106" s="13">
        <f t="shared" si="80"/>
        <v>0.7999004959553006</v>
      </c>
      <c r="AH106" s="14">
        <f t="shared" si="81"/>
        <v>3.20509023528264</v>
      </c>
      <c r="AJ106" s="12">
        <v>1848591</v>
      </c>
      <c r="AK106" s="12">
        <v>3151692</v>
      </c>
      <c r="AL106" s="12">
        <v>4440062</v>
      </c>
      <c r="AM106" s="12">
        <v>5562011</v>
      </c>
      <c r="AN106" s="13">
        <f t="shared" si="82"/>
        <v>0.8073171423321867</v>
      </c>
      <c r="AO106" s="14">
        <f t="shared" si="83"/>
        <v>-6.932074269463413</v>
      </c>
      <c r="AQ106" s="12">
        <v>1471745</v>
      </c>
      <c r="AR106" s="12">
        <v>2744625</v>
      </c>
      <c r="AS106" s="12">
        <v>4461692</v>
      </c>
      <c r="AT106" s="12">
        <v>5500163</v>
      </c>
      <c r="AU106" s="13">
        <f t="shared" si="84"/>
        <v>0.7913406601029168</v>
      </c>
      <c r="AV106" s="14">
        <f t="shared" si="85"/>
        <v>-1.1119719108789923</v>
      </c>
      <c r="AX106" s="12">
        <v>1544538</v>
      </c>
      <c r="AY106" s="12">
        <v>3460532</v>
      </c>
      <c r="AZ106" s="12">
        <v>5492045</v>
      </c>
      <c r="BA106" s="12">
        <v>6822851</v>
      </c>
      <c r="BB106" s="13">
        <f t="shared" si="86"/>
        <v>0.8654101608309788</v>
      </c>
      <c r="BC106" s="14">
        <f t="shared" si="87"/>
        <v>24.048160027257367</v>
      </c>
      <c r="BE106" s="12">
        <v>1941523</v>
      </c>
      <c r="BF106" s="12">
        <v>4067981</v>
      </c>
      <c r="BG106" s="12">
        <v>5894051</v>
      </c>
      <c r="BH106" s="12">
        <v>7755906</v>
      </c>
      <c r="BI106" s="13">
        <f t="shared" si="88"/>
        <v>0.7924341176149324</v>
      </c>
      <c r="BJ106" s="14">
        <f t="shared" si="89"/>
        <v>13.675441541959515</v>
      </c>
      <c r="BL106" s="12">
        <v>1904596</v>
      </c>
      <c r="BM106" s="12">
        <v>3891298</v>
      </c>
      <c r="BN106" s="12">
        <v>6130753</v>
      </c>
      <c r="BO106" s="12">
        <v>8410448</v>
      </c>
      <c r="BP106" s="13">
        <f t="shared" si="90"/>
        <v>0.9427438848504236</v>
      </c>
      <c r="BQ106" s="14">
        <f t="shared" si="91"/>
        <v>8.439271956106737</v>
      </c>
      <c r="BS106" s="12">
        <v>2162483</v>
      </c>
      <c r="BT106" s="12">
        <v>4199620</v>
      </c>
      <c r="BU106" s="12">
        <v>7034824</v>
      </c>
      <c r="BV106" s="12">
        <v>9304206</v>
      </c>
      <c r="BW106" s="13">
        <f t="shared" si="92"/>
        <v>1.5904822371443896</v>
      </c>
      <c r="BX106" s="14">
        <f t="shared" si="93"/>
        <v>10.626758527013067</v>
      </c>
      <c r="BZ106" s="12">
        <v>3006062</v>
      </c>
      <c r="CA106" s="12">
        <v>5728941</v>
      </c>
      <c r="CB106" s="12">
        <v>9729387</v>
      </c>
      <c r="CC106" s="12">
        <v>13349963</v>
      </c>
      <c r="CD106" s="13">
        <f t="shared" si="94"/>
        <v>1.7631426390099054</v>
      </c>
      <c r="CE106" s="14">
        <f t="shared" si="95"/>
        <v>43.48309785918326</v>
      </c>
      <c r="CG106" s="12">
        <v>3720769</v>
      </c>
      <c r="CH106" s="12">
        <v>7571004</v>
      </c>
      <c r="CI106" s="12">
        <v>11146614</v>
      </c>
      <c r="CJ106" s="12">
        <v>13943942</v>
      </c>
      <c r="CK106" s="13">
        <f t="shared" si="96"/>
        <v>1.398070124808106</v>
      </c>
      <c r="CL106" s="14">
        <f t="shared" si="97"/>
        <v>4.449293230250902</v>
      </c>
      <c r="CN106" s="12">
        <v>2453492</v>
      </c>
      <c r="CO106" s="12">
        <v>6216928</v>
      </c>
      <c r="CP106" s="12">
        <v>9090865</v>
      </c>
      <c r="CQ106" s="12">
        <v>11874371</v>
      </c>
      <c r="CR106" s="13">
        <f t="shared" si="98"/>
        <v>1.3558586679772542</v>
      </c>
      <c r="CS106" s="14">
        <f t="shared" si="99"/>
        <v>-14.842079807847739</v>
      </c>
      <c r="CU106" s="12">
        <v>3984050</v>
      </c>
      <c r="CV106" s="12">
        <v>6611920</v>
      </c>
      <c r="CW106" s="12">
        <v>10602419</v>
      </c>
      <c r="CX106" s="12">
        <v>13143085</v>
      </c>
      <c r="CY106" s="13">
        <f t="shared" si="100"/>
        <v>1.485784526575</v>
      </c>
      <c r="CZ106" s="14">
        <f t="shared" si="101"/>
        <v>10.684473308101957</v>
      </c>
      <c r="DB106" s="12">
        <v>4002223</v>
      </c>
      <c r="DC106" s="12">
        <v>7063216</v>
      </c>
      <c r="DD106" s="12">
        <v>10666599</v>
      </c>
      <c r="DE106" s="12">
        <v>13645261</v>
      </c>
      <c r="DF106" s="13">
        <f t="shared" si="102"/>
        <v>1.552835225898472</v>
      </c>
      <c r="DG106" s="14">
        <f t="shared" si="103"/>
        <v>3.8208381061219683</v>
      </c>
      <c r="DI106" s="12">
        <v>4143325</v>
      </c>
      <c r="DJ106" s="12">
        <v>6880840</v>
      </c>
      <c r="DK106" s="12">
        <v>11391124</v>
      </c>
      <c r="DL106" s="12">
        <v>14861532</v>
      </c>
      <c r="DM106" s="13">
        <f t="shared" si="104"/>
        <v>1.6144051027392639</v>
      </c>
      <c r="DN106" s="14">
        <f t="shared" si="105"/>
        <v>8.913504842450436</v>
      </c>
      <c r="DP106" s="12">
        <v>5234530</v>
      </c>
      <c r="DQ106" s="12">
        <v>9611078</v>
      </c>
      <c r="DR106" s="12">
        <v>14776527</v>
      </c>
      <c r="DS106" s="12"/>
      <c r="DT106" s="13" t="e">
        <f t="shared" si="106"/>
        <v>#DIV/0!</v>
      </c>
      <c r="DU106" s="14">
        <f t="shared" si="107"/>
        <v>-100</v>
      </c>
    </row>
    <row r="107" spans="1:125" ht="12">
      <c r="A107" s="11" t="s">
        <v>30</v>
      </c>
      <c r="B107" s="12">
        <v>0</v>
      </c>
      <c r="C107" s="12">
        <v>0</v>
      </c>
      <c r="D107" s="12">
        <v>0</v>
      </c>
      <c r="E107" s="12">
        <v>0</v>
      </c>
      <c r="F107" s="13">
        <f t="shared" si="73"/>
        <v>0</v>
      </c>
      <c r="G107" s="11"/>
      <c r="H107" s="12">
        <v>0</v>
      </c>
      <c r="I107" s="12">
        <v>0</v>
      </c>
      <c r="J107" s="12">
        <v>0</v>
      </c>
      <c r="K107" s="12">
        <v>0</v>
      </c>
      <c r="L107" s="13">
        <f t="shared" si="74"/>
        <v>0</v>
      </c>
      <c r="M107" s="14" t="e">
        <f t="shared" si="75"/>
        <v>#DIV/0!</v>
      </c>
      <c r="N107" s="11"/>
      <c r="O107" s="12">
        <v>0</v>
      </c>
      <c r="P107" s="12">
        <v>0</v>
      </c>
      <c r="Q107" s="12">
        <v>0</v>
      </c>
      <c r="R107" s="12">
        <v>0</v>
      </c>
      <c r="S107" s="13">
        <f t="shared" si="76"/>
        <v>0</v>
      </c>
      <c r="T107" s="14" t="e">
        <f t="shared" si="77"/>
        <v>#DIV/0!</v>
      </c>
      <c r="V107" s="12">
        <v>0</v>
      </c>
      <c r="W107" s="12">
        <v>0</v>
      </c>
      <c r="X107" s="12">
        <v>0</v>
      </c>
      <c r="Y107" s="12">
        <v>0</v>
      </c>
      <c r="Z107" s="13">
        <f t="shared" si="78"/>
        <v>0</v>
      </c>
      <c r="AA107" s="14" t="e">
        <f t="shared" si="79"/>
        <v>#DIV/0!</v>
      </c>
      <c r="AC107" s="12">
        <v>112726</v>
      </c>
      <c r="AD107" s="12">
        <v>165627</v>
      </c>
      <c r="AE107" s="12">
        <v>165627</v>
      </c>
      <c r="AF107" s="12">
        <v>223252</v>
      </c>
      <c r="AG107" s="13">
        <f t="shared" si="80"/>
        <v>0.02988130190476181</v>
      </c>
      <c r="AH107" s="14" t="e">
        <f t="shared" si="81"/>
        <v>#DIV/0!</v>
      </c>
      <c r="AJ107" s="12">
        <v>0</v>
      </c>
      <c r="AK107" s="12">
        <v>0</v>
      </c>
      <c r="AL107" s="12">
        <v>0</v>
      </c>
      <c r="AM107" s="12">
        <v>0</v>
      </c>
      <c r="AN107" s="13">
        <f t="shared" si="82"/>
        <v>0</v>
      </c>
      <c r="AO107" s="14">
        <f t="shared" si="83"/>
        <v>-100</v>
      </c>
      <c r="AQ107" s="12">
        <v>0</v>
      </c>
      <c r="AR107" s="12">
        <v>0</v>
      </c>
      <c r="AS107" s="12">
        <v>0</v>
      </c>
      <c r="AT107" s="12">
        <v>0</v>
      </c>
      <c r="AU107" s="13">
        <f t="shared" si="84"/>
        <v>0</v>
      </c>
      <c r="AV107" s="14" t="e">
        <f t="shared" si="85"/>
        <v>#DIV/0!</v>
      </c>
      <c r="AX107" s="12">
        <v>0</v>
      </c>
      <c r="AY107" s="12">
        <v>0</v>
      </c>
      <c r="AZ107" s="12">
        <v>0</v>
      </c>
      <c r="BA107" s="12">
        <v>0</v>
      </c>
      <c r="BB107" s="13">
        <f t="shared" si="86"/>
        <v>0</v>
      </c>
      <c r="BC107" s="14" t="e">
        <f t="shared" si="87"/>
        <v>#DIV/0!</v>
      </c>
      <c r="BE107" s="12">
        <v>0</v>
      </c>
      <c r="BF107" s="12">
        <v>0</v>
      </c>
      <c r="BG107" s="12">
        <v>0</v>
      </c>
      <c r="BH107" s="12">
        <v>0</v>
      </c>
      <c r="BI107" s="13">
        <f t="shared" si="88"/>
        <v>0</v>
      </c>
      <c r="BJ107" s="14" t="e">
        <f t="shared" si="89"/>
        <v>#DIV/0!</v>
      </c>
      <c r="BL107" s="12">
        <v>0</v>
      </c>
      <c r="BM107" s="12">
        <v>0</v>
      </c>
      <c r="BN107" s="12">
        <v>0</v>
      </c>
      <c r="BO107" s="12">
        <v>0</v>
      </c>
      <c r="BP107" s="13">
        <f t="shared" si="90"/>
        <v>0</v>
      </c>
      <c r="BQ107" s="14" t="e">
        <f t="shared" si="91"/>
        <v>#DIV/0!</v>
      </c>
      <c r="BS107" s="12">
        <v>0</v>
      </c>
      <c r="BT107" s="12">
        <v>0</v>
      </c>
      <c r="BU107" s="12">
        <v>0</v>
      </c>
      <c r="BV107" s="12">
        <v>0</v>
      </c>
      <c r="BW107" s="13">
        <f t="shared" si="92"/>
        <v>0</v>
      </c>
      <c r="BX107" s="14" t="e">
        <f t="shared" si="93"/>
        <v>#DIV/0!</v>
      </c>
      <c r="BZ107" s="12">
        <v>0</v>
      </c>
      <c r="CA107" s="12">
        <v>0</v>
      </c>
      <c r="CB107" s="12">
        <v>0</v>
      </c>
      <c r="CC107" s="12">
        <v>0</v>
      </c>
      <c r="CD107" s="13">
        <f t="shared" si="94"/>
        <v>0</v>
      </c>
      <c r="CE107" s="14" t="e">
        <f t="shared" si="95"/>
        <v>#DIV/0!</v>
      </c>
      <c r="CG107" s="12">
        <v>0</v>
      </c>
      <c r="CH107" s="12">
        <v>0</v>
      </c>
      <c r="CI107" s="12">
        <v>0</v>
      </c>
      <c r="CJ107" s="12">
        <v>0</v>
      </c>
      <c r="CK107" s="13">
        <f t="shared" si="96"/>
        <v>0</v>
      </c>
      <c r="CL107" s="14" t="e">
        <f t="shared" si="97"/>
        <v>#DIV/0!</v>
      </c>
      <c r="CN107" s="12">
        <v>0</v>
      </c>
      <c r="CO107" s="12">
        <v>0</v>
      </c>
      <c r="CP107" s="12">
        <v>0</v>
      </c>
      <c r="CQ107" s="12">
        <v>0</v>
      </c>
      <c r="CR107" s="13">
        <f t="shared" si="98"/>
        <v>0</v>
      </c>
      <c r="CS107" s="14" t="e">
        <f t="shared" si="99"/>
        <v>#DIV/0!</v>
      </c>
      <c r="CU107" s="12">
        <v>0</v>
      </c>
      <c r="CV107" s="12">
        <v>0</v>
      </c>
      <c r="CW107" s="12">
        <v>0</v>
      </c>
      <c r="CX107" s="12">
        <v>0</v>
      </c>
      <c r="CY107" s="13">
        <f t="shared" si="100"/>
        <v>0</v>
      </c>
      <c r="CZ107" s="14" t="e">
        <f t="shared" si="101"/>
        <v>#DIV/0!</v>
      </c>
      <c r="DB107" s="12">
        <v>0</v>
      </c>
      <c r="DC107" s="12">
        <v>0</v>
      </c>
      <c r="DD107" s="12">
        <v>0</v>
      </c>
      <c r="DE107" s="12">
        <v>0</v>
      </c>
      <c r="DF107" s="13">
        <f t="shared" si="102"/>
        <v>0</v>
      </c>
      <c r="DG107" s="14" t="e">
        <f t="shared" si="103"/>
        <v>#DIV/0!</v>
      </c>
      <c r="DI107" s="12">
        <v>0</v>
      </c>
      <c r="DJ107" s="12">
        <v>0</v>
      </c>
      <c r="DK107" s="12">
        <v>472</v>
      </c>
      <c r="DL107" s="12">
        <v>472</v>
      </c>
      <c r="DM107" s="13">
        <f t="shared" si="104"/>
        <v>5.1273260959430865E-05</v>
      </c>
      <c r="DN107" s="14" t="e">
        <f t="shared" si="105"/>
        <v>#DIV/0!</v>
      </c>
      <c r="DP107" s="12">
        <v>0</v>
      </c>
      <c r="DQ107" s="12">
        <v>0</v>
      </c>
      <c r="DR107" s="12">
        <v>0</v>
      </c>
      <c r="DS107" s="12"/>
      <c r="DT107" s="13" t="e">
        <f t="shared" si="106"/>
        <v>#DIV/0!</v>
      </c>
      <c r="DU107" s="14">
        <f t="shared" si="107"/>
        <v>-100</v>
      </c>
    </row>
    <row r="108" spans="1:125" ht="24">
      <c r="A108" s="11" t="s">
        <v>74</v>
      </c>
      <c r="B108" s="12">
        <v>0</v>
      </c>
      <c r="C108" s="12">
        <v>0</v>
      </c>
      <c r="D108" s="12">
        <v>0</v>
      </c>
      <c r="E108" s="12">
        <v>0</v>
      </c>
      <c r="F108" s="13">
        <f t="shared" si="73"/>
        <v>0</v>
      </c>
      <c r="G108" s="11"/>
      <c r="H108" s="12">
        <v>0</v>
      </c>
      <c r="I108" s="12">
        <v>0</v>
      </c>
      <c r="J108" s="12">
        <v>0</v>
      </c>
      <c r="K108" s="12">
        <v>0</v>
      </c>
      <c r="L108" s="13">
        <f t="shared" si="74"/>
        <v>0</v>
      </c>
      <c r="M108" s="14" t="e">
        <f t="shared" si="75"/>
        <v>#DIV/0!</v>
      </c>
      <c r="N108" s="11"/>
      <c r="O108" s="12">
        <v>0</v>
      </c>
      <c r="P108" s="12">
        <v>0</v>
      </c>
      <c r="Q108" s="12">
        <v>0</v>
      </c>
      <c r="R108" s="12">
        <v>0</v>
      </c>
      <c r="S108" s="13">
        <f t="shared" si="76"/>
        <v>0</v>
      </c>
      <c r="T108" s="14" t="e">
        <f t="shared" si="77"/>
        <v>#DIV/0!</v>
      </c>
      <c r="V108" s="12">
        <v>0</v>
      </c>
      <c r="W108" s="12">
        <v>0</v>
      </c>
      <c r="X108" s="12">
        <v>0</v>
      </c>
      <c r="Y108" s="12">
        <v>0</v>
      </c>
      <c r="Z108" s="13">
        <f t="shared" si="78"/>
        <v>0</v>
      </c>
      <c r="AA108" s="14" t="e">
        <f t="shared" si="79"/>
        <v>#DIV/0!</v>
      </c>
      <c r="AC108" s="12">
        <v>0</v>
      </c>
      <c r="AD108" s="12">
        <v>0</v>
      </c>
      <c r="AE108" s="12">
        <v>0</v>
      </c>
      <c r="AF108" s="12">
        <v>0</v>
      </c>
      <c r="AG108" s="13">
        <f t="shared" si="80"/>
        <v>0</v>
      </c>
      <c r="AH108" s="14" t="e">
        <f t="shared" si="81"/>
        <v>#DIV/0!</v>
      </c>
      <c r="AJ108" s="12">
        <v>0</v>
      </c>
      <c r="AK108" s="12">
        <v>0</v>
      </c>
      <c r="AL108" s="12">
        <v>0</v>
      </c>
      <c r="AM108" s="12">
        <v>0</v>
      </c>
      <c r="AN108" s="13">
        <f t="shared" si="82"/>
        <v>0</v>
      </c>
      <c r="AO108" s="14" t="e">
        <f t="shared" si="83"/>
        <v>#DIV/0!</v>
      </c>
      <c r="AQ108" s="12">
        <v>0</v>
      </c>
      <c r="AR108" s="12">
        <v>0</v>
      </c>
      <c r="AS108" s="12">
        <v>0</v>
      </c>
      <c r="AT108" s="12">
        <v>0</v>
      </c>
      <c r="AU108" s="13">
        <f t="shared" si="84"/>
        <v>0</v>
      </c>
      <c r="AV108" s="14" t="e">
        <f t="shared" si="85"/>
        <v>#DIV/0!</v>
      </c>
      <c r="AX108" s="12">
        <v>0</v>
      </c>
      <c r="AY108" s="12">
        <v>0</v>
      </c>
      <c r="AZ108" s="12">
        <v>0</v>
      </c>
      <c r="BA108" s="12">
        <v>0</v>
      </c>
      <c r="BB108" s="13">
        <f t="shared" si="86"/>
        <v>0</v>
      </c>
      <c r="BC108" s="14" t="e">
        <f t="shared" si="87"/>
        <v>#DIV/0!</v>
      </c>
      <c r="BE108" s="12">
        <v>0</v>
      </c>
      <c r="BF108" s="12">
        <v>0</v>
      </c>
      <c r="BG108" s="12">
        <v>0</v>
      </c>
      <c r="BH108" s="12">
        <v>0</v>
      </c>
      <c r="BI108" s="13">
        <f t="shared" si="88"/>
        <v>0</v>
      </c>
      <c r="BJ108" s="14" t="e">
        <f t="shared" si="89"/>
        <v>#DIV/0!</v>
      </c>
      <c r="BL108" s="12">
        <v>0</v>
      </c>
      <c r="BM108" s="12">
        <v>0</v>
      </c>
      <c r="BN108" s="12">
        <v>0</v>
      </c>
      <c r="BO108" s="12">
        <v>0</v>
      </c>
      <c r="BP108" s="13">
        <f t="shared" si="90"/>
        <v>0</v>
      </c>
      <c r="BQ108" s="14" t="e">
        <f t="shared" si="91"/>
        <v>#DIV/0!</v>
      </c>
      <c r="BS108" s="12">
        <v>0</v>
      </c>
      <c r="BT108" s="12">
        <v>0</v>
      </c>
      <c r="BU108" s="12">
        <v>0</v>
      </c>
      <c r="BV108" s="12">
        <v>0</v>
      </c>
      <c r="BW108" s="13">
        <f t="shared" si="92"/>
        <v>0</v>
      </c>
      <c r="BX108" s="14" t="e">
        <f t="shared" si="93"/>
        <v>#DIV/0!</v>
      </c>
      <c r="BZ108" s="12">
        <v>0</v>
      </c>
      <c r="CA108" s="12">
        <v>0</v>
      </c>
      <c r="CB108" s="12">
        <v>0</v>
      </c>
      <c r="CC108" s="12">
        <v>0</v>
      </c>
      <c r="CD108" s="13">
        <f t="shared" si="94"/>
        <v>0</v>
      </c>
      <c r="CE108" s="14" t="e">
        <f t="shared" si="95"/>
        <v>#DIV/0!</v>
      </c>
      <c r="CG108" s="12">
        <v>0</v>
      </c>
      <c r="CH108" s="12">
        <v>0</v>
      </c>
      <c r="CI108" s="12">
        <v>0</v>
      </c>
      <c r="CJ108" s="12">
        <v>0</v>
      </c>
      <c r="CK108" s="13">
        <f t="shared" si="96"/>
        <v>0</v>
      </c>
      <c r="CL108" s="14" t="e">
        <f t="shared" si="97"/>
        <v>#DIV/0!</v>
      </c>
      <c r="CN108" s="12">
        <v>0</v>
      </c>
      <c r="CO108" s="12">
        <v>0</v>
      </c>
      <c r="CP108" s="12">
        <v>0</v>
      </c>
      <c r="CQ108" s="12">
        <v>0</v>
      </c>
      <c r="CR108" s="13">
        <f t="shared" si="98"/>
        <v>0</v>
      </c>
      <c r="CS108" s="14" t="e">
        <f t="shared" si="99"/>
        <v>#DIV/0!</v>
      </c>
      <c r="CU108" s="12">
        <v>0</v>
      </c>
      <c r="CV108" s="12">
        <v>0</v>
      </c>
      <c r="CW108" s="12">
        <v>0</v>
      </c>
      <c r="CX108" s="12">
        <v>0</v>
      </c>
      <c r="CY108" s="13">
        <f t="shared" si="100"/>
        <v>0</v>
      </c>
      <c r="CZ108" s="14" t="e">
        <f t="shared" si="101"/>
        <v>#DIV/0!</v>
      </c>
      <c r="DB108" s="12">
        <v>0</v>
      </c>
      <c r="DC108" s="12">
        <v>0</v>
      </c>
      <c r="DD108" s="12">
        <v>0</v>
      </c>
      <c r="DE108" s="12">
        <v>0</v>
      </c>
      <c r="DF108" s="13">
        <f t="shared" si="102"/>
        <v>0</v>
      </c>
      <c r="DG108" s="14" t="e">
        <f t="shared" si="103"/>
        <v>#DIV/0!</v>
      </c>
      <c r="DI108" s="12">
        <v>0</v>
      </c>
      <c r="DJ108" s="12">
        <v>0</v>
      </c>
      <c r="DK108" s="12">
        <v>0</v>
      </c>
      <c r="DL108" s="12">
        <v>0</v>
      </c>
      <c r="DM108" s="13">
        <f t="shared" si="104"/>
        <v>0</v>
      </c>
      <c r="DN108" s="14" t="e">
        <f t="shared" si="105"/>
        <v>#DIV/0!</v>
      </c>
      <c r="DP108" s="12">
        <v>0</v>
      </c>
      <c r="DQ108" s="12">
        <v>0</v>
      </c>
      <c r="DR108" s="12">
        <v>0</v>
      </c>
      <c r="DS108" s="12"/>
      <c r="DT108" s="13" t="e">
        <f t="shared" si="106"/>
        <v>#DIV/0!</v>
      </c>
      <c r="DU108" s="14" t="e">
        <f t="shared" si="107"/>
        <v>#DIV/0!</v>
      </c>
    </row>
    <row r="109" spans="1:125" ht="36">
      <c r="A109" s="11" t="s">
        <v>31</v>
      </c>
      <c r="B109" s="12">
        <v>447034</v>
      </c>
      <c r="C109" s="12">
        <v>1222448</v>
      </c>
      <c r="D109" s="12">
        <v>2121499</v>
      </c>
      <c r="E109" s="12">
        <v>3613605</v>
      </c>
      <c r="F109" s="13">
        <f t="shared" si="73"/>
        <v>0.7306377301420492</v>
      </c>
      <c r="G109" s="11"/>
      <c r="H109" s="12">
        <v>892024</v>
      </c>
      <c r="I109" s="12">
        <v>2380266</v>
      </c>
      <c r="J109" s="12">
        <v>4081096</v>
      </c>
      <c r="K109" s="12">
        <v>5112429</v>
      </c>
      <c r="L109" s="13">
        <f t="shared" si="74"/>
        <v>0.8664109550912332</v>
      </c>
      <c r="M109" s="14">
        <f t="shared" si="75"/>
        <v>41.477250557268974</v>
      </c>
      <c r="N109" s="11"/>
      <c r="O109" s="12">
        <v>774443</v>
      </c>
      <c r="P109" s="12">
        <v>1606689</v>
      </c>
      <c r="Q109" s="12">
        <v>2353839</v>
      </c>
      <c r="R109" s="12">
        <v>2781888</v>
      </c>
      <c r="S109" s="13">
        <f t="shared" si="76"/>
        <v>0.4431741850782301</v>
      </c>
      <c r="T109" s="14">
        <f t="shared" si="77"/>
        <v>-45.585787108241504</v>
      </c>
      <c r="V109" s="12">
        <v>385723</v>
      </c>
      <c r="W109" s="12">
        <v>1410853</v>
      </c>
      <c r="X109" s="12">
        <v>1882908</v>
      </c>
      <c r="Y109" s="12">
        <v>2358737</v>
      </c>
      <c r="Z109" s="13">
        <f t="shared" si="78"/>
        <v>0.3594756248686259</v>
      </c>
      <c r="AA109" s="14">
        <f t="shared" si="79"/>
        <v>-15.21092869303149</v>
      </c>
      <c r="AC109" s="12">
        <v>635846</v>
      </c>
      <c r="AD109" s="12">
        <v>1309027</v>
      </c>
      <c r="AE109" s="12">
        <v>1897120</v>
      </c>
      <c r="AF109" s="12">
        <v>2304021</v>
      </c>
      <c r="AG109" s="13">
        <f t="shared" si="80"/>
        <v>0.308383114578643</v>
      </c>
      <c r="AH109" s="14">
        <f t="shared" si="81"/>
        <v>-2.3197160175127607</v>
      </c>
      <c r="AJ109" s="12">
        <v>713046</v>
      </c>
      <c r="AK109" s="12">
        <v>1260365</v>
      </c>
      <c r="AL109" s="12">
        <v>1521507</v>
      </c>
      <c r="AM109" s="12">
        <v>1877000</v>
      </c>
      <c r="AN109" s="13">
        <f t="shared" si="82"/>
        <v>0.2724435956990222</v>
      </c>
      <c r="AO109" s="14">
        <f t="shared" si="83"/>
        <v>-18.53372864223026</v>
      </c>
      <c r="AQ109" s="12">
        <v>392407</v>
      </c>
      <c r="AR109" s="12">
        <v>1091402</v>
      </c>
      <c r="AS109" s="12">
        <v>1535511</v>
      </c>
      <c r="AT109" s="12">
        <v>1861025</v>
      </c>
      <c r="AU109" s="13">
        <f t="shared" si="84"/>
        <v>0.2677565650268966</v>
      </c>
      <c r="AV109" s="14">
        <f t="shared" si="85"/>
        <v>-0.8510921683537589</v>
      </c>
      <c r="AX109" s="12">
        <v>310923</v>
      </c>
      <c r="AY109" s="12">
        <v>580281</v>
      </c>
      <c r="AZ109" s="12">
        <v>777614</v>
      </c>
      <c r="BA109" s="12">
        <v>1073969</v>
      </c>
      <c r="BB109" s="13">
        <f t="shared" si="86"/>
        <v>0.1362221870325888</v>
      </c>
      <c r="BC109" s="14">
        <f t="shared" si="87"/>
        <v>-42.29153289182037</v>
      </c>
      <c r="BE109" s="12">
        <v>638154</v>
      </c>
      <c r="BF109" s="12">
        <v>1129998</v>
      </c>
      <c r="BG109" s="12">
        <v>1957011</v>
      </c>
      <c r="BH109" s="12">
        <v>2323974</v>
      </c>
      <c r="BI109" s="13">
        <f t="shared" si="88"/>
        <v>0.23744437929624793</v>
      </c>
      <c r="BJ109" s="14">
        <f t="shared" si="89"/>
        <v>116.39116212851582</v>
      </c>
      <c r="BL109" s="12">
        <v>175685</v>
      </c>
      <c r="BM109" s="12">
        <v>397253</v>
      </c>
      <c r="BN109" s="12">
        <v>776767</v>
      </c>
      <c r="BO109" s="12">
        <v>852327</v>
      </c>
      <c r="BP109" s="13">
        <f t="shared" si="90"/>
        <v>0.09553903277719653</v>
      </c>
      <c r="BQ109" s="14">
        <f t="shared" si="91"/>
        <v>-63.32458968990186</v>
      </c>
      <c r="BS109" s="12">
        <v>141138</v>
      </c>
      <c r="BT109" s="12">
        <v>227050</v>
      </c>
      <c r="BU109" s="12">
        <v>375009</v>
      </c>
      <c r="BV109" s="12">
        <v>566141</v>
      </c>
      <c r="BW109" s="13">
        <f t="shared" si="92"/>
        <v>0.09677743637868313</v>
      </c>
      <c r="BX109" s="14">
        <f t="shared" si="93"/>
        <v>-33.57701914875395</v>
      </c>
      <c r="BZ109" s="12">
        <v>236276</v>
      </c>
      <c r="CA109" s="12">
        <v>612645</v>
      </c>
      <c r="CB109" s="12">
        <v>888775</v>
      </c>
      <c r="CC109" s="12">
        <v>1006721</v>
      </c>
      <c r="CD109" s="13">
        <f t="shared" si="94"/>
        <v>0.132958624730772</v>
      </c>
      <c r="CE109" s="14">
        <f t="shared" si="95"/>
        <v>77.82160274560579</v>
      </c>
      <c r="CG109" s="12">
        <v>233234</v>
      </c>
      <c r="CH109" s="12">
        <v>615443</v>
      </c>
      <c r="CI109" s="12">
        <v>1075848</v>
      </c>
      <c r="CJ109" s="12">
        <v>1370127</v>
      </c>
      <c r="CK109" s="13">
        <f t="shared" si="96"/>
        <v>0.13737389512183543</v>
      </c>
      <c r="CL109" s="14">
        <f t="shared" si="97"/>
        <v>36.09798543985872</v>
      </c>
      <c r="CN109" s="12">
        <v>248613</v>
      </c>
      <c r="CO109" s="12">
        <v>621563</v>
      </c>
      <c r="CP109" s="12">
        <v>807472</v>
      </c>
      <c r="CQ109" s="12">
        <v>1356424</v>
      </c>
      <c r="CR109" s="13">
        <f t="shared" si="98"/>
        <v>0.1548814028003992</v>
      </c>
      <c r="CS109" s="14">
        <f t="shared" si="99"/>
        <v>-1.0001262656673475</v>
      </c>
      <c r="CU109" s="12">
        <v>1929379</v>
      </c>
      <c r="CV109" s="12">
        <v>2556104</v>
      </c>
      <c r="CW109" s="12">
        <v>2875790</v>
      </c>
      <c r="CX109" s="12">
        <v>0</v>
      </c>
      <c r="CY109" s="13">
        <f t="shared" si="100"/>
        <v>0</v>
      </c>
      <c r="CZ109" s="14">
        <f t="shared" si="101"/>
        <v>-100</v>
      </c>
      <c r="DB109" s="12">
        <v>474858</v>
      </c>
      <c r="DC109" s="12">
        <v>1022519</v>
      </c>
      <c r="DD109" s="12">
        <v>1676725</v>
      </c>
      <c r="DE109" s="12">
        <v>2963523</v>
      </c>
      <c r="DF109" s="13">
        <f t="shared" si="102"/>
        <v>0.33724989995869753</v>
      </c>
      <c r="DG109" s="14" t="e">
        <f t="shared" si="103"/>
        <v>#DIV/0!</v>
      </c>
      <c r="DI109" s="12">
        <v>1199980</v>
      </c>
      <c r="DJ109" s="12">
        <v>1724019</v>
      </c>
      <c r="DK109" s="12">
        <v>2572291</v>
      </c>
      <c r="DL109" s="12">
        <v>3647320</v>
      </c>
      <c r="DM109" s="13">
        <f t="shared" si="104"/>
        <v>0.3962076062765919</v>
      </c>
      <c r="DN109" s="14">
        <f t="shared" si="105"/>
        <v>23.07378751573718</v>
      </c>
      <c r="DP109" s="12">
        <v>661744</v>
      </c>
      <c r="DQ109" s="12">
        <v>1073316</v>
      </c>
      <c r="DR109" s="12">
        <v>1531848</v>
      </c>
      <c r="DS109" s="12"/>
      <c r="DT109" s="13" t="e">
        <f t="shared" si="106"/>
        <v>#DIV/0!</v>
      </c>
      <c r="DU109" s="14">
        <f t="shared" si="107"/>
        <v>-100</v>
      </c>
    </row>
    <row r="110" spans="1:125" ht="12">
      <c r="A110" s="11" t="s">
        <v>32</v>
      </c>
      <c r="B110" s="12">
        <v>362622</v>
      </c>
      <c r="C110" s="12">
        <v>509559</v>
      </c>
      <c r="D110" s="12">
        <v>760329</v>
      </c>
      <c r="E110" s="12">
        <v>1165137</v>
      </c>
      <c r="F110" s="13">
        <f t="shared" si="73"/>
        <v>0.23557999642587302</v>
      </c>
      <c r="G110" s="11"/>
      <c r="H110" s="12">
        <v>321367</v>
      </c>
      <c r="I110" s="12">
        <v>623799</v>
      </c>
      <c r="J110" s="12">
        <v>868744</v>
      </c>
      <c r="K110" s="12">
        <v>1244013</v>
      </c>
      <c r="L110" s="13">
        <f t="shared" si="74"/>
        <v>0.21082473545860692</v>
      </c>
      <c r="M110" s="14">
        <f t="shared" si="75"/>
        <v>6.769676012348768</v>
      </c>
      <c r="N110" s="11"/>
      <c r="O110" s="12">
        <v>327778</v>
      </c>
      <c r="P110" s="12">
        <v>675638</v>
      </c>
      <c r="Q110" s="12">
        <v>1170079</v>
      </c>
      <c r="R110" s="12">
        <v>1559102</v>
      </c>
      <c r="S110" s="13">
        <f t="shared" si="76"/>
        <v>0.2483758362320261</v>
      </c>
      <c r="T110" s="14">
        <f t="shared" si="77"/>
        <v>25.328433062998542</v>
      </c>
      <c r="V110" s="12">
        <v>568491</v>
      </c>
      <c r="W110" s="12">
        <v>950302</v>
      </c>
      <c r="X110" s="12">
        <v>1189607</v>
      </c>
      <c r="Y110" s="12">
        <v>1672227</v>
      </c>
      <c r="Z110" s="13">
        <f t="shared" si="78"/>
        <v>0.25485030579805534</v>
      </c>
      <c r="AA110" s="14">
        <f t="shared" si="79"/>
        <v>7.255779288333926</v>
      </c>
      <c r="AC110" s="12">
        <v>451860</v>
      </c>
      <c r="AD110" s="12">
        <v>738424</v>
      </c>
      <c r="AE110" s="12">
        <v>945055</v>
      </c>
      <c r="AF110" s="12">
        <v>1353295</v>
      </c>
      <c r="AG110" s="13">
        <f t="shared" si="80"/>
        <v>0.18113260558115776</v>
      </c>
      <c r="AH110" s="14">
        <f t="shared" si="81"/>
        <v>-19.072291022690095</v>
      </c>
      <c r="AJ110" s="12">
        <v>714720</v>
      </c>
      <c r="AK110" s="12">
        <v>1073747</v>
      </c>
      <c r="AL110" s="12">
        <v>1513872</v>
      </c>
      <c r="AM110" s="12">
        <v>1855308</v>
      </c>
      <c r="AN110" s="13">
        <f t="shared" si="82"/>
        <v>0.26929503604110894</v>
      </c>
      <c r="AO110" s="14">
        <f t="shared" si="83"/>
        <v>37.095607387894006</v>
      </c>
      <c r="AQ110" s="12">
        <v>1429129</v>
      </c>
      <c r="AR110" s="12">
        <v>2088882</v>
      </c>
      <c r="AS110" s="12">
        <v>3058918</v>
      </c>
      <c r="AT110" s="12">
        <v>4137314</v>
      </c>
      <c r="AU110" s="13">
        <f t="shared" si="84"/>
        <v>0.5952595935453256</v>
      </c>
      <c r="AV110" s="14">
        <f t="shared" si="85"/>
        <v>122.99876893755646</v>
      </c>
      <c r="AX110" s="12">
        <v>355323</v>
      </c>
      <c r="AY110" s="12">
        <v>3496575</v>
      </c>
      <c r="AZ110" s="12">
        <v>4008825</v>
      </c>
      <c r="BA110" s="12">
        <v>4490185</v>
      </c>
      <c r="BB110" s="13">
        <f t="shared" si="86"/>
        <v>0.5695348942855192</v>
      </c>
      <c r="BC110" s="14">
        <f t="shared" si="87"/>
        <v>8.52898764754137</v>
      </c>
      <c r="BE110" s="12">
        <v>133053</v>
      </c>
      <c r="BF110" s="12">
        <v>233829</v>
      </c>
      <c r="BG110" s="12">
        <v>431353</v>
      </c>
      <c r="BH110" s="12">
        <v>589355</v>
      </c>
      <c r="BI110" s="13">
        <f t="shared" si="88"/>
        <v>0.060215403511459334</v>
      </c>
      <c r="BJ110" s="14">
        <f t="shared" si="89"/>
        <v>-86.87459425391158</v>
      </c>
      <c r="BL110" s="12">
        <v>147163</v>
      </c>
      <c r="BM110" s="12">
        <v>423468</v>
      </c>
      <c r="BN110" s="12">
        <v>577688</v>
      </c>
      <c r="BO110" s="12">
        <v>842522</v>
      </c>
      <c r="BP110" s="13">
        <f t="shared" si="90"/>
        <v>0.09443997077824494</v>
      </c>
      <c r="BQ110" s="14">
        <f t="shared" si="91"/>
        <v>42.95662206988996</v>
      </c>
      <c r="BS110" s="12">
        <v>109341</v>
      </c>
      <c r="BT110" s="12">
        <v>202736</v>
      </c>
      <c r="BU110" s="12">
        <v>262278</v>
      </c>
      <c r="BV110" s="12">
        <v>398286</v>
      </c>
      <c r="BW110" s="13">
        <f t="shared" si="92"/>
        <v>0.06808391906878355</v>
      </c>
      <c r="BX110" s="14">
        <f t="shared" si="93"/>
        <v>-52.726931759645446</v>
      </c>
      <c r="BZ110" s="12">
        <v>91571</v>
      </c>
      <c r="CA110" s="12">
        <v>140451</v>
      </c>
      <c r="CB110" s="12">
        <v>225299</v>
      </c>
      <c r="CC110" s="12">
        <v>354789</v>
      </c>
      <c r="CD110" s="13">
        <f t="shared" si="94"/>
        <v>0.04685732939871709</v>
      </c>
      <c r="CE110" s="14">
        <f t="shared" si="95"/>
        <v>-10.921046685045425</v>
      </c>
      <c r="CG110" s="12">
        <v>233458</v>
      </c>
      <c r="CH110" s="12">
        <v>312851</v>
      </c>
      <c r="CI110" s="12">
        <v>417557</v>
      </c>
      <c r="CJ110" s="12">
        <v>499379</v>
      </c>
      <c r="CK110" s="13">
        <f t="shared" si="96"/>
        <v>0.050069547109170935</v>
      </c>
      <c r="CL110" s="14">
        <f t="shared" si="97"/>
        <v>40.75380014600228</v>
      </c>
      <c r="CN110" s="12">
        <v>110572</v>
      </c>
      <c r="CO110" s="12">
        <v>220186</v>
      </c>
      <c r="CP110" s="12">
        <v>259249</v>
      </c>
      <c r="CQ110" s="12">
        <v>427739</v>
      </c>
      <c r="CR110" s="13">
        <f t="shared" si="98"/>
        <v>0.048840787506295925</v>
      </c>
      <c r="CS110" s="14">
        <f t="shared" si="99"/>
        <v>-14.345817505341628</v>
      </c>
      <c r="CU110" s="12">
        <v>67935</v>
      </c>
      <c r="CV110" s="12">
        <v>209085</v>
      </c>
      <c r="CW110" s="12">
        <v>264059</v>
      </c>
      <c r="CX110" s="12">
        <v>0</v>
      </c>
      <c r="CY110" s="13">
        <f t="shared" si="100"/>
        <v>0</v>
      </c>
      <c r="CZ110" s="14">
        <f t="shared" si="101"/>
        <v>-100</v>
      </c>
      <c r="DB110" s="12">
        <v>161054</v>
      </c>
      <c r="DC110" s="12">
        <v>189574</v>
      </c>
      <c r="DD110" s="12">
        <v>370812</v>
      </c>
      <c r="DE110" s="12">
        <v>461545</v>
      </c>
      <c r="DF110" s="13">
        <f t="shared" si="102"/>
        <v>0.052523974025656985</v>
      </c>
      <c r="DG110" s="14" t="e">
        <f t="shared" si="103"/>
        <v>#DIV/0!</v>
      </c>
      <c r="DI110" s="12">
        <v>53398</v>
      </c>
      <c r="DJ110" s="12">
        <v>74543</v>
      </c>
      <c r="DK110" s="12">
        <v>123097</v>
      </c>
      <c r="DL110" s="12">
        <v>175029</v>
      </c>
      <c r="DM110" s="13">
        <f t="shared" si="104"/>
        <v>0.019013363543364883</v>
      </c>
      <c r="DN110" s="14">
        <f t="shared" si="105"/>
        <v>-62.07758723418085</v>
      </c>
      <c r="DP110" s="12">
        <v>55415</v>
      </c>
      <c r="DQ110" s="12">
        <v>101364</v>
      </c>
      <c r="DR110" s="12">
        <v>138670</v>
      </c>
      <c r="DS110" s="12"/>
      <c r="DT110" s="13" t="e">
        <f t="shared" si="106"/>
        <v>#DIV/0!</v>
      </c>
      <c r="DU110" s="14">
        <f t="shared" si="107"/>
        <v>-100</v>
      </c>
    </row>
    <row r="111" spans="1:125" ht="36">
      <c r="A111" s="11" t="s">
        <v>33</v>
      </c>
      <c r="B111" s="12">
        <v>16741</v>
      </c>
      <c r="C111" s="12">
        <v>46937</v>
      </c>
      <c r="D111" s="12">
        <v>64054</v>
      </c>
      <c r="E111" s="12">
        <v>139897</v>
      </c>
      <c r="F111" s="13">
        <f t="shared" si="73"/>
        <v>0.028285888062940544</v>
      </c>
      <c r="G111" s="11"/>
      <c r="H111" s="12">
        <v>45198</v>
      </c>
      <c r="I111" s="12">
        <v>48926</v>
      </c>
      <c r="J111" s="12">
        <v>51143</v>
      </c>
      <c r="K111" s="12">
        <v>59850</v>
      </c>
      <c r="L111" s="13">
        <f t="shared" si="74"/>
        <v>0.01014286861728746</v>
      </c>
      <c r="M111" s="14">
        <f t="shared" si="75"/>
        <v>-57.21852505772104</v>
      </c>
      <c r="N111" s="11"/>
      <c r="O111" s="12">
        <v>1334</v>
      </c>
      <c r="P111" s="12">
        <v>1334</v>
      </c>
      <c r="Q111" s="12">
        <v>2684</v>
      </c>
      <c r="R111" s="12">
        <v>26292</v>
      </c>
      <c r="S111" s="13">
        <f t="shared" si="76"/>
        <v>0.004188499204165238</v>
      </c>
      <c r="T111" s="14">
        <f t="shared" si="77"/>
        <v>-56.07017543859649</v>
      </c>
      <c r="V111" s="12">
        <v>1690</v>
      </c>
      <c r="W111" s="12">
        <v>2851</v>
      </c>
      <c r="X111" s="12">
        <v>6386</v>
      </c>
      <c r="Y111" s="12">
        <v>16102</v>
      </c>
      <c r="Z111" s="13">
        <f t="shared" si="78"/>
        <v>0.002453972830219992</v>
      </c>
      <c r="AA111" s="14">
        <f t="shared" si="79"/>
        <v>-38.757036360870224</v>
      </c>
      <c r="AC111" s="12">
        <v>3678</v>
      </c>
      <c r="AD111" s="12">
        <v>7239</v>
      </c>
      <c r="AE111" s="12">
        <v>17593</v>
      </c>
      <c r="AF111" s="12">
        <v>24719</v>
      </c>
      <c r="AG111" s="13">
        <f t="shared" si="80"/>
        <v>0.0033085298307912454</v>
      </c>
      <c r="AH111" s="14">
        <f t="shared" si="81"/>
        <v>53.51509129300709</v>
      </c>
      <c r="AJ111" s="12">
        <v>5024</v>
      </c>
      <c r="AK111" s="12">
        <v>11952</v>
      </c>
      <c r="AL111" s="12">
        <v>14612</v>
      </c>
      <c r="AM111" s="12">
        <v>32753</v>
      </c>
      <c r="AN111" s="13">
        <f t="shared" si="82"/>
        <v>0.004754046398471004</v>
      </c>
      <c r="AO111" s="14">
        <f t="shared" si="83"/>
        <v>32.50131477810592</v>
      </c>
      <c r="AQ111" s="12">
        <v>9039</v>
      </c>
      <c r="AR111" s="12">
        <v>17086</v>
      </c>
      <c r="AS111" s="12">
        <v>21942</v>
      </c>
      <c r="AT111" s="12">
        <v>39151</v>
      </c>
      <c r="AU111" s="13">
        <f t="shared" si="84"/>
        <v>0.005632883640664703</v>
      </c>
      <c r="AV111" s="14">
        <f t="shared" si="85"/>
        <v>19.534088480444538</v>
      </c>
      <c r="AX111" s="12">
        <v>7905</v>
      </c>
      <c r="AY111" s="12">
        <v>18719</v>
      </c>
      <c r="AZ111" s="12">
        <v>23647</v>
      </c>
      <c r="BA111" s="12">
        <v>30242</v>
      </c>
      <c r="BB111" s="13">
        <f t="shared" si="86"/>
        <v>0.003835894127520953</v>
      </c>
      <c r="BC111" s="14">
        <f t="shared" si="87"/>
        <v>-22.75548517279252</v>
      </c>
      <c r="BE111" s="12">
        <v>14523</v>
      </c>
      <c r="BF111" s="12">
        <v>92321</v>
      </c>
      <c r="BG111" s="12">
        <v>100370</v>
      </c>
      <c r="BH111" s="12">
        <v>120234</v>
      </c>
      <c r="BI111" s="13">
        <f t="shared" si="88"/>
        <v>0.012284512434435613</v>
      </c>
      <c r="BJ111" s="14">
        <f t="shared" si="89"/>
        <v>297.5729118444547</v>
      </c>
      <c r="BL111" s="12">
        <v>14377</v>
      </c>
      <c r="BM111" s="12">
        <v>29760</v>
      </c>
      <c r="BN111" s="12">
        <v>34978</v>
      </c>
      <c r="BO111" s="12">
        <v>71050</v>
      </c>
      <c r="BP111" s="13">
        <f t="shared" si="90"/>
        <v>0.00796413615762473</v>
      </c>
      <c r="BQ111" s="14">
        <f t="shared" si="91"/>
        <v>-40.90689821514713</v>
      </c>
      <c r="BS111" s="12">
        <v>31427</v>
      </c>
      <c r="BT111" s="12">
        <v>48894</v>
      </c>
      <c r="BU111" s="12">
        <v>52048</v>
      </c>
      <c r="BV111" s="12">
        <v>85942</v>
      </c>
      <c r="BW111" s="13">
        <f t="shared" si="92"/>
        <v>0.014691121888817073</v>
      </c>
      <c r="BX111" s="14">
        <f t="shared" si="93"/>
        <v>20.95988740323716</v>
      </c>
      <c r="BZ111" s="12">
        <v>19636</v>
      </c>
      <c r="CA111" s="12">
        <v>40318</v>
      </c>
      <c r="CB111" s="12">
        <v>51368</v>
      </c>
      <c r="CC111" s="12">
        <v>104095</v>
      </c>
      <c r="CD111" s="13">
        <f t="shared" si="94"/>
        <v>0.013747928215811243</v>
      </c>
      <c r="CE111" s="14">
        <f t="shared" si="95"/>
        <v>21.122384864210744</v>
      </c>
      <c r="CG111" s="12">
        <v>17554</v>
      </c>
      <c r="CH111" s="12">
        <v>29013</v>
      </c>
      <c r="CI111" s="12">
        <v>40426</v>
      </c>
      <c r="CJ111" s="12">
        <v>50890</v>
      </c>
      <c r="CK111" s="13">
        <f t="shared" si="96"/>
        <v>0.005102415705077123</v>
      </c>
      <c r="CL111" s="14">
        <f t="shared" si="97"/>
        <v>-51.11196503194198</v>
      </c>
      <c r="CN111" s="12">
        <v>7752</v>
      </c>
      <c r="CO111" s="12">
        <v>20725</v>
      </c>
      <c r="CP111" s="12">
        <v>41609</v>
      </c>
      <c r="CQ111" s="12">
        <v>44341</v>
      </c>
      <c r="CR111" s="13">
        <f t="shared" si="98"/>
        <v>0.005063015901792139</v>
      </c>
      <c r="CS111" s="14">
        <f t="shared" si="99"/>
        <v>-12.868932992729412</v>
      </c>
      <c r="CU111" s="12">
        <v>1187</v>
      </c>
      <c r="CV111" s="12">
        <v>22792</v>
      </c>
      <c r="CW111" s="12">
        <v>45612</v>
      </c>
      <c r="CX111" s="12">
        <v>0</v>
      </c>
      <c r="CY111" s="13">
        <f t="shared" si="100"/>
        <v>0</v>
      </c>
      <c r="CZ111" s="14">
        <f t="shared" si="101"/>
        <v>-100</v>
      </c>
      <c r="DB111" s="12">
        <v>10743</v>
      </c>
      <c r="DC111" s="12">
        <v>19960</v>
      </c>
      <c r="DD111" s="12">
        <v>34388</v>
      </c>
      <c r="DE111" s="12">
        <v>43287</v>
      </c>
      <c r="DF111" s="13">
        <f t="shared" si="102"/>
        <v>0.004926074951843512</v>
      </c>
      <c r="DG111" s="14" t="e">
        <f t="shared" si="103"/>
        <v>#DIV/0!</v>
      </c>
      <c r="DI111" s="12">
        <v>2555</v>
      </c>
      <c r="DJ111" s="12">
        <v>6571</v>
      </c>
      <c r="DK111" s="12">
        <v>15618</v>
      </c>
      <c r="DL111" s="12">
        <v>23214</v>
      </c>
      <c r="DM111" s="13">
        <f t="shared" si="104"/>
        <v>0.0025217319489665847</v>
      </c>
      <c r="DN111" s="14">
        <f t="shared" si="105"/>
        <v>-46.37188994386305</v>
      </c>
      <c r="DP111" s="12">
        <v>8262</v>
      </c>
      <c r="DQ111" s="12">
        <v>12622</v>
      </c>
      <c r="DR111" s="12">
        <v>15327</v>
      </c>
      <c r="DS111" s="12"/>
      <c r="DT111" s="13" t="e">
        <f t="shared" si="106"/>
        <v>#DIV/0!</v>
      </c>
      <c r="DU111" s="14">
        <f t="shared" si="107"/>
        <v>-100</v>
      </c>
    </row>
    <row r="112" spans="1:125" ht="24">
      <c r="A112" s="11" t="s">
        <v>34</v>
      </c>
      <c r="B112" s="12">
        <v>0</v>
      </c>
      <c r="C112" s="12">
        <v>0</v>
      </c>
      <c r="D112" s="12">
        <v>0</v>
      </c>
      <c r="E112" s="12">
        <v>2156</v>
      </c>
      <c r="F112" s="13">
        <f t="shared" si="73"/>
        <v>0.0004359233912356935</v>
      </c>
      <c r="G112" s="11"/>
      <c r="H112" s="12">
        <v>0</v>
      </c>
      <c r="I112" s="12">
        <v>441</v>
      </c>
      <c r="J112" s="12">
        <v>441</v>
      </c>
      <c r="K112" s="12">
        <v>1180</v>
      </c>
      <c r="L112" s="13">
        <f t="shared" si="74"/>
        <v>0.00019997635703256813</v>
      </c>
      <c r="M112" s="14">
        <f t="shared" si="75"/>
        <v>-45.26901669758813</v>
      </c>
      <c r="N112" s="11"/>
      <c r="O112" s="12">
        <v>1318</v>
      </c>
      <c r="P112" s="12">
        <v>1397</v>
      </c>
      <c r="Q112" s="12">
        <v>5296</v>
      </c>
      <c r="R112" s="12">
        <v>5983</v>
      </c>
      <c r="S112" s="13">
        <f t="shared" si="76"/>
        <v>0.0009531336809113273</v>
      </c>
      <c r="T112" s="14">
        <f t="shared" si="77"/>
        <v>407.03389830508473</v>
      </c>
      <c r="V112" s="12">
        <v>15</v>
      </c>
      <c r="W112" s="12">
        <v>1440</v>
      </c>
      <c r="X112" s="12">
        <v>1476</v>
      </c>
      <c r="Y112" s="12">
        <v>1674</v>
      </c>
      <c r="Z112" s="13">
        <f t="shared" si="78"/>
        <v>0.0002551205140844782</v>
      </c>
      <c r="AA112" s="14">
        <f t="shared" si="79"/>
        <v>-72.02072538860104</v>
      </c>
      <c r="AC112" s="12">
        <v>323</v>
      </c>
      <c r="AD112" s="12">
        <v>1238</v>
      </c>
      <c r="AE112" s="12">
        <v>1354</v>
      </c>
      <c r="AF112" s="12">
        <v>4887</v>
      </c>
      <c r="AG112" s="13">
        <f t="shared" si="80"/>
        <v>0.0006541035350571147</v>
      </c>
      <c r="AH112" s="14">
        <f t="shared" si="81"/>
        <v>191.93548387096774</v>
      </c>
      <c r="AJ112" s="12">
        <v>1120</v>
      </c>
      <c r="AK112" s="12">
        <v>1317</v>
      </c>
      <c r="AL112" s="12">
        <v>1317</v>
      </c>
      <c r="AM112" s="12">
        <v>1344</v>
      </c>
      <c r="AN112" s="13">
        <f t="shared" si="82"/>
        <v>0.00019507948461347142</v>
      </c>
      <c r="AO112" s="14">
        <f t="shared" si="83"/>
        <v>-72.49846531614487</v>
      </c>
      <c r="AQ112" s="12">
        <v>3125</v>
      </c>
      <c r="AR112" s="12">
        <v>3125</v>
      </c>
      <c r="AS112" s="12">
        <v>3196</v>
      </c>
      <c r="AT112" s="12">
        <v>3354</v>
      </c>
      <c r="AU112" s="13">
        <f t="shared" si="84"/>
        <v>0.0004825596212303495</v>
      </c>
      <c r="AV112" s="14">
        <f t="shared" si="85"/>
        <v>149.55357142857142</v>
      </c>
      <c r="AX112" s="12">
        <v>12</v>
      </c>
      <c r="AY112" s="12">
        <v>12</v>
      </c>
      <c r="AZ112" s="12">
        <v>36</v>
      </c>
      <c r="BA112" s="12">
        <v>36</v>
      </c>
      <c r="BB112" s="13">
        <f t="shared" si="86"/>
        <v>4.5662386280918696E-06</v>
      </c>
      <c r="BC112" s="14">
        <f t="shared" si="87"/>
        <v>-98.92665474060823</v>
      </c>
      <c r="BE112" s="12">
        <v>0</v>
      </c>
      <c r="BF112" s="12">
        <v>0</v>
      </c>
      <c r="BG112" s="12">
        <v>0</v>
      </c>
      <c r="BH112" s="12">
        <v>38</v>
      </c>
      <c r="BI112" s="13">
        <f t="shared" si="88"/>
        <v>3.88252468110978E-06</v>
      </c>
      <c r="BJ112" s="14">
        <f t="shared" si="89"/>
        <v>5.555555555555557</v>
      </c>
      <c r="BL112" s="12">
        <v>0</v>
      </c>
      <c r="BM112" s="12">
        <v>0</v>
      </c>
      <c r="BN112" s="12">
        <v>0</v>
      </c>
      <c r="BO112" s="12">
        <v>0</v>
      </c>
      <c r="BP112" s="13">
        <f t="shared" si="90"/>
        <v>0</v>
      </c>
      <c r="BQ112" s="14">
        <f t="shared" si="91"/>
        <v>-100</v>
      </c>
      <c r="BS112" s="12">
        <v>26</v>
      </c>
      <c r="BT112" s="12">
        <v>26</v>
      </c>
      <c r="BU112" s="12">
        <v>26</v>
      </c>
      <c r="BV112" s="12">
        <v>26</v>
      </c>
      <c r="BW112" s="13">
        <f t="shared" si="92"/>
        <v>4.444499419483418E-06</v>
      </c>
      <c r="BX112" s="14" t="e">
        <f t="shared" si="93"/>
        <v>#DIV/0!</v>
      </c>
      <c r="BZ112" s="12">
        <v>0</v>
      </c>
      <c r="CA112" s="12">
        <v>0</v>
      </c>
      <c r="CB112" s="12">
        <v>0</v>
      </c>
      <c r="CC112" s="12">
        <v>0</v>
      </c>
      <c r="CD112" s="13">
        <f t="shared" si="94"/>
        <v>0</v>
      </c>
      <c r="CE112" s="14">
        <f t="shared" si="95"/>
        <v>-100</v>
      </c>
      <c r="CG112" s="12">
        <v>0</v>
      </c>
      <c r="CH112" s="12"/>
      <c r="CI112" s="12">
        <v>0</v>
      </c>
      <c r="CJ112" s="12">
        <v>0</v>
      </c>
      <c r="CK112" s="13">
        <f t="shared" si="96"/>
        <v>0</v>
      </c>
      <c r="CL112" s="14" t="e">
        <f t="shared" si="97"/>
        <v>#DIV/0!</v>
      </c>
      <c r="CN112" s="12">
        <v>0</v>
      </c>
      <c r="CO112" s="12">
        <v>0</v>
      </c>
      <c r="CP112" s="12">
        <v>335</v>
      </c>
      <c r="CQ112" s="12">
        <v>335</v>
      </c>
      <c r="CR112" s="13">
        <f t="shared" si="98"/>
        <v>3.825151275569713E-05</v>
      </c>
      <c r="CS112" s="14" t="e">
        <f t="shared" si="99"/>
        <v>#DIV/0!</v>
      </c>
      <c r="CU112" s="12">
        <v>360</v>
      </c>
      <c r="CV112" s="12">
        <v>360</v>
      </c>
      <c r="CW112" s="12">
        <v>360</v>
      </c>
      <c r="CX112" s="12">
        <v>0</v>
      </c>
      <c r="CY112" s="13">
        <f t="shared" si="100"/>
        <v>0</v>
      </c>
      <c r="CZ112" s="14">
        <f t="shared" si="101"/>
        <v>-100</v>
      </c>
      <c r="DB112" s="12">
        <v>0</v>
      </c>
      <c r="DC112" s="12">
        <v>140</v>
      </c>
      <c r="DD112" s="12">
        <v>140</v>
      </c>
      <c r="DE112" s="12">
        <v>140</v>
      </c>
      <c r="DF112" s="13">
        <f t="shared" si="102"/>
        <v>1.5932046417125043E-05</v>
      </c>
      <c r="DG112" s="14" t="e">
        <f t="shared" si="103"/>
        <v>#DIV/0!</v>
      </c>
      <c r="DI112" s="12">
        <v>0</v>
      </c>
      <c r="DJ112" s="12">
        <v>0</v>
      </c>
      <c r="DK112" s="12">
        <v>0</v>
      </c>
      <c r="DL112" s="12">
        <v>0</v>
      </c>
      <c r="DM112" s="13">
        <f t="shared" si="104"/>
        <v>0</v>
      </c>
      <c r="DN112" s="14">
        <f t="shared" si="105"/>
        <v>-100</v>
      </c>
      <c r="DP112" s="12">
        <v>0</v>
      </c>
      <c r="DQ112" s="12">
        <v>0</v>
      </c>
      <c r="DR112" s="12">
        <v>0</v>
      </c>
      <c r="DS112" s="12"/>
      <c r="DT112" s="13" t="e">
        <f t="shared" si="106"/>
        <v>#DIV/0!</v>
      </c>
      <c r="DU112" s="14" t="e">
        <f t="shared" si="107"/>
        <v>#DIV/0!</v>
      </c>
    </row>
    <row r="113" spans="1:125" ht="24">
      <c r="A113" s="11" t="s">
        <v>35</v>
      </c>
      <c r="B113" s="12">
        <v>5623</v>
      </c>
      <c r="C113" s="12">
        <v>5623</v>
      </c>
      <c r="D113" s="12">
        <v>5623</v>
      </c>
      <c r="E113" s="12">
        <v>13107</v>
      </c>
      <c r="F113" s="13">
        <f t="shared" si="73"/>
        <v>0.0026501149763108697</v>
      </c>
      <c r="G113" s="11"/>
      <c r="H113" s="12">
        <v>6963</v>
      </c>
      <c r="I113" s="12">
        <v>10241</v>
      </c>
      <c r="J113" s="12">
        <v>25713</v>
      </c>
      <c r="K113" s="12">
        <v>29064</v>
      </c>
      <c r="L113" s="13">
        <f t="shared" si="74"/>
        <v>0.004925519356605559</v>
      </c>
      <c r="M113" s="14">
        <f t="shared" si="75"/>
        <v>121.74410620279241</v>
      </c>
      <c r="N113" s="11"/>
      <c r="O113" s="12">
        <v>6234</v>
      </c>
      <c r="P113" s="12">
        <v>6234</v>
      </c>
      <c r="Q113" s="12">
        <v>6905</v>
      </c>
      <c r="R113" s="12">
        <v>13090</v>
      </c>
      <c r="S113" s="13">
        <f t="shared" si="76"/>
        <v>0.002085328411019434</v>
      </c>
      <c r="T113" s="14">
        <f t="shared" si="77"/>
        <v>-54.96146435452794</v>
      </c>
      <c r="V113" s="12">
        <v>0</v>
      </c>
      <c r="W113" s="12">
        <v>0</v>
      </c>
      <c r="X113" s="12">
        <v>32016</v>
      </c>
      <c r="Y113" s="12">
        <v>38016</v>
      </c>
      <c r="Z113" s="13">
        <f t="shared" si="78"/>
        <v>0.005793704577918472</v>
      </c>
      <c r="AA113" s="14">
        <f t="shared" si="79"/>
        <v>190.42016806722688</v>
      </c>
      <c r="AC113" s="12">
        <v>2302</v>
      </c>
      <c r="AD113" s="12">
        <v>6388</v>
      </c>
      <c r="AE113" s="12">
        <v>7098</v>
      </c>
      <c r="AF113" s="12">
        <v>59927</v>
      </c>
      <c r="AG113" s="13">
        <f t="shared" si="80"/>
        <v>0.00802096634855079</v>
      </c>
      <c r="AH113" s="14">
        <f t="shared" si="81"/>
        <v>57.63625841750843</v>
      </c>
      <c r="AJ113" s="12">
        <v>904</v>
      </c>
      <c r="AK113" s="12">
        <v>14940</v>
      </c>
      <c r="AL113" s="12">
        <v>58309</v>
      </c>
      <c r="AM113" s="12">
        <v>141261</v>
      </c>
      <c r="AN113" s="13">
        <f t="shared" si="82"/>
        <v>0.02050381181248779</v>
      </c>
      <c r="AO113" s="14">
        <f t="shared" si="83"/>
        <v>135.72179485040132</v>
      </c>
      <c r="AQ113" s="12">
        <v>75846</v>
      </c>
      <c r="AR113" s="12">
        <v>87672</v>
      </c>
      <c r="AS113" s="12">
        <v>113737</v>
      </c>
      <c r="AT113" s="12">
        <v>135779</v>
      </c>
      <c r="AU113" s="13">
        <f t="shared" si="84"/>
        <v>0.019535319860177588</v>
      </c>
      <c r="AV113" s="14">
        <f t="shared" si="85"/>
        <v>-3.8807597284459234</v>
      </c>
      <c r="AX113" s="12">
        <v>184337</v>
      </c>
      <c r="AY113" s="12">
        <v>216767</v>
      </c>
      <c r="AZ113" s="12">
        <v>225881</v>
      </c>
      <c r="BA113" s="12">
        <v>237831</v>
      </c>
      <c r="BB113" s="13">
        <f t="shared" si="86"/>
        <v>0.03016647497660326</v>
      </c>
      <c r="BC113" s="14">
        <f t="shared" si="87"/>
        <v>75.16037089682499</v>
      </c>
      <c r="BE113" s="12">
        <v>5546</v>
      </c>
      <c r="BF113" s="12">
        <v>7495</v>
      </c>
      <c r="BG113" s="12">
        <v>7495</v>
      </c>
      <c r="BH113" s="12">
        <v>11044</v>
      </c>
      <c r="BI113" s="13">
        <f t="shared" si="88"/>
        <v>0.0011283842783730636</v>
      </c>
      <c r="BJ113" s="14">
        <f t="shared" si="89"/>
        <v>-95.35636649553675</v>
      </c>
      <c r="BL113" s="12">
        <v>50</v>
      </c>
      <c r="BM113" s="12">
        <v>6595</v>
      </c>
      <c r="BN113" s="12">
        <v>358544</v>
      </c>
      <c r="BO113" s="12">
        <v>379441</v>
      </c>
      <c r="BP113" s="13">
        <f t="shared" si="90"/>
        <v>0.04253229820950437</v>
      </c>
      <c r="BQ113" s="14">
        <f t="shared" si="91"/>
        <v>3335.7207533502356</v>
      </c>
      <c r="BS113" s="12">
        <v>11742</v>
      </c>
      <c r="BT113" s="12">
        <v>52475</v>
      </c>
      <c r="BU113" s="12">
        <v>58869</v>
      </c>
      <c r="BV113" s="12">
        <v>60542</v>
      </c>
      <c r="BW113" s="13">
        <f t="shared" si="92"/>
        <v>0.010349187840552504</v>
      </c>
      <c r="BX113" s="14">
        <f t="shared" si="93"/>
        <v>-84.04442324366634</v>
      </c>
      <c r="BZ113" s="12">
        <v>63116</v>
      </c>
      <c r="CA113" s="12">
        <v>104729</v>
      </c>
      <c r="CB113" s="12">
        <v>116719</v>
      </c>
      <c r="CC113" s="12">
        <v>116872</v>
      </c>
      <c r="CD113" s="13">
        <f t="shared" si="94"/>
        <v>0.01543539907236939</v>
      </c>
      <c r="CE113" s="14">
        <f t="shared" si="95"/>
        <v>93.04284628852696</v>
      </c>
      <c r="CG113" s="12">
        <v>24574</v>
      </c>
      <c r="CH113" s="12">
        <v>29511</v>
      </c>
      <c r="CI113" s="12">
        <v>49189</v>
      </c>
      <c r="CJ113" s="12">
        <v>52705</v>
      </c>
      <c r="CK113" s="13">
        <f t="shared" si="96"/>
        <v>0.005284394178347216</v>
      </c>
      <c r="CL113" s="14">
        <f t="shared" si="97"/>
        <v>-54.90365528099117</v>
      </c>
      <c r="CN113" s="12">
        <v>15603</v>
      </c>
      <c r="CO113" s="12">
        <v>22955</v>
      </c>
      <c r="CP113" s="12">
        <v>39402</v>
      </c>
      <c r="CQ113" s="12">
        <v>43945</v>
      </c>
      <c r="CR113" s="13">
        <f t="shared" si="98"/>
        <v>0.0050177991882063</v>
      </c>
      <c r="CS113" s="14">
        <f t="shared" si="99"/>
        <v>-16.6208139645195</v>
      </c>
      <c r="CU113" s="12">
        <v>0</v>
      </c>
      <c r="CV113" s="12">
        <v>0</v>
      </c>
      <c r="CW113" s="12">
        <v>9080</v>
      </c>
      <c r="CX113" s="12">
        <v>0</v>
      </c>
      <c r="CY113" s="13">
        <f t="shared" si="100"/>
        <v>0</v>
      </c>
      <c r="CZ113" s="14">
        <f t="shared" si="101"/>
        <v>-100</v>
      </c>
      <c r="DB113" s="12">
        <v>4690</v>
      </c>
      <c r="DC113" s="12">
        <v>24237</v>
      </c>
      <c r="DD113" s="12">
        <v>40306</v>
      </c>
      <c r="DE113" s="12">
        <v>41388</v>
      </c>
      <c r="DF113" s="13">
        <f t="shared" si="102"/>
        <v>0.004709968122228366</v>
      </c>
      <c r="DG113" s="14" t="e">
        <f t="shared" si="103"/>
        <v>#DIV/0!</v>
      </c>
      <c r="DI113" s="12">
        <v>11797</v>
      </c>
      <c r="DJ113" s="12">
        <v>13363</v>
      </c>
      <c r="DK113" s="12">
        <v>128172</v>
      </c>
      <c r="DL113" s="12">
        <v>154142</v>
      </c>
      <c r="DM113" s="13">
        <f t="shared" si="104"/>
        <v>0.016744413116119898</v>
      </c>
      <c r="DN113" s="14">
        <f t="shared" si="105"/>
        <v>272.4316226925679</v>
      </c>
      <c r="DP113" s="12">
        <v>1081</v>
      </c>
      <c r="DQ113" s="12">
        <v>9786</v>
      </c>
      <c r="DR113" s="12">
        <v>11243</v>
      </c>
      <c r="DS113" s="12"/>
      <c r="DT113" s="13" t="e">
        <f t="shared" si="106"/>
        <v>#DIV/0!</v>
      </c>
      <c r="DU113" s="14">
        <f t="shared" si="107"/>
        <v>-100</v>
      </c>
    </row>
    <row r="114" spans="1:125" ht="24">
      <c r="A114" s="11" t="s">
        <v>36</v>
      </c>
      <c r="B114" s="12">
        <v>0</v>
      </c>
      <c r="C114" s="12">
        <v>0</v>
      </c>
      <c r="D114" s="12">
        <v>0</v>
      </c>
      <c r="E114" s="12">
        <v>0</v>
      </c>
      <c r="F114" s="13">
        <f t="shared" si="73"/>
        <v>0</v>
      </c>
      <c r="G114" s="11"/>
      <c r="H114" s="12">
        <v>0</v>
      </c>
      <c r="I114" s="12">
        <v>0</v>
      </c>
      <c r="J114" s="12">
        <v>0</v>
      </c>
      <c r="K114" s="12">
        <v>0</v>
      </c>
      <c r="L114" s="13">
        <f t="shared" si="74"/>
        <v>0</v>
      </c>
      <c r="M114" s="14" t="e">
        <f t="shared" si="75"/>
        <v>#DIV/0!</v>
      </c>
      <c r="N114" s="11"/>
      <c r="O114" s="12">
        <v>0</v>
      </c>
      <c r="P114" s="12">
        <v>0</v>
      </c>
      <c r="Q114" s="12">
        <v>0</v>
      </c>
      <c r="R114" s="12">
        <v>0</v>
      </c>
      <c r="S114" s="13">
        <f t="shared" si="76"/>
        <v>0</v>
      </c>
      <c r="T114" s="14" t="e">
        <f t="shared" si="77"/>
        <v>#DIV/0!</v>
      </c>
      <c r="V114" s="12">
        <v>0</v>
      </c>
      <c r="W114" s="12">
        <v>0</v>
      </c>
      <c r="X114" s="12">
        <v>0</v>
      </c>
      <c r="Y114" s="12">
        <v>0</v>
      </c>
      <c r="Z114" s="13">
        <f t="shared" si="78"/>
        <v>0</v>
      </c>
      <c r="AA114" s="14" t="e">
        <f t="shared" si="79"/>
        <v>#DIV/0!</v>
      </c>
      <c r="AC114" s="12">
        <v>0</v>
      </c>
      <c r="AD114" s="12">
        <v>0</v>
      </c>
      <c r="AE114" s="12">
        <v>0</v>
      </c>
      <c r="AF114" s="12">
        <v>0</v>
      </c>
      <c r="AG114" s="13">
        <f t="shared" si="80"/>
        <v>0</v>
      </c>
      <c r="AH114" s="14" t="e">
        <f t="shared" si="81"/>
        <v>#DIV/0!</v>
      </c>
      <c r="AJ114" s="12">
        <v>0</v>
      </c>
      <c r="AK114" s="12">
        <v>0</v>
      </c>
      <c r="AL114" s="12">
        <v>0</v>
      </c>
      <c r="AM114" s="12">
        <v>0</v>
      </c>
      <c r="AN114" s="13">
        <f t="shared" si="82"/>
        <v>0</v>
      </c>
      <c r="AO114" s="14" t="e">
        <f t="shared" si="83"/>
        <v>#DIV/0!</v>
      </c>
      <c r="AQ114" s="12">
        <v>0</v>
      </c>
      <c r="AR114" s="12">
        <v>0</v>
      </c>
      <c r="AS114" s="12">
        <v>0</v>
      </c>
      <c r="AT114" s="12">
        <v>800</v>
      </c>
      <c r="AU114" s="13">
        <f t="shared" si="84"/>
        <v>0.00011510068484921872</v>
      </c>
      <c r="AV114" s="14" t="e">
        <f t="shared" si="85"/>
        <v>#DIV/0!</v>
      </c>
      <c r="AX114" s="12">
        <v>0</v>
      </c>
      <c r="AY114" s="12">
        <v>0</v>
      </c>
      <c r="AZ114" s="12">
        <v>1039</v>
      </c>
      <c r="BA114" s="12">
        <v>2470</v>
      </c>
      <c r="BB114" s="13">
        <f t="shared" si="86"/>
        <v>0.0003132947058718588</v>
      </c>
      <c r="BC114" s="14">
        <f t="shared" si="87"/>
        <v>208.75</v>
      </c>
      <c r="BE114" s="12">
        <v>0</v>
      </c>
      <c r="BF114" s="12">
        <v>5300</v>
      </c>
      <c r="BG114" s="12">
        <v>6471</v>
      </c>
      <c r="BH114" s="12">
        <v>6471</v>
      </c>
      <c r="BI114" s="13">
        <f t="shared" si="88"/>
        <v>0.0006611530845121418</v>
      </c>
      <c r="BJ114" s="14">
        <f t="shared" si="89"/>
        <v>161.9838056680162</v>
      </c>
      <c r="BL114" s="12">
        <v>20036</v>
      </c>
      <c r="BM114" s="12">
        <v>44631</v>
      </c>
      <c r="BN114" s="12">
        <v>146732</v>
      </c>
      <c r="BO114" s="12">
        <v>181013</v>
      </c>
      <c r="BP114" s="13">
        <f t="shared" si="90"/>
        <v>0.02029010806896728</v>
      </c>
      <c r="BQ114" s="14">
        <f t="shared" si="91"/>
        <v>2697.295626641941</v>
      </c>
      <c r="BS114" s="12">
        <v>17415</v>
      </c>
      <c r="BT114" s="12">
        <v>17415</v>
      </c>
      <c r="BU114" s="12">
        <v>52240</v>
      </c>
      <c r="BV114" s="12">
        <v>52240</v>
      </c>
      <c r="BW114" s="13">
        <f t="shared" si="92"/>
        <v>0.008930024987454375</v>
      </c>
      <c r="BX114" s="14">
        <f t="shared" si="93"/>
        <v>-71.140194350682</v>
      </c>
      <c r="BZ114" s="12">
        <v>9010</v>
      </c>
      <c r="CA114" s="12">
        <v>9010</v>
      </c>
      <c r="CB114" s="12">
        <v>9010</v>
      </c>
      <c r="CC114" s="12">
        <v>11208</v>
      </c>
      <c r="CD114" s="13">
        <f t="shared" si="94"/>
        <v>0.001480251495680027</v>
      </c>
      <c r="CE114" s="14">
        <f t="shared" si="95"/>
        <v>-78.54517611026034</v>
      </c>
      <c r="CG114" s="12">
        <v>0</v>
      </c>
      <c r="CH114" s="12">
        <v>0</v>
      </c>
      <c r="CI114" s="12">
        <v>2731</v>
      </c>
      <c r="CJ114" s="12">
        <v>2731</v>
      </c>
      <c r="CK114" s="13">
        <f t="shared" si="96"/>
        <v>0.00027381995068904747</v>
      </c>
      <c r="CL114" s="14">
        <f t="shared" si="97"/>
        <v>-75.6334760885082</v>
      </c>
      <c r="CN114" s="12">
        <v>0</v>
      </c>
      <c r="CO114" s="12">
        <v>11030</v>
      </c>
      <c r="CP114" s="12">
        <v>11030</v>
      </c>
      <c r="CQ114" s="12">
        <v>11030</v>
      </c>
      <c r="CR114" s="13">
        <f t="shared" si="98"/>
        <v>0.0012594453304338488</v>
      </c>
      <c r="CS114" s="14">
        <f t="shared" si="99"/>
        <v>303.88136213841085</v>
      </c>
      <c r="CU114" s="12">
        <v>0</v>
      </c>
      <c r="CV114" s="12">
        <v>1336</v>
      </c>
      <c r="CW114" s="12">
        <v>1336</v>
      </c>
      <c r="CX114" s="12">
        <v>0</v>
      </c>
      <c r="CY114" s="13">
        <f t="shared" si="100"/>
        <v>0</v>
      </c>
      <c r="CZ114" s="14">
        <f t="shared" si="101"/>
        <v>-100</v>
      </c>
      <c r="DB114" s="12">
        <v>0</v>
      </c>
      <c r="DC114" s="12">
        <v>2571</v>
      </c>
      <c r="DD114" s="12">
        <v>2571</v>
      </c>
      <c r="DE114" s="12">
        <v>5410</v>
      </c>
      <c r="DF114" s="13">
        <f t="shared" si="102"/>
        <v>0.0006156597936903319</v>
      </c>
      <c r="DG114" s="14" t="e">
        <f t="shared" si="103"/>
        <v>#DIV/0!</v>
      </c>
      <c r="DI114" s="12">
        <v>7623</v>
      </c>
      <c r="DJ114" s="12">
        <v>7623</v>
      </c>
      <c r="DK114" s="12">
        <v>7623</v>
      </c>
      <c r="DL114" s="12">
        <v>9969</v>
      </c>
      <c r="DM114" s="13">
        <f t="shared" si="104"/>
        <v>0.0010829303781876405</v>
      </c>
      <c r="DN114" s="14">
        <f t="shared" si="105"/>
        <v>84.26987060998152</v>
      </c>
      <c r="DP114" s="12">
        <v>1004</v>
      </c>
      <c r="DQ114" s="12">
        <v>1004</v>
      </c>
      <c r="DR114" s="12">
        <v>10004</v>
      </c>
      <c r="DS114" s="12"/>
      <c r="DT114" s="13" t="e">
        <f t="shared" si="106"/>
        <v>#DIV/0!</v>
      </c>
      <c r="DU114" s="14">
        <f t="shared" si="107"/>
        <v>-100</v>
      </c>
    </row>
    <row r="115" spans="1:125" ht="12">
      <c r="A115" s="11" t="s">
        <v>37</v>
      </c>
      <c r="B115" s="12">
        <v>0</v>
      </c>
      <c r="C115" s="12">
        <v>0</v>
      </c>
      <c r="D115" s="12">
        <v>0</v>
      </c>
      <c r="E115" s="12">
        <v>593</v>
      </c>
      <c r="F115" s="13">
        <f t="shared" si="73"/>
        <v>0.00011989915167104185</v>
      </c>
      <c r="G115" s="11"/>
      <c r="H115" s="12">
        <v>0</v>
      </c>
      <c r="I115" s="12">
        <v>0</v>
      </c>
      <c r="J115" s="12">
        <v>0</v>
      </c>
      <c r="K115" s="12">
        <v>163</v>
      </c>
      <c r="L115" s="13">
        <f t="shared" si="74"/>
        <v>2.7623852708736106E-05</v>
      </c>
      <c r="M115" s="14">
        <f t="shared" si="75"/>
        <v>-72.51264755480608</v>
      </c>
      <c r="N115" s="11"/>
      <c r="O115" s="12">
        <v>0</v>
      </c>
      <c r="P115" s="12">
        <v>0</v>
      </c>
      <c r="Q115" s="12">
        <v>0</v>
      </c>
      <c r="R115" s="12">
        <v>0</v>
      </c>
      <c r="S115" s="13">
        <f t="shared" si="76"/>
        <v>0</v>
      </c>
      <c r="T115" s="14">
        <f t="shared" si="77"/>
        <v>-100</v>
      </c>
      <c r="V115" s="12">
        <v>0</v>
      </c>
      <c r="W115" s="12">
        <v>0</v>
      </c>
      <c r="X115" s="12">
        <v>0</v>
      </c>
      <c r="Y115" s="12">
        <v>0</v>
      </c>
      <c r="Z115" s="13">
        <f t="shared" si="78"/>
        <v>0</v>
      </c>
      <c r="AA115" s="14" t="e">
        <f t="shared" si="79"/>
        <v>#DIV/0!</v>
      </c>
      <c r="AC115" s="12">
        <v>0</v>
      </c>
      <c r="AD115" s="12">
        <v>0</v>
      </c>
      <c r="AE115" s="12">
        <v>0</v>
      </c>
      <c r="AF115" s="12">
        <v>0</v>
      </c>
      <c r="AG115" s="13">
        <f t="shared" si="80"/>
        <v>0</v>
      </c>
      <c r="AH115" s="14" t="e">
        <f t="shared" si="81"/>
        <v>#DIV/0!</v>
      </c>
      <c r="AJ115" s="12">
        <v>0</v>
      </c>
      <c r="AK115" s="12">
        <v>0</v>
      </c>
      <c r="AL115" s="12">
        <v>0</v>
      </c>
      <c r="AM115" s="12">
        <v>0</v>
      </c>
      <c r="AN115" s="13">
        <f t="shared" si="82"/>
        <v>0</v>
      </c>
      <c r="AO115" s="14" t="e">
        <f t="shared" si="83"/>
        <v>#DIV/0!</v>
      </c>
      <c r="AQ115" s="12">
        <v>0</v>
      </c>
      <c r="AR115" s="12">
        <v>0</v>
      </c>
      <c r="AS115" s="12">
        <v>0</v>
      </c>
      <c r="AT115" s="12">
        <v>0</v>
      </c>
      <c r="AU115" s="13">
        <f t="shared" si="84"/>
        <v>0</v>
      </c>
      <c r="AV115" s="14" t="e">
        <f t="shared" si="85"/>
        <v>#DIV/0!</v>
      </c>
      <c r="AX115" s="12">
        <v>0</v>
      </c>
      <c r="AY115" s="12">
        <v>0</v>
      </c>
      <c r="AZ115" s="12">
        <v>0</v>
      </c>
      <c r="BA115" s="12">
        <v>0</v>
      </c>
      <c r="BB115" s="13">
        <f t="shared" si="86"/>
        <v>0</v>
      </c>
      <c r="BC115" s="14" t="e">
        <f t="shared" si="87"/>
        <v>#DIV/0!</v>
      </c>
      <c r="BE115" s="12">
        <v>0</v>
      </c>
      <c r="BF115" s="12">
        <v>0</v>
      </c>
      <c r="BG115" s="12">
        <v>0</v>
      </c>
      <c r="BH115" s="12">
        <v>0</v>
      </c>
      <c r="BI115" s="13">
        <f t="shared" si="88"/>
        <v>0</v>
      </c>
      <c r="BJ115" s="14" t="e">
        <f t="shared" si="89"/>
        <v>#DIV/0!</v>
      </c>
      <c r="BL115" s="12">
        <v>0</v>
      </c>
      <c r="BM115" s="12">
        <v>0</v>
      </c>
      <c r="BN115" s="12">
        <v>0</v>
      </c>
      <c r="BO115" s="12">
        <v>0</v>
      </c>
      <c r="BP115" s="13">
        <f t="shared" si="90"/>
        <v>0</v>
      </c>
      <c r="BQ115" s="14" t="e">
        <f t="shared" si="91"/>
        <v>#DIV/0!</v>
      </c>
      <c r="BS115" s="12">
        <v>0</v>
      </c>
      <c r="BT115" s="12">
        <v>0</v>
      </c>
      <c r="BU115" s="12">
        <v>0</v>
      </c>
      <c r="BV115" s="12">
        <v>0</v>
      </c>
      <c r="BW115" s="13">
        <f t="shared" si="92"/>
        <v>0</v>
      </c>
      <c r="BX115" s="14" t="e">
        <f t="shared" si="93"/>
        <v>#DIV/0!</v>
      </c>
      <c r="BZ115" s="12">
        <v>0</v>
      </c>
      <c r="CA115" s="12">
        <v>0</v>
      </c>
      <c r="CB115" s="12">
        <v>0</v>
      </c>
      <c r="CC115" s="12">
        <v>0</v>
      </c>
      <c r="CD115" s="13">
        <f t="shared" si="94"/>
        <v>0</v>
      </c>
      <c r="CE115" s="14" t="e">
        <f t="shared" si="95"/>
        <v>#DIV/0!</v>
      </c>
      <c r="CG115" s="12">
        <v>0</v>
      </c>
      <c r="CH115" s="12">
        <v>0</v>
      </c>
      <c r="CI115" s="12">
        <v>0</v>
      </c>
      <c r="CJ115" s="12">
        <v>0</v>
      </c>
      <c r="CK115" s="13">
        <f t="shared" si="96"/>
        <v>0</v>
      </c>
      <c r="CL115" s="14" t="e">
        <f t="shared" si="97"/>
        <v>#DIV/0!</v>
      </c>
      <c r="CN115" s="12">
        <v>0</v>
      </c>
      <c r="CO115" s="12">
        <v>0</v>
      </c>
      <c r="CP115" s="12">
        <v>0</v>
      </c>
      <c r="CQ115" s="12">
        <v>0</v>
      </c>
      <c r="CR115" s="13">
        <f t="shared" si="98"/>
        <v>0</v>
      </c>
      <c r="CS115" s="14" t="e">
        <f t="shared" si="99"/>
        <v>#DIV/0!</v>
      </c>
      <c r="CU115" s="12">
        <v>0</v>
      </c>
      <c r="CV115" s="12">
        <v>0</v>
      </c>
      <c r="CW115" s="12">
        <v>0</v>
      </c>
      <c r="CX115" s="12">
        <v>0</v>
      </c>
      <c r="CY115" s="13">
        <f t="shared" si="100"/>
        <v>0</v>
      </c>
      <c r="CZ115" s="14" t="e">
        <f t="shared" si="101"/>
        <v>#DIV/0!</v>
      </c>
      <c r="DB115" s="12">
        <v>0</v>
      </c>
      <c r="DC115" s="12">
        <v>0</v>
      </c>
      <c r="DD115" s="12">
        <v>0</v>
      </c>
      <c r="DE115" s="12">
        <v>0</v>
      </c>
      <c r="DF115" s="13">
        <f t="shared" si="102"/>
        <v>0</v>
      </c>
      <c r="DG115" s="14" t="e">
        <f t="shared" si="103"/>
        <v>#DIV/0!</v>
      </c>
      <c r="DI115" s="12">
        <v>0</v>
      </c>
      <c r="DJ115" s="12">
        <v>0</v>
      </c>
      <c r="DK115" s="12">
        <v>0</v>
      </c>
      <c r="DL115" s="12">
        <v>0</v>
      </c>
      <c r="DM115" s="13">
        <f t="shared" si="104"/>
        <v>0</v>
      </c>
      <c r="DN115" s="14" t="e">
        <f t="shared" si="105"/>
        <v>#DIV/0!</v>
      </c>
      <c r="DP115" s="12">
        <v>0</v>
      </c>
      <c r="DQ115" s="12">
        <v>0</v>
      </c>
      <c r="DR115" s="12">
        <v>0</v>
      </c>
      <c r="DS115" s="12"/>
      <c r="DT115" s="13" t="e">
        <f t="shared" si="106"/>
        <v>#DIV/0!</v>
      </c>
      <c r="DU115" s="14" t="e">
        <f t="shared" si="107"/>
        <v>#DIV/0!</v>
      </c>
    </row>
    <row r="116" spans="1:125" ht="24">
      <c r="A116" s="11" t="s">
        <v>38</v>
      </c>
      <c r="B116" s="12">
        <v>0</v>
      </c>
      <c r="C116" s="12">
        <v>0</v>
      </c>
      <c r="D116" s="12">
        <v>0</v>
      </c>
      <c r="E116" s="12">
        <v>154366</v>
      </c>
      <c r="F116" s="13">
        <f t="shared" si="73"/>
        <v>0.031211386925551515</v>
      </c>
      <c r="G116" s="11"/>
      <c r="H116" s="12">
        <v>263977</v>
      </c>
      <c r="I116" s="12">
        <v>314976</v>
      </c>
      <c r="J116" s="12">
        <v>485527</v>
      </c>
      <c r="K116" s="12">
        <v>941949</v>
      </c>
      <c r="L116" s="13">
        <f t="shared" si="74"/>
        <v>0.15963349960209366</v>
      </c>
      <c r="M116" s="14">
        <f t="shared" si="75"/>
        <v>510.2049674151043</v>
      </c>
      <c r="N116" s="11"/>
      <c r="O116" s="12">
        <v>341580</v>
      </c>
      <c r="P116" s="12">
        <v>470352</v>
      </c>
      <c r="Q116" s="12">
        <v>515670</v>
      </c>
      <c r="R116" s="12">
        <v>3522170</v>
      </c>
      <c r="S116" s="13">
        <f t="shared" si="76"/>
        <v>0.5611062772681681</v>
      </c>
      <c r="T116" s="14">
        <f t="shared" si="77"/>
        <v>273.9236413011745</v>
      </c>
      <c r="V116" s="12">
        <v>2197309</v>
      </c>
      <c r="W116" s="12">
        <v>2589838</v>
      </c>
      <c r="X116" s="12">
        <v>2594337</v>
      </c>
      <c r="Y116" s="12">
        <v>12664679</v>
      </c>
      <c r="Z116" s="13">
        <f t="shared" si="78"/>
        <v>1.9301191261618247</v>
      </c>
      <c r="AA116" s="14">
        <f t="shared" si="79"/>
        <v>259.57035009667334</v>
      </c>
      <c r="AC116" s="12">
        <v>100684</v>
      </c>
      <c r="AD116" s="12">
        <v>182062</v>
      </c>
      <c r="AE116" s="12">
        <v>307722</v>
      </c>
      <c r="AF116" s="12">
        <v>19772626</v>
      </c>
      <c r="AG116" s="13">
        <f t="shared" si="80"/>
        <v>2.6464793460123217</v>
      </c>
      <c r="AH116" s="14">
        <f t="shared" si="81"/>
        <v>56.12417811773989</v>
      </c>
      <c r="AJ116" s="12">
        <v>470882</v>
      </c>
      <c r="AK116" s="12">
        <v>584892</v>
      </c>
      <c r="AL116" s="12">
        <v>943540</v>
      </c>
      <c r="AM116" s="12">
        <v>975669</v>
      </c>
      <c r="AN116" s="13">
        <f t="shared" si="82"/>
        <v>0.14161681969742637</v>
      </c>
      <c r="AO116" s="14">
        <f t="shared" si="83"/>
        <v>-95.06555679554147</v>
      </c>
      <c r="AQ116" s="12">
        <v>830400</v>
      </c>
      <c r="AR116" s="12">
        <v>1036594</v>
      </c>
      <c r="AS116" s="12">
        <v>1225684</v>
      </c>
      <c r="AT116" s="12">
        <v>1447580</v>
      </c>
      <c r="AU116" s="13">
        <f t="shared" si="84"/>
        <v>0.20827181171754006</v>
      </c>
      <c r="AV116" s="14">
        <f t="shared" si="85"/>
        <v>48.36794035682183</v>
      </c>
      <c r="AX116" s="12">
        <v>19273</v>
      </c>
      <c r="AY116" s="12">
        <v>99796</v>
      </c>
      <c r="AZ116" s="12">
        <v>244709</v>
      </c>
      <c r="BA116" s="12">
        <v>246198</v>
      </c>
      <c r="BB116" s="13">
        <f t="shared" si="86"/>
        <v>0.031227744937748943</v>
      </c>
      <c r="BC116" s="14">
        <f t="shared" si="87"/>
        <v>-82.99244255930587</v>
      </c>
      <c r="BE116" s="12">
        <v>79153</v>
      </c>
      <c r="BF116" s="12">
        <v>526320</v>
      </c>
      <c r="BG116" s="12">
        <v>905417</v>
      </c>
      <c r="BH116" s="12">
        <v>2603959</v>
      </c>
      <c r="BI116" s="13">
        <f t="shared" si="88"/>
        <v>0.26605092331836694</v>
      </c>
      <c r="BJ116" s="14">
        <f t="shared" si="89"/>
        <v>957.6686244404909</v>
      </c>
      <c r="BL116" s="12">
        <v>0</v>
      </c>
      <c r="BM116" s="12">
        <v>401710</v>
      </c>
      <c r="BN116" s="12">
        <v>1516966</v>
      </c>
      <c r="BO116" s="12">
        <v>2412556</v>
      </c>
      <c r="BP116" s="13">
        <f t="shared" si="90"/>
        <v>0.27042821213081614</v>
      </c>
      <c r="BQ116" s="14">
        <f t="shared" si="91"/>
        <v>-7.350461355190305</v>
      </c>
      <c r="BS116" s="12">
        <v>39076</v>
      </c>
      <c r="BT116" s="12">
        <v>147136</v>
      </c>
      <c r="BU116" s="12">
        <v>375556</v>
      </c>
      <c r="BV116" s="12">
        <v>1045327</v>
      </c>
      <c r="BW116" s="13">
        <f t="shared" si="92"/>
        <v>0.1786905863334747</v>
      </c>
      <c r="BX116" s="14">
        <f t="shared" si="93"/>
        <v>-56.67138918226147</v>
      </c>
      <c r="BZ116" s="12">
        <v>306029</v>
      </c>
      <c r="CA116" s="12">
        <v>316799</v>
      </c>
      <c r="CB116" s="12">
        <v>744517</v>
      </c>
      <c r="CC116" s="12">
        <v>962583</v>
      </c>
      <c r="CD116" s="13">
        <f t="shared" si="94"/>
        <v>0.1271292760051898</v>
      </c>
      <c r="CE116" s="14">
        <f t="shared" si="95"/>
        <v>-7.91560918258115</v>
      </c>
      <c r="CG116" s="12">
        <v>488173</v>
      </c>
      <c r="CH116" s="12">
        <v>2156072</v>
      </c>
      <c r="CI116" s="12">
        <v>3382846</v>
      </c>
      <c r="CJ116" s="12">
        <v>3700533</v>
      </c>
      <c r="CK116" s="13">
        <f t="shared" si="96"/>
        <v>0.37102884056506513</v>
      </c>
      <c r="CL116" s="14">
        <f t="shared" si="97"/>
        <v>284.4378095187636</v>
      </c>
      <c r="CN116" s="12">
        <v>285467</v>
      </c>
      <c r="CO116" s="12">
        <v>439261</v>
      </c>
      <c r="CP116" s="12">
        <v>450988</v>
      </c>
      <c r="CQ116" s="12">
        <v>830007</v>
      </c>
      <c r="CR116" s="13">
        <f t="shared" si="98"/>
        <v>0.09477320402333704</v>
      </c>
      <c r="CS116" s="14">
        <f t="shared" si="99"/>
        <v>-77.57060942302095</v>
      </c>
      <c r="CU116" s="12">
        <v>658497</v>
      </c>
      <c r="CV116" s="12">
        <v>821392</v>
      </c>
      <c r="CW116" s="12">
        <v>2339402</v>
      </c>
      <c r="CX116" s="12">
        <v>0</v>
      </c>
      <c r="CY116" s="13">
        <f t="shared" si="100"/>
        <v>0</v>
      </c>
      <c r="CZ116" s="14">
        <f t="shared" si="101"/>
        <v>-100</v>
      </c>
      <c r="DB116" s="12">
        <v>61129</v>
      </c>
      <c r="DC116" s="12">
        <v>461249</v>
      </c>
      <c r="DD116" s="12">
        <v>1108458</v>
      </c>
      <c r="DE116" s="12">
        <v>1339051</v>
      </c>
      <c r="DF116" s="13">
        <f t="shared" si="102"/>
        <v>0.15238444776355503</v>
      </c>
      <c r="DG116" s="14" t="e">
        <f t="shared" si="103"/>
        <v>#DIV/0!</v>
      </c>
      <c r="DI116" s="12">
        <v>63677</v>
      </c>
      <c r="DJ116" s="12">
        <v>781809</v>
      </c>
      <c r="DK116" s="12">
        <v>850040</v>
      </c>
      <c r="DL116" s="12">
        <v>1113899</v>
      </c>
      <c r="DM116" s="13">
        <f t="shared" si="104"/>
        <v>0.12100261463866331</v>
      </c>
      <c r="DN116" s="14">
        <f t="shared" si="105"/>
        <v>-16.814296094771592</v>
      </c>
      <c r="DP116" s="12">
        <v>30903</v>
      </c>
      <c r="DQ116" s="12">
        <v>115309</v>
      </c>
      <c r="DR116" s="12">
        <v>221840</v>
      </c>
      <c r="DS116" s="12"/>
      <c r="DT116" s="13" t="e">
        <f t="shared" si="106"/>
        <v>#DIV/0!</v>
      </c>
      <c r="DU116" s="14">
        <f t="shared" si="107"/>
        <v>-100</v>
      </c>
    </row>
    <row r="117" spans="1:125" ht="12">
      <c r="A117" s="15" t="s">
        <v>39</v>
      </c>
      <c r="B117" s="16">
        <f>SUM(B77:B116)</f>
        <v>122429981</v>
      </c>
      <c r="C117" s="16">
        <f>SUM(C77:C116)</f>
        <v>245661250</v>
      </c>
      <c r="D117" s="16">
        <f>SUM(D77:D116)</f>
        <v>354489503</v>
      </c>
      <c r="E117" s="16">
        <f>SUM(E77:E116)</f>
        <v>494582315</v>
      </c>
      <c r="F117" s="13">
        <f t="shared" si="73"/>
        <v>100</v>
      </c>
      <c r="G117" s="15"/>
      <c r="H117" s="16">
        <f>SUM(H77:H116)</f>
        <v>153045344</v>
      </c>
      <c r="I117" s="16">
        <f>SUM(I77:I116)</f>
        <v>311844200</v>
      </c>
      <c r="J117" s="16">
        <f>SUM(J77:J116)</f>
        <v>444428191</v>
      </c>
      <c r="K117" s="16">
        <f>SUM(K77:K116)</f>
        <v>590069755</v>
      </c>
      <c r="L117" s="13">
        <f t="shared" si="74"/>
        <v>100</v>
      </c>
      <c r="M117" s="14">
        <f t="shared" si="75"/>
        <v>19.3066830543668</v>
      </c>
      <c r="N117" s="15"/>
      <c r="O117" s="16">
        <f>SUM(O77:O116)</f>
        <v>150056685</v>
      </c>
      <c r="P117" s="16">
        <f>SUM(P77:P116)</f>
        <v>327636801</v>
      </c>
      <c r="Q117" s="16">
        <f>SUM(Q77:Q116)</f>
        <v>476380594</v>
      </c>
      <c r="R117" s="16">
        <f>SUM(R77:R116)</f>
        <v>627718873</v>
      </c>
      <c r="S117" s="13">
        <f t="shared" si="76"/>
        <v>100</v>
      </c>
      <c r="T117" s="14">
        <f t="shared" si="77"/>
        <v>6.3804520873977</v>
      </c>
      <c r="V117" s="16">
        <f>SUM(V77:V116)</f>
        <v>159764157</v>
      </c>
      <c r="W117" s="16">
        <f>SUM(W77:W116)</f>
        <v>325893421</v>
      </c>
      <c r="X117" s="16">
        <f>SUM(X77:X116)</f>
        <v>471573339</v>
      </c>
      <c r="Y117" s="16">
        <f>SUM(Y77:Y116)</f>
        <v>656160484</v>
      </c>
      <c r="Z117" s="13">
        <f t="shared" si="78"/>
        <v>100</v>
      </c>
      <c r="AA117" s="14">
        <f t="shared" si="79"/>
        <v>4.530947247781725</v>
      </c>
      <c r="AC117" s="16">
        <f>SUM(AC77:AC116)</f>
        <v>196635748</v>
      </c>
      <c r="AD117" s="16">
        <f>SUM(AD77:AD116)</f>
        <v>384984981</v>
      </c>
      <c r="AE117" s="16">
        <f>SUM(AE77:AE116)</f>
        <v>546999988</v>
      </c>
      <c r="AF117" s="16">
        <f>SUM(AF77:AF116)</f>
        <v>747129428</v>
      </c>
      <c r="AG117" s="13">
        <f t="shared" si="80"/>
        <v>100</v>
      </c>
      <c r="AH117" s="14">
        <f t="shared" si="81"/>
        <v>13.86382542353769</v>
      </c>
      <c r="AJ117" s="16">
        <f>SUM(AJ77:AJ116)</f>
        <v>162987144</v>
      </c>
      <c r="AK117" s="16">
        <f>SUM(AK77:AK116)</f>
        <v>355837266</v>
      </c>
      <c r="AL117" s="16">
        <f>SUM(AL77:AL116)</f>
        <v>512293759</v>
      </c>
      <c r="AM117" s="16">
        <f>SUM(AM77:AM116)</f>
        <v>688949944</v>
      </c>
      <c r="AN117" s="13">
        <f t="shared" si="82"/>
        <v>100</v>
      </c>
      <c r="AO117" s="14">
        <f t="shared" si="83"/>
        <v>-7.787068989604833</v>
      </c>
      <c r="AQ117" s="16">
        <f>SUM(AQ77:AQ116)</f>
        <v>169100461</v>
      </c>
      <c r="AR117" s="16">
        <f>SUM(AR77:AR116)</f>
        <v>352343996</v>
      </c>
      <c r="AS117" s="16">
        <f>SUM(AS77:AS116)</f>
        <v>518206032</v>
      </c>
      <c r="AT117" s="16">
        <f>SUM(AT77:AT116)</f>
        <v>695043649</v>
      </c>
      <c r="AU117" s="13">
        <f t="shared" si="84"/>
        <v>100</v>
      </c>
      <c r="AV117" s="14">
        <f t="shared" si="85"/>
        <v>0.8844916895733093</v>
      </c>
      <c r="AX117" s="16">
        <f>SUM(AX77:AX116)</f>
        <v>192067931</v>
      </c>
      <c r="AY117" s="16">
        <f>SUM(AY77:AY116)</f>
        <v>384705427</v>
      </c>
      <c r="AZ117" s="16">
        <f>SUM(AZ77:AZ116)</f>
        <v>571529532</v>
      </c>
      <c r="BA117" s="16">
        <f>SUM(BA77:BA116)</f>
        <v>788395065</v>
      </c>
      <c r="BB117" s="13">
        <f t="shared" si="86"/>
        <v>100</v>
      </c>
      <c r="BC117" s="14">
        <f t="shared" si="87"/>
        <v>13.431014891555392</v>
      </c>
      <c r="BE117" s="16">
        <f>SUM(BE77:BE116)</f>
        <v>266487038</v>
      </c>
      <c r="BF117" s="16">
        <f>SUM(BF77:BF116)</f>
        <v>516931825</v>
      </c>
      <c r="BG117" s="16">
        <f>SUM(BG77:BG116)</f>
        <v>738794694</v>
      </c>
      <c r="BH117" s="16">
        <f>SUM(BH77:BH116)</f>
        <v>978744583</v>
      </c>
      <c r="BI117" s="13">
        <f t="shared" si="88"/>
        <v>100</v>
      </c>
      <c r="BJ117" s="14">
        <f t="shared" si="89"/>
        <v>24.143925609174133</v>
      </c>
      <c r="BL117" s="16">
        <f>SUM(BL77:BL116)</f>
        <v>266289982</v>
      </c>
      <c r="BM117" s="16">
        <f>SUM(BM77:BM116)</f>
        <v>502596238</v>
      </c>
      <c r="BN117" s="16">
        <f>SUM(BN77:BN116)</f>
        <v>726586258</v>
      </c>
      <c r="BO117" s="16">
        <f>SUM(BO77:BO116)</f>
        <v>892124376</v>
      </c>
      <c r="BP117" s="13">
        <f t="shared" si="90"/>
        <v>100</v>
      </c>
      <c r="BQ117" s="14">
        <f t="shared" si="91"/>
        <v>-8.850133988429945</v>
      </c>
      <c r="BS117" s="16">
        <f>SUM(BS77:BS116)</f>
        <v>152149331</v>
      </c>
      <c r="BT117" s="16">
        <f>SUM(BT77:BT116)</f>
        <v>303324188</v>
      </c>
      <c r="BU117" s="16">
        <f>SUM(BU77:BU116)</f>
        <v>438134789</v>
      </c>
      <c r="BV117" s="16">
        <f>SUM(BV77:BV116)</f>
        <v>584992764</v>
      </c>
      <c r="BW117" s="13">
        <f t="shared" si="92"/>
        <v>100</v>
      </c>
      <c r="BX117" s="14">
        <f t="shared" si="93"/>
        <v>-34.42699474002491</v>
      </c>
      <c r="BZ117" s="16">
        <f>SUM(BZ77:BZ116)</f>
        <v>189520831</v>
      </c>
      <c r="CA117" s="16">
        <f>SUM(CA77:CA116)</f>
        <v>388556298</v>
      </c>
      <c r="CB117" s="16">
        <f>SUM(CB77:CB116)</f>
        <v>569906903</v>
      </c>
      <c r="CC117" s="16">
        <f>SUM(CC77:CC116)</f>
        <v>757168632</v>
      </c>
      <c r="CD117" s="13">
        <f t="shared" si="94"/>
        <v>100</v>
      </c>
      <c r="CE117" s="14">
        <f t="shared" si="95"/>
        <v>29.432136360578994</v>
      </c>
      <c r="CG117" s="16">
        <f>SUM(CG77:CG116)</f>
        <v>262403640</v>
      </c>
      <c r="CH117" s="16">
        <f>SUM(CH77:CH116)</f>
        <v>533313292</v>
      </c>
      <c r="CI117" s="16">
        <f>SUM(CI77:CI116)</f>
        <v>763312862</v>
      </c>
      <c r="CJ117" s="16">
        <f>SUM(CJ77:CJ116)</f>
        <v>997370715</v>
      </c>
      <c r="CK117" s="13">
        <f t="shared" si="96"/>
        <v>100</v>
      </c>
      <c r="CL117" s="14">
        <f t="shared" si="97"/>
        <v>31.72372346772019</v>
      </c>
      <c r="CN117" s="16">
        <f>SUM(CN77:CN116)</f>
        <v>244617670</v>
      </c>
      <c r="CO117" s="16">
        <f>SUM(CO77:CO116)</f>
        <v>477673102</v>
      </c>
      <c r="CP117" s="16">
        <f>SUM(CP77:CP116)</f>
        <v>676264849</v>
      </c>
      <c r="CQ117" s="16">
        <f>SUM(CQ77:CQ116)</f>
        <v>875782357</v>
      </c>
      <c r="CR117" s="13">
        <f t="shared" si="98"/>
        <v>100</v>
      </c>
      <c r="CS117" s="14">
        <f t="shared" si="99"/>
        <v>-12.190889121904888</v>
      </c>
      <c r="CU117" s="16">
        <f>SUM(CU77:CU116)</f>
        <v>225795959</v>
      </c>
      <c r="CV117" s="16">
        <f>SUM(CV77:CV116)</f>
        <v>457776551</v>
      </c>
      <c r="CW117" s="16">
        <f>SUM(CW77:CW116)</f>
        <v>665534145</v>
      </c>
      <c r="CX117" s="16">
        <f>SUM(CX77:CX116)</f>
        <v>884588900</v>
      </c>
      <c r="CY117" s="13">
        <f t="shared" si="100"/>
        <v>100</v>
      </c>
      <c r="CZ117" s="14">
        <f t="shared" si="101"/>
        <v>1.0055629608898329</v>
      </c>
      <c r="DB117" s="16">
        <f>SUM(DB77:DB116)</f>
        <v>223747704</v>
      </c>
      <c r="DC117" s="16">
        <f>SUM(DC77:DC116)</f>
        <v>463049544</v>
      </c>
      <c r="DD117" s="16">
        <f>SUM(DD77:DD116)</f>
        <v>670748234</v>
      </c>
      <c r="DE117" s="16">
        <f>SUM(DE77:DE116)</f>
        <v>878732062</v>
      </c>
      <c r="DF117" s="13">
        <f t="shared" si="102"/>
        <v>100</v>
      </c>
      <c r="DG117" s="14">
        <f t="shared" si="103"/>
        <v>-0.6620971617437164</v>
      </c>
      <c r="DI117" s="16">
        <f>SUM(DI77:DI116)</f>
        <v>252437818</v>
      </c>
      <c r="DJ117" s="16">
        <f>SUM(DJ77:DJ116)</f>
        <v>499231724</v>
      </c>
      <c r="DK117" s="16">
        <f>SUM(DK77:DK116)</f>
        <v>716141672</v>
      </c>
      <c r="DL117" s="16">
        <f>SUM(DL77:DL116)</f>
        <v>920557794</v>
      </c>
      <c r="DM117" s="13">
        <f t="shared" si="104"/>
        <v>100</v>
      </c>
      <c r="DN117" s="14">
        <f t="shared" si="105"/>
        <v>4.759782168958807</v>
      </c>
      <c r="DP117" s="16">
        <f>SUM(DP77:DP116)</f>
        <v>241669715</v>
      </c>
      <c r="DQ117" s="16">
        <f>SUM(DQ77:DQ116)</f>
        <v>496288537</v>
      </c>
      <c r="DR117" s="16">
        <f>SUM(DR77:DR116)</f>
        <v>699162825</v>
      </c>
      <c r="DS117" s="16">
        <f>SUM(DS77:DS116)</f>
        <v>0</v>
      </c>
      <c r="DT117" s="13" t="e">
        <f t="shared" si="106"/>
        <v>#DIV/0!</v>
      </c>
      <c r="DU117" s="14">
        <f t="shared" si="107"/>
        <v>-100</v>
      </c>
    </row>
    <row r="118" spans="1:125" ht="12.75" thickBo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</row>
    <row r="120" spans="1:125" ht="12">
      <c r="A120" s="2" t="s">
        <v>47</v>
      </c>
      <c r="B120" s="20">
        <f>B77+B78+B79</f>
        <v>10686883</v>
      </c>
      <c r="C120" s="20">
        <f>C77+C78+C79</f>
        <v>22142382</v>
      </c>
      <c r="D120" s="20">
        <f>D77+D78+D79</f>
        <v>32189459</v>
      </c>
      <c r="E120" s="20">
        <f>E77+E78+E79</f>
        <v>46012917</v>
      </c>
      <c r="F120" s="13">
        <f aca="true" t="shared" si="108" ref="F120:F132">E120*100/E$117</f>
        <v>9.303389062748836</v>
      </c>
      <c r="H120" s="20">
        <f>H77+H78+H79</f>
        <v>17484554</v>
      </c>
      <c r="I120" s="20">
        <f>I77+I78+I79</f>
        <v>33657542</v>
      </c>
      <c r="J120" s="20">
        <f>J77+J78+J79</f>
        <v>41703842</v>
      </c>
      <c r="K120" s="20">
        <f>K77+K78+K79</f>
        <v>52869273</v>
      </c>
      <c r="L120" s="13">
        <f aca="true" t="shared" si="109" ref="L120:L132">K120*100/K$117</f>
        <v>8.959834418220606</v>
      </c>
      <c r="M120" s="14">
        <f aca="true" t="shared" si="110" ref="M120:M132">K120*100/E120-100</f>
        <v>14.900937491096244</v>
      </c>
      <c r="O120" s="20">
        <f>O77+O78+O79</f>
        <v>11503975</v>
      </c>
      <c r="P120" s="20">
        <f>P77+P78+P79</f>
        <v>48952176</v>
      </c>
      <c r="Q120" s="20">
        <f>Q77+Q78+Q79</f>
        <v>70022433</v>
      </c>
      <c r="R120" s="20">
        <f>R77+R78+R79</f>
        <v>91210644</v>
      </c>
      <c r="S120" s="13">
        <f aca="true" t="shared" si="111" ref="S120:S132">R120*100/R$117</f>
        <v>14.53049253785938</v>
      </c>
      <c r="T120" s="14">
        <f aca="true" t="shared" si="112" ref="T120:T132">R120*100/K120-100</f>
        <v>72.52108611366756</v>
      </c>
      <c r="V120" s="20">
        <f>V77+V78+V79</f>
        <v>28005293</v>
      </c>
      <c r="W120" s="20">
        <f>W77+W78+W79</f>
        <v>52057354</v>
      </c>
      <c r="X120" s="20">
        <f>X77+X78+X79</f>
        <v>76518554</v>
      </c>
      <c r="Y120" s="20">
        <f>Y77+Y78+Y79</f>
        <v>102122087</v>
      </c>
      <c r="Z120" s="13">
        <f aca="true" t="shared" si="113" ref="Z120:Z132">Y120*100/Y$117</f>
        <v>15.563583832030945</v>
      </c>
      <c r="AA120" s="14">
        <f aca="true" t="shared" si="114" ref="AA120:AA132">Y120*100/R120-100</f>
        <v>11.962905338109437</v>
      </c>
      <c r="AC120" s="20">
        <f>AC77+AC78+AC79</f>
        <v>25168715</v>
      </c>
      <c r="AD120" s="20">
        <f>AD77+AD78+AD79</f>
        <v>65107125</v>
      </c>
      <c r="AE120" s="20">
        <f>AE77+AE78+AE79</f>
        <v>97090795</v>
      </c>
      <c r="AF120" s="20">
        <f>AF77+AF78+AF79</f>
        <v>124891114</v>
      </c>
      <c r="AG120" s="13">
        <f aca="true" t="shared" si="115" ref="AG120:AG132">AF120*100/AF$117</f>
        <v>16.7161283332558</v>
      </c>
      <c r="AH120" s="14">
        <f aca="true" t="shared" si="116" ref="AH120:AH132">AF120*100/Y120-100</f>
        <v>22.29588884136298</v>
      </c>
      <c r="AJ120" s="20">
        <f>AJ77+AJ78+AJ79</f>
        <v>14143510</v>
      </c>
      <c r="AK120" s="20">
        <f>AK77+AK78+AK79</f>
        <v>28989987</v>
      </c>
      <c r="AL120" s="20">
        <f>AL77+AL78+AL79</f>
        <v>39255386</v>
      </c>
      <c r="AM120" s="20">
        <f>AM77+AM78+AM79</f>
        <v>56850231</v>
      </c>
      <c r="AN120" s="13">
        <f aca="true" t="shared" si="117" ref="AN120:AN132">AM120*100/AM$117</f>
        <v>8.251721550324998</v>
      </c>
      <c r="AO120" s="14">
        <f aca="true" t="shared" si="118" ref="AO120:AO132">AM120*100/AF120-100</f>
        <v>-54.48016341659023</v>
      </c>
      <c r="AQ120" s="20">
        <f>AQ77+AQ78+AQ79</f>
        <v>18457868</v>
      </c>
      <c r="AR120" s="20">
        <f>AR77+AR78+AR79</f>
        <v>36540580</v>
      </c>
      <c r="AS120" s="20">
        <f>AS77+AS78+AS79</f>
        <v>47502278</v>
      </c>
      <c r="AT120" s="20">
        <f>AT77+AT78+AT79</f>
        <v>65412022</v>
      </c>
      <c r="AU120" s="13">
        <f aca="true" t="shared" si="119" ref="AU120:AU132">AT120*100/AT$117</f>
        <v>9.411210661965203</v>
      </c>
      <c r="AV120" s="14">
        <f aca="true" t="shared" si="120" ref="AV120:AV132">AT120*100/AM120-100</f>
        <v>15.060257186993667</v>
      </c>
      <c r="AX120" s="20">
        <f>AX77+AX78+AX79</f>
        <v>15870880</v>
      </c>
      <c r="AY120" s="20">
        <f>AY77+AY78+AY79</f>
        <v>35035979</v>
      </c>
      <c r="AZ120" s="20">
        <f>AZ77+AZ78+AZ79</f>
        <v>46688161</v>
      </c>
      <c r="BA120" s="20">
        <f>BA77+BA78+BA79</f>
        <v>62221960</v>
      </c>
      <c r="BB120" s="13">
        <f aca="true" t="shared" si="121" ref="BB120:BB132">BA120*100/BA$117</f>
        <v>7.892231035210754</v>
      </c>
      <c r="BC120" s="14">
        <f aca="true" t="shared" si="122" ref="BC120:BC132">BA120*100/AT120-100</f>
        <v>-4.8768741623672724</v>
      </c>
      <c r="BE120" s="20">
        <f>BE77+BE78+BE79</f>
        <v>17698251</v>
      </c>
      <c r="BF120" s="20">
        <f>BF77+BF78+BF79</f>
        <v>35191416</v>
      </c>
      <c r="BG120" s="20">
        <f>BG77+BG78+BG79</f>
        <v>51495436</v>
      </c>
      <c r="BH120" s="20">
        <f>BH77+BH78+BH79</f>
        <v>68499107</v>
      </c>
      <c r="BI120" s="13">
        <f aca="true" t="shared" si="123" ref="BI120:BI132">BH120*100/BH$117</f>
        <v>6.998670356881045</v>
      </c>
      <c r="BJ120" s="14">
        <f aca="true" t="shared" si="124" ref="BJ120:BJ132">BH120*100/BA120-100</f>
        <v>10.088314479325305</v>
      </c>
      <c r="BL120" s="20">
        <f>BL77+BL78+BL79</f>
        <v>21167560</v>
      </c>
      <c r="BM120" s="20">
        <f>BM77+BM78+BM79</f>
        <v>40250359</v>
      </c>
      <c r="BN120" s="20">
        <f>BN77+BN78+BN79</f>
        <v>58329151</v>
      </c>
      <c r="BO120" s="20">
        <f>BO77+BO78+BO79</f>
        <v>76385767</v>
      </c>
      <c r="BP120" s="13">
        <f aca="true" t="shared" si="125" ref="BP120:BP132">BO120*100/BO$117</f>
        <v>8.562232918966895</v>
      </c>
      <c r="BQ120" s="14">
        <f aca="true" t="shared" si="126" ref="BQ120:BQ132">BO120*100/BH120-100</f>
        <v>11.513522358765925</v>
      </c>
      <c r="BS120" s="20">
        <f>BS77+BS78+BS79</f>
        <v>17604961</v>
      </c>
      <c r="BT120" s="20">
        <f>BT77+BT78+BT79</f>
        <v>37946732</v>
      </c>
      <c r="BU120" s="20">
        <f>BU77+BU78+BU79</f>
        <v>54840810</v>
      </c>
      <c r="BV120" s="20">
        <f>BV77+BV78+BV79</f>
        <v>73362538</v>
      </c>
      <c r="BW120" s="13">
        <f aca="true" t="shared" si="127" ref="BW120:BW132">BV120*100/BV$117</f>
        <v>12.540759905878083</v>
      </c>
      <c r="BX120" s="14">
        <f aca="true" t="shared" si="128" ref="BX120:BX132">BV120*100/BO120-100</f>
        <v>-3.957843350581271</v>
      </c>
      <c r="BZ120" s="20">
        <f>BZ77+BZ78+BZ79</f>
        <v>19014125</v>
      </c>
      <c r="CA120" s="20">
        <f>CA77+CA78+CA79</f>
        <v>39075543</v>
      </c>
      <c r="CB120" s="20">
        <f>CB77+CB78+CB79</f>
        <v>56499944</v>
      </c>
      <c r="CC120" s="20">
        <f>CC77+CC78+CC79</f>
        <v>76572108</v>
      </c>
      <c r="CD120" s="13">
        <f aca="true" t="shared" si="129" ref="CD120:CD132">CC120*100/CC$117</f>
        <v>10.11295301520098</v>
      </c>
      <c r="CE120" s="14">
        <f aca="true" t="shared" si="130" ref="CE120:CE132">CC120*100/BV120-100</f>
        <v>4.374944062049764</v>
      </c>
      <c r="CG120" s="20">
        <f>CG77+CG78+CG79</f>
        <v>17404752</v>
      </c>
      <c r="CH120" s="20">
        <f>CH77+CH78+CH79</f>
        <v>42170715</v>
      </c>
      <c r="CI120" s="20">
        <f>CI77+CI78+CI79</f>
        <v>60940343</v>
      </c>
      <c r="CJ120" s="20">
        <f>CJ77+CJ78+CJ79</f>
        <v>83226315</v>
      </c>
      <c r="CK120" s="13">
        <f aca="true" t="shared" si="131" ref="CK120:CK132">CJ120*100/CJ$117</f>
        <v>8.344571757353032</v>
      </c>
      <c r="CL120" s="14">
        <f aca="true" t="shared" si="132" ref="CL120:CL132">CJ120*100/CC120-100</f>
        <v>8.690118600365551</v>
      </c>
      <c r="CN120" s="20">
        <f>CN77+CN78+CN79</f>
        <v>22561312</v>
      </c>
      <c r="CO120" s="20">
        <f>CO77+CO78+CO79</f>
        <v>43501838</v>
      </c>
      <c r="CP120" s="20">
        <f>CP77+CP78+CP79</f>
        <v>68646221</v>
      </c>
      <c r="CQ120" s="20">
        <f>CQ77+CQ78+CQ79</f>
        <v>92711311</v>
      </c>
      <c r="CR120" s="13">
        <f aca="true" t="shared" si="133" ref="CR120:CR132">CQ120*100/CQ$117</f>
        <v>10.586113120340011</v>
      </c>
      <c r="CS120" s="14">
        <f aca="true" t="shared" si="134" ref="CS120:CS132">CQ120*100/CJ120-100</f>
        <v>11.396630981438989</v>
      </c>
      <c r="CU120" s="20">
        <f>CU77+CU78+CU79</f>
        <v>20468519</v>
      </c>
      <c r="CV120" s="20">
        <f>CV77+CV78+CV79</f>
        <v>45258947</v>
      </c>
      <c r="CW120" s="20">
        <f>CW77+CW78+CW79</f>
        <v>66182818</v>
      </c>
      <c r="CX120" s="20">
        <f>CX77+CX78+CX79</f>
        <v>93666817</v>
      </c>
      <c r="CY120" s="13">
        <f aca="true" t="shared" si="135" ref="CY120:CY129">CX120*100/CX$117</f>
        <v>10.58873980896663</v>
      </c>
      <c r="CZ120" s="14">
        <f aca="true" t="shared" si="136" ref="CZ120:CZ132">CX120*100/CQ120-100</f>
        <v>1.0306250550162162</v>
      </c>
      <c r="DB120" s="20">
        <f>DB77+DB78+DB79</f>
        <v>23709874</v>
      </c>
      <c r="DC120" s="20">
        <f>DC77+DC78+DC79</f>
        <v>44419972</v>
      </c>
      <c r="DD120" s="20">
        <f>DD77+DD78+DD79</f>
        <v>64694106</v>
      </c>
      <c r="DE120" s="20">
        <f>DE77+DE78+DE79</f>
        <v>90390126</v>
      </c>
      <c r="DF120" s="13">
        <f aca="true" t="shared" si="137" ref="DF120:DF129">DE120*100/DE$117</f>
        <v>10.286426307727007</v>
      </c>
      <c r="DG120" s="14">
        <f aca="true" t="shared" si="138" ref="DG120:DG132">DE120*100/CX120-100</f>
        <v>-3.4982410046025194</v>
      </c>
      <c r="DI120" s="20">
        <f>DI77+DI78+DI79</f>
        <v>23079716</v>
      </c>
      <c r="DJ120" s="20">
        <f>DJ77+DJ78+DJ79</f>
        <v>43485350</v>
      </c>
      <c r="DK120" s="20">
        <f>DK77+DK78+DK79</f>
        <v>65274504</v>
      </c>
      <c r="DL120" s="20">
        <f>DL77+DL78+DL79</f>
        <v>88156731</v>
      </c>
      <c r="DM120" s="13">
        <f aca="true" t="shared" si="139" ref="DM120:DM129">DL120*100/DL$117</f>
        <v>9.57644719045201</v>
      </c>
      <c r="DN120" s="14">
        <f aca="true" t="shared" si="140" ref="DN120:DN132">DL120*100/DE120-100</f>
        <v>-2.4708395693573806</v>
      </c>
      <c r="DP120" s="20">
        <f>DP77+DP78+DP79</f>
        <v>26838930</v>
      </c>
      <c r="DQ120" s="20">
        <f>DQ77+DQ78+DQ79</f>
        <v>57252117</v>
      </c>
      <c r="DR120" s="20">
        <f>DR77+DR78+DR79</f>
        <v>79012688</v>
      </c>
      <c r="DS120" s="20">
        <f>DS77+DS78+DS79</f>
        <v>0</v>
      </c>
      <c r="DT120" s="13" t="e">
        <f aca="true" t="shared" si="141" ref="DT120:DT129">DS120*100/DS$117</f>
        <v>#DIV/0!</v>
      </c>
      <c r="DU120" s="14">
        <f aca="true" t="shared" si="142" ref="DU120:DU132">DS120*100/DL120-100</f>
        <v>-100</v>
      </c>
    </row>
    <row r="121" spans="1:125" ht="12">
      <c r="A121" s="2" t="s">
        <v>48</v>
      </c>
      <c r="B121" s="20">
        <f>B77+B78+B79+B84+B85+B86</f>
        <v>17014247</v>
      </c>
      <c r="C121" s="20">
        <f>C77+C78+C79+C84+C85+C86</f>
        <v>34072839</v>
      </c>
      <c r="D121" s="20">
        <f>D77+D78+D79+D84+D85+D86</f>
        <v>50050895</v>
      </c>
      <c r="E121" s="20">
        <f>E77+E78+E79+E84+E85+E86</f>
        <v>73432755</v>
      </c>
      <c r="F121" s="13">
        <f t="shared" si="108"/>
        <v>14.847428380046303</v>
      </c>
      <c r="H121" s="20">
        <f>H77+H78+H79+H84+H85+H86</f>
        <v>27328421</v>
      </c>
      <c r="I121" s="20">
        <f>I77+I78+I79+I84+I85+I86</f>
        <v>61735744</v>
      </c>
      <c r="J121" s="20">
        <f>J77+J78+J79+J84+J85+J86</f>
        <v>76421357</v>
      </c>
      <c r="K121" s="20">
        <f>K77+K78+K79+K84+K85+K86</f>
        <v>101695498</v>
      </c>
      <c r="L121" s="13">
        <f t="shared" si="109"/>
        <v>17.234487471739676</v>
      </c>
      <c r="M121" s="14">
        <f t="shared" si="110"/>
        <v>38.487924087827025</v>
      </c>
      <c r="O121" s="20">
        <f>O77+O78+O79+O84+O85+O86</f>
        <v>32066192</v>
      </c>
      <c r="P121" s="20">
        <f>P77+P78+P79+P84+P85+P86</f>
        <v>93042033</v>
      </c>
      <c r="Q121" s="20">
        <f>Q77+Q78+Q79+Q84+Q85+Q86</f>
        <v>128321022</v>
      </c>
      <c r="R121" s="20">
        <f>R77+R78+R79+R84+R85+R86</f>
        <v>171825228</v>
      </c>
      <c r="S121" s="13">
        <f t="shared" si="111"/>
        <v>27.372958722558593</v>
      </c>
      <c r="T121" s="14">
        <f t="shared" si="112"/>
        <v>68.96050599998046</v>
      </c>
      <c r="V121" s="20">
        <f>V77+V78+V79+V84+V85+V86</f>
        <v>47035091</v>
      </c>
      <c r="W121" s="20">
        <f>W77+W78+W79+W84+W85+W86</f>
        <v>96083209</v>
      </c>
      <c r="X121" s="20">
        <f>X77+X78+X79+X84+X85+X86</f>
        <v>139092668</v>
      </c>
      <c r="Y121" s="20">
        <f>Y77+Y78+Y79+Y84+Y85+Y86</f>
        <v>197846232</v>
      </c>
      <c r="Z121" s="13">
        <f t="shared" si="113"/>
        <v>30.152110165780723</v>
      </c>
      <c r="AA121" s="14">
        <f t="shared" si="114"/>
        <v>15.143878639288062</v>
      </c>
      <c r="AC121" s="20">
        <f>AC77+AC78+AC79+AC84+AC85+AC86</f>
        <v>63997509</v>
      </c>
      <c r="AD121" s="20">
        <f>AD77+AD78+AD79+AD84+AD85+AD86</f>
        <v>141294442</v>
      </c>
      <c r="AE121" s="20">
        <f>AE77+AE78+AE79+AE84+AE85+AE86</f>
        <v>200126756</v>
      </c>
      <c r="AF121" s="20">
        <f>AF77+AF78+AF79+AF84+AF85+AF86</f>
        <v>258596358</v>
      </c>
      <c r="AG121" s="13">
        <f t="shared" si="115"/>
        <v>34.61198934329756</v>
      </c>
      <c r="AH121" s="14">
        <f t="shared" si="116"/>
        <v>30.705728072698406</v>
      </c>
      <c r="AJ121" s="20">
        <f>AJ77+AJ78+AJ79+AJ84+AJ85+AJ86</f>
        <v>35564682</v>
      </c>
      <c r="AK121" s="20">
        <f>AK77+AK78+AK79+AK84+AK85+AK86</f>
        <v>89733577</v>
      </c>
      <c r="AL121" s="20">
        <f>AL77+AL78+AL79+AL84+AL85+AL86</f>
        <v>127634120</v>
      </c>
      <c r="AM121" s="20">
        <f>AM77+AM78+AM79+AM84+AM85+AM86</f>
        <v>160710108</v>
      </c>
      <c r="AN121" s="13">
        <f t="shared" si="117"/>
        <v>23.32681922679712</v>
      </c>
      <c r="AO121" s="14">
        <f t="shared" si="118"/>
        <v>-37.85291129274141</v>
      </c>
      <c r="AQ121" s="20">
        <f>AQ77+AQ78+AQ79+AQ84+AQ85+AQ86</f>
        <v>25614929</v>
      </c>
      <c r="AR121" s="20">
        <f>AR77+AR78+AR79+AR84+AR85+AR86</f>
        <v>57287583</v>
      </c>
      <c r="AS121" s="20">
        <f>AS77+AS78+AS79+AS84+AS85+AS86</f>
        <v>81940453</v>
      </c>
      <c r="AT121" s="20">
        <f>AT77+AT78+AT79+AT84+AT85+AT86</f>
        <v>106378305</v>
      </c>
      <c r="AU121" s="13">
        <f t="shared" si="119"/>
        <v>15.305269698248836</v>
      </c>
      <c r="AV121" s="14">
        <f t="shared" si="120"/>
        <v>-33.80733401037848</v>
      </c>
      <c r="AX121" s="20">
        <f>AX77+AX78+AX79+AX84+AX85+AX86</f>
        <v>27721694</v>
      </c>
      <c r="AY121" s="20">
        <f>AY77+AY78+AY79+AY84+AY85+AY86</f>
        <v>64181160</v>
      </c>
      <c r="AZ121" s="20">
        <f>AZ77+AZ78+AZ79+AZ84+AZ85+AZ86</f>
        <v>100521069</v>
      </c>
      <c r="BA121" s="20">
        <f>BA77+BA78+BA79+BA84+BA85+BA86</f>
        <v>143740960</v>
      </c>
      <c r="BB121" s="13">
        <f t="shared" si="121"/>
        <v>18.232097888639117</v>
      </c>
      <c r="BC121" s="14">
        <f t="shared" si="122"/>
        <v>35.12243873410091</v>
      </c>
      <c r="BE121" s="20">
        <f>BE77+BE78+BE79+BE84+BE85+BE86</f>
        <v>45289089</v>
      </c>
      <c r="BF121" s="20">
        <f>BF77+BF78+BF79+BF84+BF85+BF86</f>
        <v>93180971</v>
      </c>
      <c r="BG121" s="20">
        <f>BG77+BG78+BG79+BG84+BG85+BG86</f>
        <v>136239778</v>
      </c>
      <c r="BH121" s="20">
        <f>BH77+BH78+BH79+BH84+BH85+BH86</f>
        <v>199654546</v>
      </c>
      <c r="BI121" s="13">
        <f t="shared" si="123"/>
        <v>20.39904480370442</v>
      </c>
      <c r="BJ121" s="14">
        <f t="shared" si="124"/>
        <v>38.89885388270679</v>
      </c>
      <c r="BL121" s="20">
        <f>BL77+BL78+BL79+BL84+BL85+BL86</f>
        <v>59159672</v>
      </c>
      <c r="BM121" s="20">
        <f>BM77+BM78+BM79+BM84+BM85+BM86</f>
        <v>107362828</v>
      </c>
      <c r="BN121" s="20">
        <f>BN77+BN78+BN79+BN84+BN85+BN86</f>
        <v>158002251</v>
      </c>
      <c r="BO121" s="20">
        <f>BO77+BO78+BO79+BO84+BO85+BO86</f>
        <v>196762509</v>
      </c>
      <c r="BP121" s="13">
        <f t="shared" si="125"/>
        <v>22.055501933734853</v>
      </c>
      <c r="BQ121" s="14">
        <f t="shared" si="126"/>
        <v>-1.448520485979813</v>
      </c>
      <c r="BS121" s="20">
        <f>BS77+BS78+BS79+BS84+BS85+BS86</f>
        <v>28395751</v>
      </c>
      <c r="BT121" s="20">
        <f>BT77+BT78+BT79+BT84+BT85+BT86</f>
        <v>64589961</v>
      </c>
      <c r="BU121" s="20">
        <f>BU77+BU78+BU79+BU84+BU85+BU86</f>
        <v>101052906</v>
      </c>
      <c r="BV121" s="20">
        <f>BV77+BV78+BV79+BV84+BV85+BV86</f>
        <v>130427380</v>
      </c>
      <c r="BW121" s="13">
        <f t="shared" si="127"/>
        <v>22.295554411336273</v>
      </c>
      <c r="BX121" s="14">
        <f t="shared" si="128"/>
        <v>-33.71329697772862</v>
      </c>
      <c r="BZ121" s="20">
        <f>BZ77+BZ78+BZ79+BZ84+BZ85+BZ86</f>
        <v>31075548</v>
      </c>
      <c r="CA121" s="20">
        <f>CA77+CA78+CA79+CA84+CA85+CA86</f>
        <v>71731581</v>
      </c>
      <c r="CB121" s="20">
        <f>CB77+CB78+CB79+CB84+CB85+CB86</f>
        <v>103269722</v>
      </c>
      <c r="CC121" s="20">
        <f>CC77+CC78+CC79+CC84+CC85+CC86</f>
        <v>137455733</v>
      </c>
      <c r="CD121" s="13">
        <f t="shared" si="129"/>
        <v>18.153912773290905</v>
      </c>
      <c r="CE121" s="14">
        <f t="shared" si="130"/>
        <v>5.38870979390984</v>
      </c>
      <c r="CG121" s="20">
        <f>CG77+CG78+CG79+CG84+CG85+CG86</f>
        <v>57044956</v>
      </c>
      <c r="CH121" s="20">
        <f>CH77+CH78+CH79+CH84+CH85+CH86</f>
        <v>119228629</v>
      </c>
      <c r="CI121" s="20">
        <f>CI77+CI78+CI79+CI84+CI85+CI86</f>
        <v>177580143</v>
      </c>
      <c r="CJ121" s="20">
        <f>CJ77+CJ78+CJ79+CJ84+CJ85+CJ86</f>
        <v>241396666</v>
      </c>
      <c r="CK121" s="13">
        <f t="shared" si="131"/>
        <v>24.203303984115877</v>
      </c>
      <c r="CL121" s="14">
        <f t="shared" si="132"/>
        <v>75.61775033421122</v>
      </c>
      <c r="CN121" s="20">
        <f>CN77+CN78+CN79+CN84+CN85+CN86</f>
        <v>38818874</v>
      </c>
      <c r="CO121" s="20">
        <f>CO77+CO78+CO79+CO84+CO85+CO86</f>
        <v>79716960</v>
      </c>
      <c r="CP121" s="20">
        <f>CP77+CP78+CP79+CP84+CP85+CP86</f>
        <v>133557361</v>
      </c>
      <c r="CQ121" s="20">
        <f>CQ77+CQ78+CQ79+CQ84+CQ85+CQ86</f>
        <v>190473908</v>
      </c>
      <c r="CR121" s="13">
        <f t="shared" si="133"/>
        <v>21.74900036265517</v>
      </c>
      <c r="CS121" s="14">
        <f t="shared" si="134"/>
        <v>-21.09505439482747</v>
      </c>
      <c r="CU121" s="20">
        <f>CU77+CU78+CU79+CU84+CU85+CU86</f>
        <v>37473595</v>
      </c>
      <c r="CV121" s="20">
        <f>CV77+CV78+CV79+CV84+CV85+CV86</f>
        <v>90969114</v>
      </c>
      <c r="CW121" s="20">
        <f>CW77+CW78+CW79+CW84+CW85+CW86</f>
        <v>141623229</v>
      </c>
      <c r="CX121" s="20">
        <f>CX77+CX78+CX79+CX84+CX85+CX86</f>
        <v>205509174</v>
      </c>
      <c r="CY121" s="13">
        <f t="shared" si="135"/>
        <v>23.232167394368165</v>
      </c>
      <c r="CZ121" s="14">
        <f t="shared" si="136"/>
        <v>7.893609239119513</v>
      </c>
      <c r="DB121" s="20">
        <f>DB77+DB78+DB79+DB84+DB85+DB86</f>
        <v>38434540</v>
      </c>
      <c r="DC121" s="20">
        <f>DC77+DC78+DC79+DC84+DC85+DC86</f>
        <v>79856933</v>
      </c>
      <c r="DD121" s="20">
        <f>DD77+DD78+DD79+DD84+DD85+DD86</f>
        <v>120694888</v>
      </c>
      <c r="DE121" s="20">
        <f>DE77+DE78+DE79+DE84+DE85+DE86</f>
        <v>165484134</v>
      </c>
      <c r="DF121" s="13">
        <f t="shared" si="137"/>
        <v>18.83214931561243</v>
      </c>
      <c r="DG121" s="14">
        <f t="shared" si="138"/>
        <v>-19.47603565376599</v>
      </c>
      <c r="DI121" s="20">
        <f>DI77+DI78+DI79+DI84+DI85+DI86</f>
        <v>37935476</v>
      </c>
      <c r="DJ121" s="20">
        <f>DJ77+DJ78+DJ79+DJ84+DJ85+DJ86</f>
        <v>74550953</v>
      </c>
      <c r="DK121" s="20">
        <f>DK77+DK78+DK79+DK84+DK85+DK86</f>
        <v>112104337</v>
      </c>
      <c r="DL121" s="20">
        <f>DL77+DL78+DL79+DL84+DL85+DL86</f>
        <v>155577100</v>
      </c>
      <c r="DM121" s="13">
        <f t="shared" si="139"/>
        <v>16.900307727990405</v>
      </c>
      <c r="DN121" s="14">
        <f t="shared" si="140"/>
        <v>-5.986697189955379</v>
      </c>
      <c r="DP121" s="20">
        <f>DP77+DP78+DP79+DP84+DP85+DP86</f>
        <v>44070885</v>
      </c>
      <c r="DQ121" s="20">
        <f>DQ77+DQ78+DQ79+DQ84+DQ85+DQ86</f>
        <v>91769106</v>
      </c>
      <c r="DR121" s="20">
        <f>DR77+DR78+DR79+DR84+DR85+DR86</f>
        <v>127685638</v>
      </c>
      <c r="DS121" s="20">
        <f>DS77+DS78+DS79+DS84+DS85+DS86</f>
        <v>0</v>
      </c>
      <c r="DT121" s="13" t="e">
        <f t="shared" si="141"/>
        <v>#DIV/0!</v>
      </c>
      <c r="DU121" s="14">
        <f t="shared" si="142"/>
        <v>-100</v>
      </c>
    </row>
    <row r="122" spans="1:125" ht="12">
      <c r="A122" s="2" t="s">
        <v>49</v>
      </c>
      <c r="B122" s="20">
        <f>SUM(B80:B83)</f>
        <v>554828</v>
      </c>
      <c r="C122" s="20">
        <f>SUM(C80:C83)</f>
        <v>1568418</v>
      </c>
      <c r="D122" s="20">
        <f>SUM(D80:D83)</f>
        <v>3004505</v>
      </c>
      <c r="E122" s="20">
        <f>SUM(E80:E83)</f>
        <v>3874591</v>
      </c>
      <c r="F122" s="13">
        <f t="shared" si="108"/>
        <v>0.783406701470917</v>
      </c>
      <c r="H122" s="20">
        <f>SUM(H80:H83)</f>
        <v>770503</v>
      </c>
      <c r="I122" s="20">
        <f>SUM(I80:I83)</f>
        <v>1604940</v>
      </c>
      <c r="J122" s="20">
        <f>SUM(J80:J83)</f>
        <v>4039211</v>
      </c>
      <c r="K122" s="20">
        <f>SUM(K80:K83)</f>
        <v>5578033</v>
      </c>
      <c r="L122" s="13">
        <f t="shared" si="109"/>
        <v>0.9453175582605484</v>
      </c>
      <c r="M122" s="14">
        <f t="shared" si="110"/>
        <v>43.964433923477344</v>
      </c>
      <c r="O122" s="20">
        <f>SUM(O80:O83)</f>
        <v>583781</v>
      </c>
      <c r="P122" s="20">
        <f>SUM(P80:P83)</f>
        <v>1533529</v>
      </c>
      <c r="Q122" s="20">
        <f>SUM(Q80:Q83)</f>
        <v>3485889</v>
      </c>
      <c r="R122" s="20">
        <f>SUM(R80:R83)</f>
        <v>4512969</v>
      </c>
      <c r="S122" s="13">
        <f t="shared" si="111"/>
        <v>0.7189474769862464</v>
      </c>
      <c r="T122" s="14">
        <f t="shared" si="112"/>
        <v>-19.09389922935199</v>
      </c>
      <c r="V122" s="20">
        <f>SUM(V80:V83)</f>
        <v>400875</v>
      </c>
      <c r="W122" s="20">
        <f>SUM(W80:W83)</f>
        <v>1003951</v>
      </c>
      <c r="X122" s="20">
        <f>SUM(X80:X83)</f>
        <v>2450101</v>
      </c>
      <c r="Y122" s="20">
        <f>SUM(Y80:Y83)</f>
        <v>3552612</v>
      </c>
      <c r="Z122" s="13">
        <f t="shared" si="113"/>
        <v>0.5414242531557265</v>
      </c>
      <c r="AA122" s="14">
        <f t="shared" si="114"/>
        <v>-21.27993788568014</v>
      </c>
      <c r="AC122" s="20">
        <f>SUM(AC80:AC83)</f>
        <v>379948</v>
      </c>
      <c r="AD122" s="20">
        <f>SUM(AD80:AD83)</f>
        <v>719398</v>
      </c>
      <c r="AE122" s="20">
        <f>SUM(AE80:AE83)</f>
        <v>1093746</v>
      </c>
      <c r="AF122" s="20">
        <f>SUM(AF80:AF83)</f>
        <v>3468506</v>
      </c>
      <c r="AG122" s="13">
        <f t="shared" si="115"/>
        <v>0.4642443290294275</v>
      </c>
      <c r="AH122" s="14">
        <f t="shared" si="116"/>
        <v>-2.3674411953796266</v>
      </c>
      <c r="AJ122" s="20">
        <f>SUM(AJ80:AJ83)</f>
        <v>1086229</v>
      </c>
      <c r="AK122" s="20">
        <f>SUM(AK80:AK83)</f>
        <v>1525605</v>
      </c>
      <c r="AL122" s="20">
        <f>SUM(AL80:AL83)</f>
        <v>2390577</v>
      </c>
      <c r="AM122" s="20">
        <f>SUM(AM80:AM83)</f>
        <v>3714270</v>
      </c>
      <c r="AN122" s="13">
        <f t="shared" si="117"/>
        <v>0.5391204444310108</v>
      </c>
      <c r="AO122" s="14">
        <f t="shared" si="118"/>
        <v>7.0855867050539985</v>
      </c>
      <c r="AQ122" s="20">
        <f>SUM(AQ80:AQ83)</f>
        <v>1198592</v>
      </c>
      <c r="AR122" s="20">
        <f>SUM(AR80:AR83)</f>
        <v>2144016</v>
      </c>
      <c r="AS122" s="20">
        <f>SUM(AS80:AS83)</f>
        <v>2995829</v>
      </c>
      <c r="AT122" s="20">
        <f>SUM(AT80:AT83)</f>
        <v>3898279</v>
      </c>
      <c r="AU122" s="13">
        <f t="shared" si="119"/>
        <v>0.5608682282916594</v>
      </c>
      <c r="AV122" s="14">
        <f t="shared" si="120"/>
        <v>4.954109421232161</v>
      </c>
      <c r="AX122" s="20">
        <f>SUM(AX80:AX83)</f>
        <v>308366</v>
      </c>
      <c r="AY122" s="20">
        <f>SUM(AY80:AY83)</f>
        <v>1151703</v>
      </c>
      <c r="AZ122" s="20">
        <f>SUM(AZ80:AZ83)</f>
        <v>2069859</v>
      </c>
      <c r="BA122" s="20">
        <f>SUM(BA80:BA83)</f>
        <v>2843129</v>
      </c>
      <c r="BB122" s="13">
        <f t="shared" si="121"/>
        <v>0.36062237401245023</v>
      </c>
      <c r="BC122" s="14">
        <f t="shared" si="122"/>
        <v>-27.067072418367175</v>
      </c>
      <c r="BE122" s="20">
        <f>SUM(BE80:BE83)</f>
        <v>997936</v>
      </c>
      <c r="BF122" s="20">
        <f>SUM(BF80:BF83)</f>
        <v>1838779</v>
      </c>
      <c r="BG122" s="20">
        <f>SUM(BG80:BG83)</f>
        <v>2770296</v>
      </c>
      <c r="BH122" s="20">
        <f>SUM(BH80:BH83)</f>
        <v>3513843</v>
      </c>
      <c r="BI122" s="13">
        <f t="shared" si="123"/>
        <v>0.3590153203432851</v>
      </c>
      <c r="BJ122" s="14">
        <f t="shared" si="124"/>
        <v>23.59069883920145</v>
      </c>
      <c r="BL122" s="20">
        <f>SUM(BL80:BL83)</f>
        <v>415515</v>
      </c>
      <c r="BM122" s="20">
        <f>SUM(BM80:BM83)</f>
        <v>1023082</v>
      </c>
      <c r="BN122" s="20">
        <f>SUM(BN80:BN83)</f>
        <v>1668086</v>
      </c>
      <c r="BO122" s="20">
        <f>SUM(BO80:BO83)</f>
        <v>2232610</v>
      </c>
      <c r="BP122" s="13">
        <f t="shared" si="125"/>
        <v>0.25025770621920546</v>
      </c>
      <c r="BQ122" s="14">
        <f t="shared" si="126"/>
        <v>-36.462442971982526</v>
      </c>
      <c r="BS122" s="20">
        <f>SUM(BS80:BS83)</f>
        <v>442274</v>
      </c>
      <c r="BT122" s="20">
        <f>SUM(BT80:BT83)</f>
        <v>1028840</v>
      </c>
      <c r="BU122" s="20">
        <f>SUM(BU80:BU83)</f>
        <v>1972068</v>
      </c>
      <c r="BV122" s="20">
        <f>SUM(BV80:BV83)</f>
        <v>2368385</v>
      </c>
      <c r="BW122" s="13">
        <f t="shared" si="127"/>
        <v>0.40485714452358595</v>
      </c>
      <c r="BX122" s="14">
        <f t="shared" si="128"/>
        <v>6.08144727471435</v>
      </c>
      <c r="BZ122" s="20">
        <f>SUM(BZ80:BZ83)</f>
        <v>641667</v>
      </c>
      <c r="CA122" s="20">
        <f>SUM(CA80:CA83)</f>
        <v>1865597</v>
      </c>
      <c r="CB122" s="20">
        <f>SUM(CB80:CB83)</f>
        <v>2952023</v>
      </c>
      <c r="CC122" s="20">
        <f>SUM(CC80:CC83)</f>
        <v>3939050</v>
      </c>
      <c r="CD122" s="13">
        <f t="shared" si="129"/>
        <v>0.5202341768431844</v>
      </c>
      <c r="CE122" s="14">
        <f t="shared" si="130"/>
        <v>66.3179761736373</v>
      </c>
      <c r="CG122" s="20">
        <f>SUM(CG80:CG83)</f>
        <v>532880</v>
      </c>
      <c r="CH122" s="20">
        <f>SUM(CH80:CH83)</f>
        <v>1489964</v>
      </c>
      <c r="CI122" s="20">
        <f>SUM(CI80:CI83)</f>
        <v>2386558</v>
      </c>
      <c r="CJ122" s="20">
        <f>SUM(CJ80:CJ83)</f>
        <v>3119509</v>
      </c>
      <c r="CK122" s="13">
        <f t="shared" si="131"/>
        <v>0.31277327006738914</v>
      </c>
      <c r="CL122" s="14">
        <f t="shared" si="132"/>
        <v>-20.805549561442476</v>
      </c>
      <c r="CN122" s="20">
        <f>SUM(CN80:CN83)</f>
        <v>675365</v>
      </c>
      <c r="CO122" s="20">
        <f>SUM(CO80:CO83)</f>
        <v>1455948</v>
      </c>
      <c r="CP122" s="20">
        <f>SUM(CP80:CP83)</f>
        <v>2097631</v>
      </c>
      <c r="CQ122" s="20">
        <f>SUM(CQ80:CQ83)</f>
        <v>2732141</v>
      </c>
      <c r="CR122" s="13">
        <f t="shared" si="133"/>
        <v>0.31196575018466605</v>
      </c>
      <c r="CS122" s="14">
        <f t="shared" si="134"/>
        <v>-12.41759520488641</v>
      </c>
      <c r="CU122" s="20">
        <f>SUM(CU80:CU83)</f>
        <v>731192</v>
      </c>
      <c r="CV122" s="20">
        <f>SUM(CV80:CV83)</f>
        <v>1736184</v>
      </c>
      <c r="CW122" s="20">
        <f>SUM(CW80:CW83)</f>
        <v>2563412</v>
      </c>
      <c r="CX122" s="20">
        <f>SUM(CX80:CX83)</f>
        <v>3259839</v>
      </c>
      <c r="CY122" s="13">
        <f t="shared" si="135"/>
        <v>0.3685145721362771</v>
      </c>
      <c r="CZ122" s="14">
        <f t="shared" si="136"/>
        <v>19.31444973008348</v>
      </c>
      <c r="DB122" s="20">
        <f>SUM(DB80:DB83)</f>
        <v>737386</v>
      </c>
      <c r="DC122" s="20">
        <f>SUM(DC80:DC83)</f>
        <v>1692077</v>
      </c>
      <c r="DD122" s="20">
        <f>SUM(DD80:DD83)</f>
        <v>2571885</v>
      </c>
      <c r="DE122" s="20">
        <f>SUM(DE80:DE83)</f>
        <v>3262783</v>
      </c>
      <c r="DF122" s="13">
        <f t="shared" si="137"/>
        <v>0.37130578717861784</v>
      </c>
      <c r="DG122" s="14">
        <f t="shared" si="138"/>
        <v>0.09031120862104558</v>
      </c>
      <c r="DI122" s="20">
        <f>SUM(DI80:DI83)</f>
        <v>699589</v>
      </c>
      <c r="DJ122" s="20">
        <f>SUM(DJ80:DJ83)</f>
        <v>1633744</v>
      </c>
      <c r="DK122" s="20">
        <f>SUM(DK80:DK83)</f>
        <v>2565461</v>
      </c>
      <c r="DL122" s="20">
        <f>SUM(DL80:DL83)</f>
        <v>3273340</v>
      </c>
      <c r="DM122" s="13">
        <f t="shared" si="139"/>
        <v>0.35558223734945643</v>
      </c>
      <c r="DN122" s="14">
        <f t="shared" si="140"/>
        <v>0.3235581403973242</v>
      </c>
      <c r="DP122" s="20">
        <f>SUM(DP80:DP83)</f>
        <v>759708</v>
      </c>
      <c r="DQ122" s="20">
        <f>SUM(DQ80:DQ83)</f>
        <v>1692397</v>
      </c>
      <c r="DR122" s="20">
        <f>SUM(DR80:DR83)</f>
        <v>2439310</v>
      </c>
      <c r="DS122" s="20">
        <f>SUM(DS80:DS83)</f>
        <v>0</v>
      </c>
      <c r="DT122" s="13" t="e">
        <f t="shared" si="141"/>
        <v>#DIV/0!</v>
      </c>
      <c r="DU122" s="14">
        <f t="shared" si="142"/>
        <v>-100</v>
      </c>
    </row>
    <row r="123" spans="1:125" ht="12">
      <c r="A123" s="2" t="s">
        <v>50</v>
      </c>
      <c r="B123" s="20">
        <f>SUM(B84:B106)</f>
        <v>110356250</v>
      </c>
      <c r="C123" s="20">
        <f>SUM(C84:C106)</f>
        <v>220165883</v>
      </c>
      <c r="D123" s="20">
        <f>SUM(D84:D106)</f>
        <v>316344034</v>
      </c>
      <c r="E123" s="20">
        <f>SUM(E84:E106)</f>
        <v>439605946</v>
      </c>
      <c r="F123" s="13">
        <f t="shared" si="108"/>
        <v>88.88428329670461</v>
      </c>
      <c r="H123" s="20">
        <f>SUM(H84:H106)</f>
        <v>133260758</v>
      </c>
      <c r="I123" s="20">
        <f>SUM(I84:I106)</f>
        <v>273203069</v>
      </c>
      <c r="J123" s="20">
        <f>SUM(J84:J106)</f>
        <v>393172474</v>
      </c>
      <c r="K123" s="20">
        <f>SUM(K84:K106)</f>
        <v>524233801</v>
      </c>
      <c r="L123" s="13">
        <f t="shared" si="109"/>
        <v>88.84268284518328</v>
      </c>
      <c r="M123" s="14">
        <f t="shared" si="110"/>
        <v>19.250844027482742</v>
      </c>
      <c r="O123" s="20">
        <f>SUM(O84:O106)</f>
        <v>136516242</v>
      </c>
      <c r="P123" s="20">
        <f>SUM(P84:P106)</f>
        <v>274389452</v>
      </c>
      <c r="Q123" s="20">
        <f>SUM(Q84:Q106)</f>
        <v>398817799</v>
      </c>
      <c r="R123" s="20">
        <f>SUM(R84:R106)</f>
        <v>524086735</v>
      </c>
      <c r="S123" s="13">
        <f t="shared" si="111"/>
        <v>83.49067672527985</v>
      </c>
      <c r="T123" s="14">
        <f t="shared" si="112"/>
        <v>-0.028053513474233682</v>
      </c>
      <c r="V123" s="20">
        <f>SUM(V84:V106)</f>
        <v>128204761</v>
      </c>
      <c r="W123" s="20">
        <f>SUM(W84:W106)</f>
        <v>267876832</v>
      </c>
      <c r="X123" s="20">
        <f>SUM(X84:X106)</f>
        <v>386897954</v>
      </c>
      <c r="Y123" s="20">
        <f>SUM(Y84:Y106)</f>
        <v>533734350</v>
      </c>
      <c r="Z123" s="13">
        <f t="shared" si="113"/>
        <v>81.3420440600626</v>
      </c>
      <c r="AA123" s="14">
        <f t="shared" si="114"/>
        <v>1.8408431955447213</v>
      </c>
      <c r="AC123" s="20">
        <f>SUM(AC84:AC106)</f>
        <v>169779666</v>
      </c>
      <c r="AD123" s="20">
        <f>SUM(AD84:AD106)</f>
        <v>316748453</v>
      </c>
      <c r="AE123" s="20">
        <f>SUM(AE84:AE106)</f>
        <v>445473878</v>
      </c>
      <c r="AF123" s="20">
        <f>SUM(AF84:AF106)</f>
        <v>595027081</v>
      </c>
      <c r="AG123" s="13">
        <f t="shared" si="115"/>
        <v>79.64176736992349</v>
      </c>
      <c r="AH123" s="14">
        <f t="shared" si="116"/>
        <v>11.483752357329067</v>
      </c>
      <c r="AJ123" s="20">
        <f>SUM(AJ84:AJ106)</f>
        <v>145851709</v>
      </c>
      <c r="AK123" s="20">
        <f>SUM(AK84:AK106)</f>
        <v>322374461</v>
      </c>
      <c r="AL123" s="20">
        <f>SUM(AL84:AL106)</f>
        <v>466594639</v>
      </c>
      <c r="AM123" s="20">
        <f>SUM(AM84:AM106)</f>
        <v>623502108</v>
      </c>
      <c r="AN123" s="13">
        <f t="shared" si="117"/>
        <v>90.50034961611087</v>
      </c>
      <c r="AO123" s="14">
        <f t="shared" si="118"/>
        <v>4.785501014868942</v>
      </c>
      <c r="AQ123" s="20">
        <f>SUM(AQ84:AQ106)</f>
        <v>146704055</v>
      </c>
      <c r="AR123" s="20">
        <f>SUM(AR84:AR106)</f>
        <v>309334639</v>
      </c>
      <c r="AS123" s="20">
        <f>SUM(AS84:AS106)</f>
        <v>461748937</v>
      </c>
      <c r="AT123" s="20">
        <f>SUM(AT84:AT106)</f>
        <v>618108345</v>
      </c>
      <c r="AU123" s="13">
        <f t="shared" si="119"/>
        <v>88.93086727564645</v>
      </c>
      <c r="AV123" s="14">
        <f t="shared" si="120"/>
        <v>-0.8650753430973168</v>
      </c>
      <c r="AX123" s="20">
        <f>SUM(AX84:AX106)</f>
        <v>175010912</v>
      </c>
      <c r="AY123" s="20">
        <f>SUM(AY84:AY106)</f>
        <v>344105595</v>
      </c>
      <c r="AZ123" s="20">
        <f>SUM(AZ84:AZ106)</f>
        <v>517489761</v>
      </c>
      <c r="BA123" s="20">
        <f>SUM(BA84:BA106)</f>
        <v>717249045</v>
      </c>
      <c r="BB123" s="13">
        <f t="shared" si="121"/>
        <v>90.97584153447231</v>
      </c>
      <c r="BC123" s="14">
        <f t="shared" si="122"/>
        <v>16.039372514862265</v>
      </c>
      <c r="BE123" s="20">
        <f>SUM(BE84:BE106)</f>
        <v>246920422</v>
      </c>
      <c r="BF123" s="20">
        <f>SUM(BF84:BF106)</f>
        <v>477906367</v>
      </c>
      <c r="BG123" s="20">
        <f>SUM(BG84:BG106)</f>
        <v>681120845</v>
      </c>
      <c r="BH123" s="20">
        <f>SUM(BH84:BH106)</f>
        <v>901076558</v>
      </c>
      <c r="BI123" s="13">
        <f t="shared" si="123"/>
        <v>92.06452568432759</v>
      </c>
      <c r="BJ123" s="14">
        <f t="shared" si="124"/>
        <v>25.629523563882884</v>
      </c>
      <c r="BL123" s="20">
        <f>SUM(BL84:BL106)</f>
        <v>244349596</v>
      </c>
      <c r="BM123" s="20">
        <f>SUM(BM84:BM106)</f>
        <v>460019380</v>
      </c>
      <c r="BN123" s="20">
        <f>SUM(BN84:BN106)</f>
        <v>663177346</v>
      </c>
      <c r="BO123" s="20">
        <f>SUM(BO84:BO106)</f>
        <v>808767090</v>
      </c>
      <c r="BP123" s="13">
        <f t="shared" si="125"/>
        <v>90.65631561669154</v>
      </c>
      <c r="BQ123" s="14">
        <f t="shared" si="126"/>
        <v>-10.244353510304066</v>
      </c>
      <c r="BS123" s="20">
        <f>SUM(BS84:BS106)</f>
        <v>133751931</v>
      </c>
      <c r="BT123" s="20">
        <f>SUM(BT84:BT106)</f>
        <v>263652884</v>
      </c>
      <c r="BU123" s="20">
        <f>SUM(BU84:BU106)</f>
        <v>380145885</v>
      </c>
      <c r="BV123" s="20">
        <f>SUM(BV84:BV106)</f>
        <v>507053337</v>
      </c>
      <c r="BW123" s="13">
        <f t="shared" si="127"/>
        <v>86.67685622860114</v>
      </c>
      <c r="BX123" s="14">
        <f t="shared" si="128"/>
        <v>-37.30539443685821</v>
      </c>
      <c r="BZ123" s="20">
        <f>SUM(BZ84:BZ106)</f>
        <v>169139401</v>
      </c>
      <c r="CA123" s="20">
        <f>SUM(CA84:CA106)</f>
        <v>346391206</v>
      </c>
      <c r="CB123" s="20">
        <f>SUM(CB84:CB106)</f>
        <v>508419248</v>
      </c>
      <c r="CC123" s="20">
        <f>SUM(CC84:CC106)</f>
        <v>674101206</v>
      </c>
      <c r="CD123" s="13">
        <f t="shared" si="129"/>
        <v>89.02920399903729</v>
      </c>
      <c r="CE123" s="14">
        <f t="shared" si="130"/>
        <v>32.944831797842994</v>
      </c>
      <c r="CG123" s="20">
        <f>SUM(CG84:CG106)</f>
        <v>243469015</v>
      </c>
      <c r="CH123" s="20">
        <f>SUM(CH84:CH106)</f>
        <v>486509723</v>
      </c>
      <c r="CI123" s="20">
        <f>SUM(CI84:CI106)</f>
        <v>695017364</v>
      </c>
      <c r="CJ123" s="20">
        <f>SUM(CJ84:CJ106)</f>
        <v>905348526</v>
      </c>
      <c r="CK123" s="13">
        <f t="shared" si="131"/>
        <v>90.7735220599494</v>
      </c>
      <c r="CL123" s="14">
        <f t="shared" si="132"/>
        <v>34.30454031853489</v>
      </c>
      <c r="CN123" s="20">
        <f>SUM(CN84:CN106)</f>
        <v>220712986</v>
      </c>
      <c r="CO123" s="20">
        <f>SUM(CO84:CO106)</f>
        <v>431379596</v>
      </c>
      <c r="CP123" s="20">
        <f>SUM(CP84:CP106)</f>
        <v>603910912</v>
      </c>
      <c r="CQ123" s="20">
        <f>SUM(CQ84:CQ106)</f>
        <v>777625084</v>
      </c>
      <c r="CR123" s="13">
        <f t="shared" si="133"/>
        <v>88.79204722321211</v>
      </c>
      <c r="CS123" s="14">
        <f t="shared" si="134"/>
        <v>-14.10765449238717</v>
      </c>
      <c r="CU123" s="20">
        <f>SUM(CU84:CU106)</f>
        <v>201938890</v>
      </c>
      <c r="CV123" s="20">
        <f>SUM(CV84:CV106)</f>
        <v>407170351</v>
      </c>
      <c r="CW123" s="20">
        <f>SUM(CW84:CW106)</f>
        <v>591252276</v>
      </c>
      <c r="CX123" s="20">
        <f>SUM(CX84:CX106)</f>
        <v>787662244</v>
      </c>
      <c r="CY123" s="13">
        <f t="shared" si="135"/>
        <v>89.0427456188971</v>
      </c>
      <c r="CZ123" s="14">
        <f t="shared" si="136"/>
        <v>1.2907453998744671</v>
      </c>
      <c r="DB123" s="20">
        <f>SUM(DB84:DB106)</f>
        <v>198587970</v>
      </c>
      <c r="DC123" s="20">
        <f>SUM(DC84:DC106)</f>
        <v>415217245</v>
      </c>
      <c r="DD123" s="20">
        <f>SUM(DD84:DD106)</f>
        <v>600248843</v>
      </c>
      <c r="DE123" s="20">
        <f>SUM(DE84:DE106)</f>
        <v>780224809</v>
      </c>
      <c r="DF123" s="13">
        <f t="shared" si="137"/>
        <v>88.78984194843228</v>
      </c>
      <c r="DG123" s="14">
        <f t="shared" si="138"/>
        <v>-0.9442416539137781</v>
      </c>
      <c r="DI123" s="20">
        <f>SUM(DI84:DI106)</f>
        <v>227319483</v>
      </c>
      <c r="DJ123" s="20">
        <f>SUM(DJ84:DJ106)</f>
        <v>451504702</v>
      </c>
      <c r="DK123" s="20">
        <f>SUM(DK84:DK106)</f>
        <v>644604394</v>
      </c>
      <c r="DL123" s="20">
        <f>SUM(DL84:DL106)</f>
        <v>824003678</v>
      </c>
      <c r="DM123" s="13">
        <f t="shared" si="139"/>
        <v>89.51134663903568</v>
      </c>
      <c r="DN123" s="14">
        <f t="shared" si="140"/>
        <v>5.611058312297274</v>
      </c>
      <c r="DP123" s="20">
        <f>SUM(DP84:DP106)</f>
        <v>213312668</v>
      </c>
      <c r="DQ123" s="20">
        <f>SUM(DQ84:DQ106)</f>
        <v>436030622</v>
      </c>
      <c r="DR123" s="20">
        <f>SUM(DR84:DR106)</f>
        <v>615781895</v>
      </c>
      <c r="DS123" s="20">
        <f>SUM(DS84:DS106)</f>
        <v>0</v>
      </c>
      <c r="DT123" s="13" t="e">
        <f t="shared" si="141"/>
        <v>#DIV/0!</v>
      </c>
      <c r="DU123" s="14">
        <f t="shared" si="142"/>
        <v>-100</v>
      </c>
    </row>
    <row r="124" spans="1:125" ht="12">
      <c r="A124" s="18" t="s">
        <v>51</v>
      </c>
      <c r="B124" s="20">
        <f>B84+B85+B86</f>
        <v>6327364</v>
      </c>
      <c r="C124" s="20">
        <f>C84+C85+C86</f>
        <v>11930457</v>
      </c>
      <c r="D124" s="20">
        <f>D84+D85+D86</f>
        <v>17861436</v>
      </c>
      <c r="E124" s="20">
        <f>E84+E85+E86</f>
        <v>27419838</v>
      </c>
      <c r="F124" s="13">
        <f t="shared" si="108"/>
        <v>5.544039317297465</v>
      </c>
      <c r="H124" s="20">
        <f>H84+H85+H86</f>
        <v>9843867</v>
      </c>
      <c r="I124" s="20">
        <f>I84+I85+I86</f>
        <v>28078202</v>
      </c>
      <c r="J124" s="20">
        <f>J84+J85+J86</f>
        <v>34717515</v>
      </c>
      <c r="K124" s="20">
        <f>K84+K85+K86</f>
        <v>48826225</v>
      </c>
      <c r="L124" s="13">
        <f t="shared" si="109"/>
        <v>8.27465305351907</v>
      </c>
      <c r="M124" s="14">
        <f t="shared" si="110"/>
        <v>78.06897692101609</v>
      </c>
      <c r="O124" s="20">
        <f>O84+O85+O86</f>
        <v>20562217</v>
      </c>
      <c r="P124" s="20">
        <f>P84+P85+P86</f>
        <v>44089857</v>
      </c>
      <c r="Q124" s="20">
        <f>Q84+Q85+Q86</f>
        <v>58298589</v>
      </c>
      <c r="R124" s="20">
        <f>R84+R85+R86</f>
        <v>80614584</v>
      </c>
      <c r="S124" s="13">
        <f t="shared" si="111"/>
        <v>12.842466184699214</v>
      </c>
      <c r="T124" s="14">
        <f t="shared" si="112"/>
        <v>65.10509260136331</v>
      </c>
      <c r="V124" s="20">
        <f>V84+V85+V86</f>
        <v>19029798</v>
      </c>
      <c r="W124" s="20">
        <f>W84+W85+W86</f>
        <v>44025855</v>
      </c>
      <c r="X124" s="20">
        <f>X84+X85+X86</f>
        <v>62574114</v>
      </c>
      <c r="Y124" s="20">
        <f>Y84+Y85+Y86</f>
        <v>95724145</v>
      </c>
      <c r="Z124" s="13">
        <f t="shared" si="113"/>
        <v>14.588526333749778</v>
      </c>
      <c r="AA124" s="14">
        <f t="shared" si="114"/>
        <v>18.742962191555804</v>
      </c>
      <c r="AC124" s="20">
        <f>AC84+AC85+AC86</f>
        <v>38828794</v>
      </c>
      <c r="AD124" s="20">
        <f>AD84+AD85+AD86</f>
        <v>76187317</v>
      </c>
      <c r="AE124" s="20">
        <f>AE84+AE85+AE86</f>
        <v>103035961</v>
      </c>
      <c r="AF124" s="20">
        <f>AF84+AF85+AF86</f>
        <v>133705244</v>
      </c>
      <c r="AG124" s="13">
        <f t="shared" si="115"/>
        <v>17.895861010041756</v>
      </c>
      <c r="AH124" s="14">
        <f t="shared" si="116"/>
        <v>39.677658128991396</v>
      </c>
      <c r="AJ124" s="20">
        <f>AJ84+AJ85+AJ86</f>
        <v>21421172</v>
      </c>
      <c r="AK124" s="20">
        <f>AK84+AK85+AK86</f>
        <v>60743590</v>
      </c>
      <c r="AL124" s="20">
        <f>AL84+AL85+AL86</f>
        <v>88378734</v>
      </c>
      <c r="AM124" s="20">
        <f>AM84+AM85+AM86</f>
        <v>103859877</v>
      </c>
      <c r="AN124" s="13">
        <f t="shared" si="117"/>
        <v>15.075097676472124</v>
      </c>
      <c r="AO124" s="14">
        <f t="shared" si="118"/>
        <v>-22.321762488238676</v>
      </c>
      <c r="AQ124" s="20">
        <f>AQ84+AQ85+AQ86</f>
        <v>7157061</v>
      </c>
      <c r="AR124" s="20">
        <f>AR84+AR85+AR86</f>
        <v>20747003</v>
      </c>
      <c r="AS124" s="20">
        <f>AS84+AS85+AS86</f>
        <v>34438175</v>
      </c>
      <c r="AT124" s="20">
        <f>AT84+AT85+AT86</f>
        <v>40966283</v>
      </c>
      <c r="AU124" s="13">
        <f t="shared" si="119"/>
        <v>5.894059036283633</v>
      </c>
      <c r="AV124" s="14">
        <f t="shared" si="120"/>
        <v>-60.55619919519065</v>
      </c>
      <c r="AX124" s="20">
        <f>AX84+AX85+AX86</f>
        <v>11850814</v>
      </c>
      <c r="AY124" s="20">
        <f>AY84+AY85+AY86</f>
        <v>29145181</v>
      </c>
      <c r="AZ124" s="20">
        <f>AZ84+AZ85+AZ86</f>
        <v>53832908</v>
      </c>
      <c r="BA124" s="20">
        <f>BA84+BA85+BA86</f>
        <v>81519000</v>
      </c>
      <c r="BB124" s="13">
        <f t="shared" si="121"/>
        <v>10.339866853428363</v>
      </c>
      <c r="BC124" s="14">
        <f t="shared" si="122"/>
        <v>98.99047223786448</v>
      </c>
      <c r="BE124" s="20">
        <f>BE84+BE85+BE86</f>
        <v>27590838</v>
      </c>
      <c r="BF124" s="20">
        <f>BF84+BF85+BF86</f>
        <v>57989555</v>
      </c>
      <c r="BG124" s="20">
        <f>BG84+BG85+BG86</f>
        <v>84744342</v>
      </c>
      <c r="BH124" s="20">
        <f>BH84+BH85+BH86</f>
        <v>131155439</v>
      </c>
      <c r="BI124" s="13">
        <f t="shared" si="123"/>
        <v>13.400374446823376</v>
      </c>
      <c r="BJ124" s="14">
        <f t="shared" si="124"/>
        <v>60.88941105754486</v>
      </c>
      <c r="BL124" s="20">
        <f>BL84+BL85+BL86</f>
        <v>37992112</v>
      </c>
      <c r="BM124" s="20">
        <f>BM84+BM85+BM86</f>
        <v>67112469</v>
      </c>
      <c r="BN124" s="20">
        <f>BN84+BN85+BN86</f>
        <v>99673100</v>
      </c>
      <c r="BO124" s="20">
        <f>BO84+BO85+BO86</f>
        <v>120376742</v>
      </c>
      <c r="BP124" s="13">
        <f t="shared" si="125"/>
        <v>13.493269014767959</v>
      </c>
      <c r="BQ124" s="14">
        <f t="shared" si="126"/>
        <v>-8.218261539271737</v>
      </c>
      <c r="BS124" s="20">
        <f>BS84+BS85+BS86</f>
        <v>10790790</v>
      </c>
      <c r="BT124" s="20">
        <f>BT84+BT85+BT86</f>
        <v>26643229</v>
      </c>
      <c r="BU124" s="20">
        <f>BU84+BU85+BU86</f>
        <v>46212096</v>
      </c>
      <c r="BV124" s="20">
        <f>BV84+BV85+BV86</f>
        <v>57064842</v>
      </c>
      <c r="BW124" s="13">
        <f t="shared" si="127"/>
        <v>9.754794505458191</v>
      </c>
      <c r="BX124" s="14">
        <f t="shared" si="128"/>
        <v>-52.59479443296447</v>
      </c>
      <c r="BZ124" s="20">
        <f>BZ84+BZ85+BZ86</f>
        <v>12061423</v>
      </c>
      <c r="CA124" s="20">
        <f>CA84+CA85+CA86</f>
        <v>32656038</v>
      </c>
      <c r="CB124" s="20">
        <f>CB84+CB85+CB86</f>
        <v>46769778</v>
      </c>
      <c r="CC124" s="20">
        <f>CC84+CC85+CC86</f>
        <v>60883625</v>
      </c>
      <c r="CD124" s="13">
        <f t="shared" si="129"/>
        <v>8.040959758089926</v>
      </c>
      <c r="CE124" s="14">
        <f t="shared" si="130"/>
        <v>6.692006612407695</v>
      </c>
      <c r="CG124" s="20">
        <f>CG84+CG85+CG86</f>
        <v>39640204</v>
      </c>
      <c r="CH124" s="20">
        <f>CH84+CH85+CH86</f>
        <v>77057914</v>
      </c>
      <c r="CI124" s="20">
        <f>CI84+CI85+CI86</f>
        <v>116639800</v>
      </c>
      <c r="CJ124" s="20">
        <f>CJ84+CJ85+CJ86</f>
        <v>158170351</v>
      </c>
      <c r="CK124" s="13">
        <f t="shared" si="131"/>
        <v>15.858732226762845</v>
      </c>
      <c r="CL124" s="14">
        <f t="shared" si="132"/>
        <v>159.79128378114802</v>
      </c>
      <c r="CN124" s="20">
        <f>CN84+CN85+CN86</f>
        <v>16257562</v>
      </c>
      <c r="CO124" s="20">
        <f>CO84+CO85+CO86</f>
        <v>36215122</v>
      </c>
      <c r="CP124" s="20">
        <f>CP84+CP85+CP86</f>
        <v>64911140</v>
      </c>
      <c r="CQ124" s="20">
        <f>CQ84+CQ85+CQ86</f>
        <v>97762597</v>
      </c>
      <c r="CR124" s="13">
        <f t="shared" si="133"/>
        <v>11.16288724231516</v>
      </c>
      <c r="CS124" s="14">
        <f t="shared" si="134"/>
        <v>-38.19157864801097</v>
      </c>
      <c r="CU124" s="20">
        <f>CU84+CU85+CU86</f>
        <v>17005076</v>
      </c>
      <c r="CV124" s="20">
        <f>CV84+CV85+CV86</f>
        <v>45710167</v>
      </c>
      <c r="CW124" s="20">
        <f>CW84+CW85+CW86</f>
        <v>75440411</v>
      </c>
      <c r="CX124" s="20">
        <f>CX84+CX85+CX86</f>
        <v>111842357</v>
      </c>
      <c r="CY124" s="13">
        <f t="shared" si="135"/>
        <v>12.643427585401534</v>
      </c>
      <c r="CZ124" s="14">
        <f t="shared" si="136"/>
        <v>14.401990569051677</v>
      </c>
      <c r="DB124" s="20">
        <f>DB84+DB85+DB86</f>
        <v>14724666</v>
      </c>
      <c r="DC124" s="20">
        <f>DC84+DC85+DC86</f>
        <v>35436961</v>
      </c>
      <c r="DD124" s="20">
        <f>DD84+DD85+DD86</f>
        <v>56000782</v>
      </c>
      <c r="DE124" s="20">
        <f>DE84+DE85+DE86</f>
        <v>75094008</v>
      </c>
      <c r="DF124" s="13">
        <f t="shared" si="137"/>
        <v>8.545723007885423</v>
      </c>
      <c r="DG124" s="14">
        <f t="shared" si="138"/>
        <v>-32.85727338525243</v>
      </c>
      <c r="DI124" s="20">
        <f>DI84+DI85+DI86</f>
        <v>14855760</v>
      </c>
      <c r="DJ124" s="20">
        <f>DJ84+DJ85+DJ86</f>
        <v>31065603</v>
      </c>
      <c r="DK124" s="20">
        <f>DK84+DK85+DK86</f>
        <v>46829833</v>
      </c>
      <c r="DL124" s="20">
        <f>DL84+DL85+DL86</f>
        <v>67420369</v>
      </c>
      <c r="DM124" s="13">
        <f t="shared" si="139"/>
        <v>7.323860537538396</v>
      </c>
      <c r="DN124" s="14">
        <f t="shared" si="140"/>
        <v>-10.218710126645519</v>
      </c>
      <c r="DP124" s="20">
        <f>DP84+DP85+DP86</f>
        <v>17231955</v>
      </c>
      <c r="DQ124" s="20">
        <f>DQ84+DQ85+DQ86</f>
        <v>34516989</v>
      </c>
      <c r="DR124" s="20">
        <f>DR84+DR85+DR86</f>
        <v>48672950</v>
      </c>
      <c r="DS124" s="20">
        <f>DS84+DS85+DS86</f>
        <v>0</v>
      </c>
      <c r="DT124" s="13" t="e">
        <f t="shared" si="141"/>
        <v>#DIV/0!</v>
      </c>
      <c r="DU124" s="14">
        <f t="shared" si="142"/>
        <v>-100</v>
      </c>
    </row>
    <row r="125" spans="1:125" ht="12">
      <c r="A125" s="18" t="s">
        <v>52</v>
      </c>
      <c r="B125" s="20">
        <f>B87+B88+B89</f>
        <v>8437888</v>
      </c>
      <c r="C125" s="20">
        <f>C87+C88+C89</f>
        <v>13814738</v>
      </c>
      <c r="D125" s="20">
        <f>D87+D88+D89</f>
        <v>21887467</v>
      </c>
      <c r="E125" s="20">
        <f>E87+E88+E89</f>
        <v>27346142</v>
      </c>
      <c r="F125" s="13">
        <f t="shared" si="108"/>
        <v>5.529138663197045</v>
      </c>
      <c r="H125" s="20">
        <f>H87+H88+H89</f>
        <v>10317935</v>
      </c>
      <c r="I125" s="20">
        <f>I87+I88+I89</f>
        <v>10739599</v>
      </c>
      <c r="J125" s="20">
        <f>J87+J88+J89</f>
        <v>25080864</v>
      </c>
      <c r="K125" s="20">
        <f>K87+K88+K89</f>
        <v>33783505</v>
      </c>
      <c r="L125" s="13">
        <f t="shared" si="109"/>
        <v>5.725340896348771</v>
      </c>
      <c r="M125" s="14">
        <f t="shared" si="110"/>
        <v>23.540296836021696</v>
      </c>
      <c r="O125" s="20">
        <f>O87+O88+O89</f>
        <v>11491268</v>
      </c>
      <c r="P125" s="20">
        <f>P87+P88+P89</f>
        <v>12702132</v>
      </c>
      <c r="Q125" s="20">
        <f>Q87+Q88+Q89</f>
        <v>28943132</v>
      </c>
      <c r="R125" s="20">
        <f>R87+R88+R89</f>
        <v>34373356</v>
      </c>
      <c r="S125" s="13">
        <f t="shared" si="111"/>
        <v>5.475915649265495</v>
      </c>
      <c r="T125" s="14">
        <f t="shared" si="112"/>
        <v>1.7459733677722369</v>
      </c>
      <c r="V125" s="20">
        <f>V87+V88+V89</f>
        <v>12564368</v>
      </c>
      <c r="W125" s="20">
        <f>W87+W88+W89</f>
        <v>14624789</v>
      </c>
      <c r="X125" s="20">
        <f>X87+X88+X89</f>
        <v>27391359</v>
      </c>
      <c r="Y125" s="20">
        <f>Y87+Y88+Y89</f>
        <v>32888461</v>
      </c>
      <c r="Z125" s="13">
        <f t="shared" si="113"/>
        <v>5.0122587083436745</v>
      </c>
      <c r="AA125" s="14">
        <f t="shared" si="114"/>
        <v>-4.3199011466904835</v>
      </c>
      <c r="AC125" s="20">
        <f>AC87+AC88+AC89</f>
        <v>10961070</v>
      </c>
      <c r="AD125" s="20">
        <f>AD87+AD88+AD89</f>
        <v>11155096</v>
      </c>
      <c r="AE125" s="20">
        <f>AE87+AE88+AE89</f>
        <v>20027432</v>
      </c>
      <c r="AF125" s="20">
        <f>AF87+AF88+AF89</f>
        <v>33450427</v>
      </c>
      <c r="AG125" s="13">
        <f t="shared" si="115"/>
        <v>4.47719307343359</v>
      </c>
      <c r="AH125" s="14">
        <f t="shared" si="116"/>
        <v>1.7087026358576054</v>
      </c>
      <c r="AJ125" s="20">
        <f>AJ87+AJ88+AJ89</f>
        <v>10237850</v>
      </c>
      <c r="AK125" s="20">
        <f>AK87+AK88+AK89</f>
        <v>11292382</v>
      </c>
      <c r="AL125" s="20">
        <f>AL87+AL88+AL89</f>
        <v>23425924</v>
      </c>
      <c r="AM125" s="20">
        <f>AM87+AM88+AM89</f>
        <v>36770468</v>
      </c>
      <c r="AN125" s="13">
        <f t="shared" si="117"/>
        <v>5.337175555384035</v>
      </c>
      <c r="AO125" s="14">
        <f t="shared" si="118"/>
        <v>9.925257456354743</v>
      </c>
      <c r="AQ125" s="20">
        <f>AQ87+AQ88+AQ89</f>
        <v>11751901</v>
      </c>
      <c r="AR125" s="20">
        <f>AR87+AR88+AR89</f>
        <v>16384513</v>
      </c>
      <c r="AS125" s="20">
        <f>AS87+AS88+AS89</f>
        <v>27862130</v>
      </c>
      <c r="AT125" s="20">
        <f>AT87+AT88+AT89</f>
        <v>40010580</v>
      </c>
      <c r="AU125" s="13">
        <f t="shared" si="119"/>
        <v>5.756556449018067</v>
      </c>
      <c r="AV125" s="14">
        <f t="shared" si="120"/>
        <v>8.811723582087666</v>
      </c>
      <c r="AX125" s="20">
        <f>AX87+AX88+AX89</f>
        <v>15187574</v>
      </c>
      <c r="AY125" s="20">
        <f>AY87+AY88+AY89</f>
        <v>23721043</v>
      </c>
      <c r="AZ125" s="20">
        <f>AZ87+AZ88+AZ89</f>
        <v>37199409</v>
      </c>
      <c r="BA125" s="20">
        <f>BA87+BA88+BA89</f>
        <v>43595518</v>
      </c>
      <c r="BB125" s="13">
        <f t="shared" si="121"/>
        <v>5.5296538417576215</v>
      </c>
      <c r="BC125" s="14">
        <f t="shared" si="122"/>
        <v>8.959975086589594</v>
      </c>
      <c r="BE125" s="20">
        <f>BE87+BE88+BE89</f>
        <v>14546498</v>
      </c>
      <c r="BF125" s="20">
        <f>BF87+BF88+BF89</f>
        <v>21901454</v>
      </c>
      <c r="BG125" s="20">
        <f>BG87+BG88+BG89</f>
        <v>36622592</v>
      </c>
      <c r="BH125" s="20">
        <f>BH87+BH88+BH89</f>
        <v>44391827</v>
      </c>
      <c r="BI125" s="13">
        <f t="shared" si="123"/>
        <v>4.53558852544883</v>
      </c>
      <c r="BJ125" s="14">
        <f t="shared" si="124"/>
        <v>1.8265845585319056</v>
      </c>
      <c r="BL125" s="20">
        <f>BL87+BL88+BL89</f>
        <v>12562408</v>
      </c>
      <c r="BM125" s="20">
        <f>BM87+BM88+BM89</f>
        <v>18741997</v>
      </c>
      <c r="BN125" s="20">
        <f>BN87+BN88+BN89</f>
        <v>31097107</v>
      </c>
      <c r="BO125" s="20">
        <f>BO87+BO88+BO89</f>
        <v>37764711</v>
      </c>
      <c r="BP125" s="13">
        <f t="shared" si="125"/>
        <v>4.233121750279358</v>
      </c>
      <c r="BQ125" s="14">
        <f t="shared" si="126"/>
        <v>-14.928684958156822</v>
      </c>
      <c r="BS125" s="20">
        <f>BS87+BS88+BS89</f>
        <v>10945280</v>
      </c>
      <c r="BT125" s="20">
        <f>BT87+BT88+BT89</f>
        <v>16383994</v>
      </c>
      <c r="BU125" s="20">
        <f>BU87+BU88+BU89</f>
        <v>30464991</v>
      </c>
      <c r="BV125" s="20">
        <f>BV87+BV88+BV89</f>
        <v>37045854</v>
      </c>
      <c r="BW125" s="13">
        <f t="shared" si="127"/>
        <v>6.332702946048748</v>
      </c>
      <c r="BX125" s="14">
        <f t="shared" si="128"/>
        <v>-1.9035151626077607</v>
      </c>
      <c r="BZ125" s="20">
        <f>BZ87+BZ88+BZ89</f>
        <v>12546972</v>
      </c>
      <c r="CA125" s="20">
        <f>CA87+CA88+CA89</f>
        <v>20166284</v>
      </c>
      <c r="CB125" s="20">
        <f>CB87+CB88+CB89</f>
        <v>34846063</v>
      </c>
      <c r="CC125" s="20">
        <f>CC87+CC88+CC89</f>
        <v>41855597</v>
      </c>
      <c r="CD125" s="13">
        <f t="shared" si="129"/>
        <v>5.527909534424559</v>
      </c>
      <c r="CE125" s="14">
        <f t="shared" si="130"/>
        <v>12.983215341722186</v>
      </c>
      <c r="CG125" s="20">
        <f>CG87+CG88+CG89</f>
        <v>12592184</v>
      </c>
      <c r="CH125" s="20">
        <f>CH87+CH88+CH89</f>
        <v>20198357</v>
      </c>
      <c r="CI125" s="20">
        <f>CI87+CI88+CI89</f>
        <v>32644838</v>
      </c>
      <c r="CJ125" s="20">
        <f>CJ87+CJ88+CJ89</f>
        <v>42185275</v>
      </c>
      <c r="CK125" s="13">
        <f t="shared" si="131"/>
        <v>4.229648451228087</v>
      </c>
      <c r="CL125" s="14">
        <f t="shared" si="132"/>
        <v>0.7876557106568072</v>
      </c>
      <c r="CN125" s="20">
        <f>CN87+CN88+CN89</f>
        <v>12302538</v>
      </c>
      <c r="CO125" s="20">
        <f>CO87+CO88+CO89</f>
        <v>20834867</v>
      </c>
      <c r="CP125" s="20">
        <f>CP87+CP88+CP89</f>
        <v>34315791</v>
      </c>
      <c r="CQ125" s="20">
        <f>CQ87+CQ88+CQ89</f>
        <v>43073618</v>
      </c>
      <c r="CR125" s="13">
        <f t="shared" si="133"/>
        <v>4.918301636898584</v>
      </c>
      <c r="CS125" s="14">
        <f t="shared" si="134"/>
        <v>2.1058129880627803</v>
      </c>
      <c r="CU125" s="20">
        <f>CU87+CU88+CU89</f>
        <v>12222498</v>
      </c>
      <c r="CV125" s="20">
        <f>CV87+CV88+CV89</f>
        <v>21493843</v>
      </c>
      <c r="CW125" s="20">
        <f>CW87+CW88+CW89</f>
        <v>35105396</v>
      </c>
      <c r="CX125" s="20">
        <f>CX87+CX88+CX89</f>
        <v>43487136</v>
      </c>
      <c r="CY125" s="13">
        <f t="shared" si="135"/>
        <v>4.916084296332454</v>
      </c>
      <c r="CZ125" s="14">
        <f t="shared" si="136"/>
        <v>0.9600261580069684</v>
      </c>
      <c r="DB125" s="20">
        <f>DB87+DB88+DB89</f>
        <v>11846720</v>
      </c>
      <c r="DC125" s="20">
        <f>DC87+DC88+DC89</f>
        <v>19078370</v>
      </c>
      <c r="DD125" s="20">
        <f>DD87+DD88+DD89</f>
        <v>32216820</v>
      </c>
      <c r="DE125" s="20">
        <f>DE87+DE88+DE89</f>
        <v>39193312</v>
      </c>
      <c r="DF125" s="13">
        <f t="shared" si="137"/>
        <v>4.460211900177599</v>
      </c>
      <c r="DG125" s="14">
        <f t="shared" si="138"/>
        <v>-9.873779685100445</v>
      </c>
      <c r="DI125" s="20">
        <f>DI87+DI88+DI89</f>
        <v>12897469</v>
      </c>
      <c r="DJ125" s="20">
        <f>DJ87+DJ88+DJ89</f>
        <v>21684147</v>
      </c>
      <c r="DK125" s="20">
        <f>DK87+DK88+DK89</f>
        <v>34376543</v>
      </c>
      <c r="DL125" s="20">
        <f>DL87+DL88+DL89</f>
        <v>42220147</v>
      </c>
      <c r="DM125" s="13">
        <f t="shared" si="139"/>
        <v>4.586365709484178</v>
      </c>
      <c r="DN125" s="14">
        <f t="shared" si="140"/>
        <v>7.722835467438941</v>
      </c>
      <c r="DP125" s="20">
        <f>DP87+DP88+DP89</f>
        <v>12812561</v>
      </c>
      <c r="DQ125" s="20">
        <f>DQ87+DQ88+DQ89</f>
        <v>21644020</v>
      </c>
      <c r="DR125" s="20">
        <f>DR87+DR88+DR89</f>
        <v>35564283</v>
      </c>
      <c r="DS125" s="20">
        <f>DS87+DS88+DS89</f>
        <v>0</v>
      </c>
      <c r="DT125" s="13" t="e">
        <f t="shared" si="141"/>
        <v>#DIV/0!</v>
      </c>
      <c r="DU125" s="14">
        <f t="shared" si="142"/>
        <v>-100</v>
      </c>
    </row>
    <row r="126" spans="1:125" ht="12">
      <c r="A126" s="18" t="s">
        <v>53</v>
      </c>
      <c r="B126" s="20">
        <f>B91+B92</f>
        <v>577528</v>
      </c>
      <c r="C126" s="20">
        <f>C91+C92</f>
        <v>1434130</v>
      </c>
      <c r="D126" s="20">
        <f>D91+D92</f>
        <v>1856992</v>
      </c>
      <c r="E126" s="20">
        <f>E91+E92</f>
        <v>2938339</v>
      </c>
      <c r="F126" s="13">
        <f t="shared" si="108"/>
        <v>0.5941051491095066</v>
      </c>
      <c r="H126" s="20">
        <f>H91+H92</f>
        <v>333904</v>
      </c>
      <c r="I126" s="20">
        <f>I91+I92</f>
        <v>1481835</v>
      </c>
      <c r="J126" s="20">
        <f>J91+J92</f>
        <v>2617182</v>
      </c>
      <c r="K126" s="20">
        <f>K91+K92</f>
        <v>3681772</v>
      </c>
      <c r="L126" s="13">
        <f t="shared" si="109"/>
        <v>0.6239553830377224</v>
      </c>
      <c r="M126" s="14">
        <f t="shared" si="110"/>
        <v>25.301131013133613</v>
      </c>
      <c r="O126" s="20">
        <f>O91+O92</f>
        <v>878628</v>
      </c>
      <c r="P126" s="20">
        <f>P91+P92</f>
        <v>1937362</v>
      </c>
      <c r="Q126" s="20">
        <f>Q91+Q92</f>
        <v>2514226</v>
      </c>
      <c r="R126" s="20">
        <f>R91+R92</f>
        <v>3174326</v>
      </c>
      <c r="S126" s="13">
        <f t="shared" si="111"/>
        <v>0.5056922989791961</v>
      </c>
      <c r="T126" s="14">
        <f t="shared" si="112"/>
        <v>-13.782656829374545</v>
      </c>
      <c r="V126" s="20">
        <f>V91+V92</f>
        <v>658654</v>
      </c>
      <c r="W126" s="20">
        <f>W91+W92</f>
        <v>1298953</v>
      </c>
      <c r="X126" s="20">
        <f>X91+X92</f>
        <v>2022649</v>
      </c>
      <c r="Y126" s="20">
        <f>Y91+Y92</f>
        <v>3014405</v>
      </c>
      <c r="Z126" s="13">
        <f t="shared" si="113"/>
        <v>0.4594005694497141</v>
      </c>
      <c r="AA126" s="14">
        <f t="shared" si="114"/>
        <v>-5.037951363533551</v>
      </c>
      <c r="AC126" s="20">
        <f>AC91+AC92</f>
        <v>523960</v>
      </c>
      <c r="AD126" s="20">
        <f>AD91+AD92</f>
        <v>1472432</v>
      </c>
      <c r="AE126" s="20">
        <f>AE91+AE92</f>
        <v>2195690</v>
      </c>
      <c r="AF126" s="20">
        <f>AF91+AF92</f>
        <v>2822095</v>
      </c>
      <c r="AG126" s="13">
        <f t="shared" si="115"/>
        <v>0.377725049266832</v>
      </c>
      <c r="AH126" s="14">
        <f t="shared" si="116"/>
        <v>-6.379700139828586</v>
      </c>
      <c r="AJ126" s="20">
        <f>AJ91+AJ92</f>
        <v>929893</v>
      </c>
      <c r="AK126" s="20">
        <f>AK91+AK92</f>
        <v>1791676</v>
      </c>
      <c r="AL126" s="20">
        <f>AL91+AL92</f>
        <v>3054658</v>
      </c>
      <c r="AM126" s="20">
        <f>AM91+AM92</f>
        <v>4466571</v>
      </c>
      <c r="AN126" s="13">
        <f t="shared" si="117"/>
        <v>0.6483157504981233</v>
      </c>
      <c r="AO126" s="14">
        <f t="shared" si="118"/>
        <v>58.27146144973858</v>
      </c>
      <c r="AQ126" s="20">
        <f>AQ91+AQ92</f>
        <v>1258955</v>
      </c>
      <c r="AR126" s="20">
        <f>AR91+AR92</f>
        <v>2623160</v>
      </c>
      <c r="AS126" s="20">
        <f>AS91+AS92</f>
        <v>3821286</v>
      </c>
      <c r="AT126" s="20">
        <f>AT91+AT92</f>
        <v>4953649</v>
      </c>
      <c r="AU126" s="13">
        <f t="shared" si="119"/>
        <v>0.7127104905033094</v>
      </c>
      <c r="AV126" s="14">
        <f t="shared" si="120"/>
        <v>10.904964904845343</v>
      </c>
      <c r="AX126" s="20">
        <f>AX91+AX92</f>
        <v>1953684</v>
      </c>
      <c r="AY126" s="20">
        <f>AY91+AY92</f>
        <v>3238389</v>
      </c>
      <c r="AZ126" s="20">
        <f>AZ91+AZ92</f>
        <v>3971717</v>
      </c>
      <c r="BA126" s="20">
        <f>BA91+BA92</f>
        <v>4937572</v>
      </c>
      <c r="BB126" s="13">
        <f t="shared" si="121"/>
        <v>0.6262814443162452</v>
      </c>
      <c r="BC126" s="14">
        <f t="shared" si="122"/>
        <v>-0.324548630716464</v>
      </c>
      <c r="BE126" s="20">
        <f>BE91+BE92</f>
        <v>1223054</v>
      </c>
      <c r="BF126" s="20">
        <f>BF91+BF92</f>
        <v>2026492</v>
      </c>
      <c r="BG126" s="20">
        <f>BG91+BG92</f>
        <v>2755113</v>
      </c>
      <c r="BH126" s="20">
        <f>BH91+BH92</f>
        <v>3677239</v>
      </c>
      <c r="BI126" s="13">
        <f t="shared" si="123"/>
        <v>0.3757097677852486</v>
      </c>
      <c r="BJ126" s="14">
        <f t="shared" si="124"/>
        <v>-25.525359427670125</v>
      </c>
      <c r="BL126" s="20">
        <f>BL91+BL92</f>
        <v>833880</v>
      </c>
      <c r="BM126" s="20">
        <f>BM91+BM92</f>
        <v>1731384</v>
      </c>
      <c r="BN126" s="20">
        <f>BN91+BN92</f>
        <v>2380946</v>
      </c>
      <c r="BO126" s="20">
        <f>BO91+BO92</f>
        <v>3203994</v>
      </c>
      <c r="BP126" s="13">
        <f t="shared" si="125"/>
        <v>0.359142075499123</v>
      </c>
      <c r="BQ126" s="14">
        <f t="shared" si="126"/>
        <v>-12.869574156044791</v>
      </c>
      <c r="BS126" s="20">
        <f>BS91+BS92</f>
        <v>849929</v>
      </c>
      <c r="BT126" s="20">
        <f>BT91+BT92</f>
        <v>1688786</v>
      </c>
      <c r="BU126" s="20">
        <f>BU91+BU92</f>
        <v>2694279</v>
      </c>
      <c r="BV126" s="20">
        <f>BV91+BV92</f>
        <v>3783283</v>
      </c>
      <c r="BW126" s="13">
        <f t="shared" si="127"/>
        <v>0.6467230422015955</v>
      </c>
      <c r="BX126" s="14">
        <f t="shared" si="128"/>
        <v>18.080214881800657</v>
      </c>
      <c r="BZ126" s="20">
        <f>BZ91+BZ92</f>
        <v>2331421</v>
      </c>
      <c r="CA126" s="20">
        <f>CA91+CA92</f>
        <v>4448124</v>
      </c>
      <c r="CB126" s="20">
        <f>CB91+CB92</f>
        <v>5715451</v>
      </c>
      <c r="CC126" s="20">
        <f>CC91+CC92</f>
        <v>7258290</v>
      </c>
      <c r="CD126" s="13">
        <f t="shared" si="129"/>
        <v>0.958609442235848</v>
      </c>
      <c r="CE126" s="14">
        <f t="shared" si="130"/>
        <v>91.85162727715584</v>
      </c>
      <c r="CG126" s="20">
        <f>CG91+CG92</f>
        <v>2144948</v>
      </c>
      <c r="CH126" s="20">
        <f>CH91+CH92</f>
        <v>3647883</v>
      </c>
      <c r="CI126" s="20">
        <f>CI91+CI92</f>
        <v>4739981</v>
      </c>
      <c r="CJ126" s="20">
        <f>CJ91+CJ92</f>
        <v>5727790</v>
      </c>
      <c r="CK126" s="13">
        <f t="shared" si="131"/>
        <v>0.5742889693728375</v>
      </c>
      <c r="CL126" s="14">
        <f t="shared" si="132"/>
        <v>-21.086233809891866</v>
      </c>
      <c r="CN126" s="20">
        <f>CN91+CN92</f>
        <v>1384631</v>
      </c>
      <c r="CO126" s="20">
        <f>CO91+CO92</f>
        <v>1957512</v>
      </c>
      <c r="CP126" s="20">
        <f>CP91+CP92</f>
        <v>2740452</v>
      </c>
      <c r="CQ126" s="20">
        <f>CQ91+CQ92</f>
        <v>3712931</v>
      </c>
      <c r="CR126" s="13">
        <f t="shared" si="133"/>
        <v>0.4239559030075323</v>
      </c>
      <c r="CS126" s="14">
        <f t="shared" si="134"/>
        <v>-35.176900689445674</v>
      </c>
      <c r="CU126" s="20">
        <f>CU91+CU92</f>
        <v>813125</v>
      </c>
      <c r="CV126" s="20">
        <f>CV91+CV92</f>
        <v>1545215</v>
      </c>
      <c r="CW126" s="20">
        <f>CW91+CW92</f>
        <v>2181126</v>
      </c>
      <c r="CX126" s="20">
        <f>CX91+CX92</f>
        <v>2972534</v>
      </c>
      <c r="CY126" s="13">
        <f t="shared" si="135"/>
        <v>0.33603564322364887</v>
      </c>
      <c r="CZ126" s="14">
        <f t="shared" si="136"/>
        <v>-19.941038494924896</v>
      </c>
      <c r="DB126" s="20">
        <f>DB91+DB92</f>
        <v>957865</v>
      </c>
      <c r="DC126" s="20">
        <f>DC91+DC92</f>
        <v>1678035</v>
      </c>
      <c r="DD126" s="20">
        <f>DD91+DD92</f>
        <v>2284266</v>
      </c>
      <c r="DE126" s="20">
        <f>DE91+DE92</f>
        <v>3101700</v>
      </c>
      <c r="DF126" s="13">
        <f t="shared" si="137"/>
        <v>0.3529744883714053</v>
      </c>
      <c r="DG126" s="14">
        <f t="shared" si="138"/>
        <v>4.345316151135691</v>
      </c>
      <c r="DI126" s="20">
        <f>DI91+DI92</f>
        <v>821765</v>
      </c>
      <c r="DJ126" s="20">
        <f>DJ91+DJ92</f>
        <v>1548442</v>
      </c>
      <c r="DK126" s="20">
        <f>DK91+DK92</f>
        <v>2211072</v>
      </c>
      <c r="DL126" s="20">
        <f>DL91+DL92</f>
        <v>3114440</v>
      </c>
      <c r="DM126" s="13">
        <f t="shared" si="139"/>
        <v>0.3383209636917158</v>
      </c>
      <c r="DN126" s="14">
        <f t="shared" si="140"/>
        <v>0.4107424960505597</v>
      </c>
      <c r="DP126" s="20">
        <f>DP91+DP92</f>
        <v>696315</v>
      </c>
      <c r="DQ126" s="20">
        <f>DQ91+DQ92</f>
        <v>1444249</v>
      </c>
      <c r="DR126" s="20">
        <f>DR91+DR92</f>
        <v>2794714</v>
      </c>
      <c r="DS126" s="20">
        <f>DS91+DS92</f>
        <v>0</v>
      </c>
      <c r="DT126" s="13" t="e">
        <f t="shared" si="141"/>
        <v>#DIV/0!</v>
      </c>
      <c r="DU126" s="14">
        <f t="shared" si="142"/>
        <v>-100</v>
      </c>
    </row>
    <row r="127" spans="1:125" ht="12">
      <c r="A127" s="18" t="s">
        <v>54</v>
      </c>
      <c r="B127" s="20">
        <f>SUM(B98:B104)</f>
        <v>59021844</v>
      </c>
      <c r="C127" s="20">
        <f>SUM(C98:C104)</f>
        <v>117865387</v>
      </c>
      <c r="D127" s="20">
        <f>SUM(D98:D104)</f>
        <v>167768465</v>
      </c>
      <c r="E127" s="20">
        <f>SUM(E98:E104)</f>
        <v>233110657</v>
      </c>
      <c r="F127" s="13">
        <f t="shared" si="108"/>
        <v>47.132833085631056</v>
      </c>
      <c r="H127" s="20">
        <f>SUM(H98:H104)</f>
        <v>70575418</v>
      </c>
      <c r="I127" s="20">
        <f>SUM(I98:I104)</f>
        <v>147525610</v>
      </c>
      <c r="J127" s="20">
        <f>SUM(J98:J104)</f>
        <v>205444809</v>
      </c>
      <c r="K127" s="20">
        <f>SUM(K98:K104)</f>
        <v>273880489</v>
      </c>
      <c r="L127" s="13">
        <f t="shared" si="109"/>
        <v>46.41493428179521</v>
      </c>
      <c r="M127" s="14">
        <f t="shared" si="110"/>
        <v>17.489475824350663</v>
      </c>
      <c r="O127" s="20">
        <f>SUM(O98:O104)</f>
        <v>61117420</v>
      </c>
      <c r="P127" s="20">
        <f>SUM(P98:P104)</f>
        <v>130973917</v>
      </c>
      <c r="Q127" s="20">
        <f>SUM(Q98:Q104)</f>
        <v>187111971</v>
      </c>
      <c r="R127" s="20">
        <f>SUM(R98:R104)</f>
        <v>252403519</v>
      </c>
      <c r="S127" s="13">
        <f t="shared" si="111"/>
        <v>40.20964317891395</v>
      </c>
      <c r="T127" s="14">
        <f t="shared" si="112"/>
        <v>-7.841730558616021</v>
      </c>
      <c r="V127" s="20">
        <f>SUM(V98:V104)</f>
        <v>60537116</v>
      </c>
      <c r="W127" s="20">
        <f>SUM(W98:W104)</f>
        <v>130860332</v>
      </c>
      <c r="X127" s="20">
        <f>SUM(X98:X104)</f>
        <v>184472744</v>
      </c>
      <c r="Y127" s="20">
        <f>SUM(Y98:Y104)</f>
        <v>252757926</v>
      </c>
      <c r="Z127" s="13">
        <f t="shared" si="113"/>
        <v>38.520747921174724</v>
      </c>
      <c r="AA127" s="14">
        <f t="shared" si="114"/>
        <v>0.1404128600917005</v>
      </c>
      <c r="AC127" s="20">
        <f>SUM(AC98:AC104)</f>
        <v>73386844</v>
      </c>
      <c r="AD127" s="20">
        <f>SUM(AD98:AD104)</f>
        <v>140232965</v>
      </c>
      <c r="AE127" s="20">
        <f>SUM(AE98:AE104)</f>
        <v>195990692</v>
      </c>
      <c r="AF127" s="20">
        <f>SUM(AF98:AF104)</f>
        <v>261857518</v>
      </c>
      <c r="AG127" s="13">
        <f t="shared" si="115"/>
        <v>35.04848131882178</v>
      </c>
      <c r="AH127" s="14">
        <f t="shared" si="116"/>
        <v>3.6001213271547385</v>
      </c>
      <c r="AJ127" s="20">
        <f>SUM(AJ98:AJ104)</f>
        <v>67012421</v>
      </c>
      <c r="AK127" s="20">
        <f>SUM(AK98:AK104)</f>
        <v>151420582</v>
      </c>
      <c r="AL127" s="20">
        <f>SUM(AL98:AL104)</f>
        <v>215514356</v>
      </c>
      <c r="AM127" s="20">
        <f>SUM(AM98:AM104)</f>
        <v>291534061</v>
      </c>
      <c r="AN127" s="13">
        <f t="shared" si="117"/>
        <v>42.3157100946074</v>
      </c>
      <c r="AO127" s="14">
        <f t="shared" si="118"/>
        <v>11.333088019263968</v>
      </c>
      <c r="AQ127" s="20">
        <f>SUM(AQ98:AQ104)</f>
        <v>78498469</v>
      </c>
      <c r="AR127" s="20">
        <f>SUM(AR98:AR104)</f>
        <v>168254933</v>
      </c>
      <c r="AS127" s="20">
        <f>SUM(AS98:AS104)</f>
        <v>246075786</v>
      </c>
      <c r="AT127" s="20">
        <f>SUM(AT98:AT104)</f>
        <v>334644404</v>
      </c>
      <c r="AU127" s="13">
        <f t="shared" si="119"/>
        <v>48.14725010169829</v>
      </c>
      <c r="AV127" s="14">
        <f t="shared" si="120"/>
        <v>14.787412095906006</v>
      </c>
      <c r="AX127" s="20">
        <f>SUM(AX98:AX104)</f>
        <v>79106388</v>
      </c>
      <c r="AY127" s="20">
        <f>SUM(AY98:AY104)</f>
        <v>157693454</v>
      </c>
      <c r="AZ127" s="20">
        <f>SUM(AZ98:AZ104)</f>
        <v>242220595</v>
      </c>
      <c r="BA127" s="20">
        <f>SUM(BA98:BA104)</f>
        <v>353538965</v>
      </c>
      <c r="BB127" s="13">
        <f t="shared" si="121"/>
        <v>44.842868847739425</v>
      </c>
      <c r="BC127" s="14">
        <f t="shared" si="122"/>
        <v>5.64616075277327</v>
      </c>
      <c r="BE127" s="20">
        <f>SUM(BE98:BE104)</f>
        <v>120279424</v>
      </c>
      <c r="BF127" s="20">
        <f>SUM(BF98:BF104)</f>
        <v>237857202</v>
      </c>
      <c r="BG127" s="20">
        <f>SUM(BG98:BG104)</f>
        <v>339238998</v>
      </c>
      <c r="BH127" s="20">
        <f>SUM(BH98:BH104)</f>
        <v>447669055</v>
      </c>
      <c r="BI127" s="13">
        <f t="shared" si="123"/>
        <v>45.73910934227873</v>
      </c>
      <c r="BJ127" s="14">
        <f t="shared" si="124"/>
        <v>26.625096331319526</v>
      </c>
      <c r="BL127" s="20">
        <f>SUM(BL98:BL104)</f>
        <v>118396533</v>
      </c>
      <c r="BM127" s="20">
        <f>SUM(BM98:BM104)</f>
        <v>229388626</v>
      </c>
      <c r="BN127" s="20">
        <f>SUM(BN98:BN104)</f>
        <v>331141385</v>
      </c>
      <c r="BO127" s="20">
        <f>SUM(BO98:BO104)</f>
        <v>405275503</v>
      </c>
      <c r="BP127" s="13">
        <f t="shared" si="125"/>
        <v>45.42813915892822</v>
      </c>
      <c r="BQ127" s="14">
        <f t="shared" si="126"/>
        <v>-9.469841957246743</v>
      </c>
      <c r="BS127" s="20">
        <f>SUM(BS98:BS104)</f>
        <v>43393119</v>
      </c>
      <c r="BT127" s="20">
        <f>SUM(BT98:BT104)</f>
        <v>91981887</v>
      </c>
      <c r="BU127" s="20">
        <f>SUM(BU98:BU104)</f>
        <v>127134377</v>
      </c>
      <c r="BV127" s="20">
        <f>SUM(BV98:BV104)</f>
        <v>184575940</v>
      </c>
      <c r="BW127" s="13">
        <f t="shared" si="127"/>
        <v>31.55183300694639</v>
      </c>
      <c r="BX127" s="14">
        <f t="shared" si="128"/>
        <v>-54.45667487087173</v>
      </c>
      <c r="BZ127" s="20">
        <f>SUM(BZ98:BZ104)</f>
        <v>60413124</v>
      </c>
      <c r="CA127" s="20">
        <f>SUM(CA98:CA104)</f>
        <v>128491922</v>
      </c>
      <c r="CB127" s="20">
        <f>SUM(CB98:CB104)</f>
        <v>199189187</v>
      </c>
      <c r="CC127" s="20">
        <f>SUM(CC98:CC104)</f>
        <v>281070963</v>
      </c>
      <c r="CD127" s="13">
        <f t="shared" si="129"/>
        <v>37.12131632521195</v>
      </c>
      <c r="CE127" s="14">
        <f t="shared" si="130"/>
        <v>52.279307368013406</v>
      </c>
      <c r="CG127" s="20">
        <f>SUM(CG98:CG104)</f>
        <v>87357148</v>
      </c>
      <c r="CH127" s="20">
        <f>SUM(CH98:CH104)</f>
        <v>175041742</v>
      </c>
      <c r="CI127" s="20">
        <f>SUM(CI98:CI104)</f>
        <v>254499992</v>
      </c>
      <c r="CJ127" s="20">
        <f>SUM(CJ98:CJ104)</f>
        <v>341316305</v>
      </c>
      <c r="CK127" s="13">
        <f t="shared" si="131"/>
        <v>34.22160886285898</v>
      </c>
      <c r="CL127" s="14">
        <f t="shared" si="132"/>
        <v>21.434210548458537</v>
      </c>
      <c r="CN127" s="20">
        <f>SUM(CN98:CN104)</f>
        <v>81011383</v>
      </c>
      <c r="CO127" s="20">
        <f>SUM(CO98:CO104)</f>
        <v>168894193</v>
      </c>
      <c r="CP127" s="20">
        <f>SUM(CP98:CP104)</f>
        <v>237698371</v>
      </c>
      <c r="CQ127" s="20">
        <f>SUM(CQ98:CQ104)</f>
        <v>303184084</v>
      </c>
      <c r="CR127" s="13">
        <f t="shared" si="133"/>
        <v>34.6186562879115</v>
      </c>
      <c r="CS127" s="14">
        <f t="shared" si="134"/>
        <v>-11.172106471737408</v>
      </c>
      <c r="CU127" s="20">
        <f>SUM(CU98:CU104)</f>
        <v>71778521</v>
      </c>
      <c r="CV127" s="20">
        <f>SUM(CV98:CV104)</f>
        <v>148883007</v>
      </c>
      <c r="CW127" s="20">
        <f>SUM(CW98:CW104)</f>
        <v>222743094</v>
      </c>
      <c r="CX127" s="20">
        <f>SUM(CX98:CX104)</f>
        <v>302583479</v>
      </c>
      <c r="CY127" s="13">
        <f t="shared" si="135"/>
        <v>34.20611303171451</v>
      </c>
      <c r="CZ127" s="14">
        <f t="shared" si="136"/>
        <v>-0.19809911921366563</v>
      </c>
      <c r="DB127" s="20">
        <f>SUM(DB98:DB104)</f>
        <v>67457697</v>
      </c>
      <c r="DC127" s="20">
        <f>SUM(DC98:DC104)</f>
        <v>135535383</v>
      </c>
      <c r="DD127" s="20">
        <f>SUM(DD98:DD104)</f>
        <v>218291537</v>
      </c>
      <c r="DE127" s="20">
        <f>SUM(DE98:DE104)</f>
        <v>300376174</v>
      </c>
      <c r="DF127" s="13">
        <f t="shared" si="137"/>
        <v>34.18290819118877</v>
      </c>
      <c r="DG127" s="14">
        <f t="shared" si="138"/>
        <v>-0.7294862916160696</v>
      </c>
      <c r="DI127" s="20">
        <f>SUM(DI98:DI104)</f>
        <v>89573919</v>
      </c>
      <c r="DJ127" s="20">
        <f>SUM(DJ98:DJ104)</f>
        <v>181560087</v>
      </c>
      <c r="DK127" s="20">
        <f>SUM(DK98:DK104)</f>
        <v>269922582</v>
      </c>
      <c r="DL127" s="20">
        <f>SUM(DL98:DL104)</f>
        <v>345324515</v>
      </c>
      <c r="DM127" s="13">
        <f t="shared" si="139"/>
        <v>37.512529604415036</v>
      </c>
      <c r="DN127" s="14">
        <f t="shared" si="140"/>
        <v>14.964016753206266</v>
      </c>
      <c r="DP127" s="20">
        <f>SUM(DP98:DP104)</f>
        <v>78183016</v>
      </c>
      <c r="DQ127" s="20">
        <f>SUM(DQ98:DQ104)</f>
        <v>164392441</v>
      </c>
      <c r="DR127" s="20">
        <f>SUM(DR98:DR104)</f>
        <v>249362163</v>
      </c>
      <c r="DS127" s="20">
        <f>SUM(DS98:DS104)</f>
        <v>0</v>
      </c>
      <c r="DT127" s="13" t="e">
        <f t="shared" si="141"/>
        <v>#DIV/0!</v>
      </c>
      <c r="DU127" s="14">
        <f t="shared" si="142"/>
        <v>-100</v>
      </c>
    </row>
    <row r="128" spans="1:125" ht="12">
      <c r="A128" s="1" t="s">
        <v>55</v>
      </c>
      <c r="B128" s="20">
        <f>B103+B104</f>
        <v>6100350</v>
      </c>
      <c r="C128" s="20">
        <f>C103+C104</f>
        <v>13925561</v>
      </c>
      <c r="D128" s="20">
        <f>D103+D104</f>
        <v>19426517</v>
      </c>
      <c r="E128" s="20">
        <f>E103+E104</f>
        <v>26613330</v>
      </c>
      <c r="F128" s="13">
        <f t="shared" si="108"/>
        <v>5.380970809682105</v>
      </c>
      <c r="H128" s="20">
        <f>H103+H104</f>
        <v>8301119</v>
      </c>
      <c r="I128" s="20">
        <f>I103+I104</f>
        <v>15857621</v>
      </c>
      <c r="J128" s="20">
        <f>J103+J104</f>
        <v>22211455</v>
      </c>
      <c r="K128" s="20">
        <f>K103+K104</f>
        <v>29802782</v>
      </c>
      <c r="L128" s="13">
        <f t="shared" si="109"/>
        <v>5.050721842199826</v>
      </c>
      <c r="M128" s="14">
        <f t="shared" si="110"/>
        <v>11.984415328709332</v>
      </c>
      <c r="O128" s="20">
        <f>O103+O104</f>
        <v>6647438</v>
      </c>
      <c r="P128" s="20">
        <f>P103+P104</f>
        <v>14999799</v>
      </c>
      <c r="Q128" s="20">
        <f>Q103+Q104</f>
        <v>19940636</v>
      </c>
      <c r="R128" s="20">
        <f>R103+R104</f>
        <v>24336874</v>
      </c>
      <c r="S128" s="13">
        <f t="shared" si="111"/>
        <v>3.8770339791902355</v>
      </c>
      <c r="T128" s="14">
        <f t="shared" si="112"/>
        <v>-18.340260986373693</v>
      </c>
      <c r="V128" s="20">
        <f>V103+V104</f>
        <v>4509597</v>
      </c>
      <c r="W128" s="20">
        <f>W103+W104</f>
        <v>11334589</v>
      </c>
      <c r="X128" s="20">
        <f>X103+X104</f>
        <v>14698594</v>
      </c>
      <c r="Y128" s="20">
        <f>Y103+Y104</f>
        <v>18182605</v>
      </c>
      <c r="Z128" s="13">
        <f t="shared" si="113"/>
        <v>2.7710606541188785</v>
      </c>
      <c r="AA128" s="14">
        <f t="shared" si="114"/>
        <v>-25.287836884885053</v>
      </c>
      <c r="AC128" s="20">
        <f>AC103+AC104</f>
        <v>4921247</v>
      </c>
      <c r="AD128" s="20">
        <f>AD103+AD104</f>
        <v>10740313</v>
      </c>
      <c r="AE128" s="20">
        <f>AE103+AE104</f>
        <v>16717234</v>
      </c>
      <c r="AF128" s="20">
        <f>AF103+AF104</f>
        <v>23990581</v>
      </c>
      <c r="AG128" s="13">
        <f t="shared" si="115"/>
        <v>3.211034139589533</v>
      </c>
      <c r="AH128" s="14">
        <f t="shared" si="116"/>
        <v>31.94248568893181</v>
      </c>
      <c r="AJ128" s="20">
        <f>AJ103+AJ104</f>
        <v>8780332</v>
      </c>
      <c r="AK128" s="20">
        <f>AK103+AK104</f>
        <v>27200389</v>
      </c>
      <c r="AL128" s="20">
        <f>AL103+AL104</f>
        <v>34461918</v>
      </c>
      <c r="AM128" s="20">
        <f>AM103+AM104</f>
        <v>41817860</v>
      </c>
      <c r="AN128" s="13">
        <f t="shared" si="117"/>
        <v>6.0697965598499275</v>
      </c>
      <c r="AO128" s="14">
        <f t="shared" si="118"/>
        <v>74.30949254626222</v>
      </c>
      <c r="AQ128" s="20">
        <f>AQ103+AQ104</f>
        <v>6681204</v>
      </c>
      <c r="AR128" s="20">
        <f>AR103+AR104</f>
        <v>16431709</v>
      </c>
      <c r="AS128" s="20">
        <f>AS103+AS104</f>
        <v>25895483</v>
      </c>
      <c r="AT128" s="20">
        <f>AT103+AT104</f>
        <v>35447501</v>
      </c>
      <c r="AU128" s="13">
        <f t="shared" si="119"/>
        <v>5.100039551616707</v>
      </c>
      <c r="AV128" s="14">
        <f t="shared" si="120"/>
        <v>-15.233584406280002</v>
      </c>
      <c r="AX128" s="20">
        <f>AX103+AX104</f>
        <v>8737713</v>
      </c>
      <c r="AY128" s="20">
        <f>AY103+AY104</f>
        <v>15153473</v>
      </c>
      <c r="AZ128" s="20">
        <f>AZ103+AZ104</f>
        <v>20679919</v>
      </c>
      <c r="BA128" s="20">
        <f>BA103+BA104</f>
        <v>29388808</v>
      </c>
      <c r="BB128" s="13">
        <f t="shared" si="121"/>
        <v>3.7276752867548706</v>
      </c>
      <c r="BC128" s="14">
        <f t="shared" si="122"/>
        <v>-17.09201729058418</v>
      </c>
      <c r="BE128" s="20">
        <f>BE103+BE104</f>
        <v>10865668</v>
      </c>
      <c r="BF128" s="20">
        <f>BF103+BF104</f>
        <v>21937051</v>
      </c>
      <c r="BG128" s="20">
        <f>BG103+BG104</f>
        <v>32621620</v>
      </c>
      <c r="BH128" s="20">
        <f>BH103+BH104</f>
        <v>42491745</v>
      </c>
      <c r="BI128" s="13">
        <f t="shared" si="123"/>
        <v>4.3414539133137655</v>
      </c>
      <c r="BJ128" s="14">
        <f t="shared" si="124"/>
        <v>44.584785473436</v>
      </c>
      <c r="BL128" s="20">
        <f>BL103+BL104</f>
        <v>12133637</v>
      </c>
      <c r="BM128" s="20">
        <f>BM103+BM104</f>
        <v>23339455</v>
      </c>
      <c r="BN128" s="20">
        <f>BN103+BN104</f>
        <v>30888931</v>
      </c>
      <c r="BO128" s="20">
        <f>BO103+BO104</f>
        <v>37967777</v>
      </c>
      <c r="BP128" s="13">
        <f t="shared" si="125"/>
        <v>4.255883823087018</v>
      </c>
      <c r="BQ128" s="14">
        <f t="shared" si="126"/>
        <v>-10.646698552860087</v>
      </c>
      <c r="BS128" s="20">
        <f>BS103+BS104</f>
        <v>7587839</v>
      </c>
      <c r="BT128" s="20">
        <f>BT103+BT104</f>
        <v>25017067</v>
      </c>
      <c r="BU128" s="20">
        <f>BU103+BU104</f>
        <v>29576418</v>
      </c>
      <c r="BV128" s="20">
        <f>BV103+BV104</f>
        <v>48744853</v>
      </c>
      <c r="BW128" s="13">
        <f t="shared" si="127"/>
        <v>8.332556571588636</v>
      </c>
      <c r="BX128" s="14">
        <f t="shared" si="128"/>
        <v>28.384795875723768</v>
      </c>
      <c r="BZ128" s="20">
        <f>BZ103+BZ104</f>
        <v>14599093</v>
      </c>
      <c r="CA128" s="20">
        <f>CA103+CA104</f>
        <v>30269027</v>
      </c>
      <c r="CB128" s="20">
        <f>CB103+CB104</f>
        <v>37390311</v>
      </c>
      <c r="CC128" s="20">
        <f>CC103+CC104</f>
        <v>43563484</v>
      </c>
      <c r="CD128" s="13">
        <f t="shared" si="129"/>
        <v>5.753471836905151</v>
      </c>
      <c r="CE128" s="14">
        <f t="shared" si="130"/>
        <v>-10.629571495476654</v>
      </c>
      <c r="CG128" s="20">
        <f>CG103+CG104</f>
        <v>6425220</v>
      </c>
      <c r="CH128" s="20">
        <f>CH103+CH104</f>
        <v>16118371</v>
      </c>
      <c r="CI128" s="20">
        <f>CI103+CI104</f>
        <v>24763841</v>
      </c>
      <c r="CJ128" s="20">
        <f>CJ103+CJ104</f>
        <v>31473644</v>
      </c>
      <c r="CK128" s="13">
        <f t="shared" si="131"/>
        <v>3.155661533535201</v>
      </c>
      <c r="CL128" s="14">
        <f t="shared" si="132"/>
        <v>-27.752233958147144</v>
      </c>
      <c r="CN128" s="20">
        <f>CN103+CN104</f>
        <v>8675586</v>
      </c>
      <c r="CO128" s="20">
        <f>CO103+CO104</f>
        <v>17588072</v>
      </c>
      <c r="CP128" s="20">
        <f>CP103+CP104</f>
        <v>23568262</v>
      </c>
      <c r="CQ128" s="20">
        <f>CQ103+CQ104</f>
        <v>28655362</v>
      </c>
      <c r="CR128" s="13">
        <f t="shared" si="133"/>
        <v>3.271972970334683</v>
      </c>
      <c r="CS128" s="14">
        <f t="shared" si="134"/>
        <v>-8.954419132401696</v>
      </c>
      <c r="CU128" s="20">
        <f>CU103+CU104</f>
        <v>6529034</v>
      </c>
      <c r="CV128" s="20">
        <f>CV103+CV104</f>
        <v>13833930</v>
      </c>
      <c r="CW128" s="20">
        <f>CW103+CW104</f>
        <v>20622871</v>
      </c>
      <c r="CX128" s="20">
        <f>CX103+CX104</f>
        <v>27854432</v>
      </c>
      <c r="CY128" s="13">
        <f t="shared" si="135"/>
        <v>3.148856152275933</v>
      </c>
      <c r="CZ128" s="14">
        <f t="shared" si="136"/>
        <v>-2.795044082849131</v>
      </c>
      <c r="DB128" s="20">
        <f>DB103+DB104</f>
        <v>7281136</v>
      </c>
      <c r="DC128" s="20">
        <f>DC103+DC104</f>
        <v>15550616</v>
      </c>
      <c r="DD128" s="20">
        <f>DD103+DD104</f>
        <v>23206680</v>
      </c>
      <c r="DE128" s="20">
        <f>DE103+DE104</f>
        <v>30335495</v>
      </c>
      <c r="DF128" s="13">
        <f t="shared" si="137"/>
        <v>3.4521893887604613</v>
      </c>
      <c r="DG128" s="14">
        <f t="shared" si="138"/>
        <v>8.907246789308076</v>
      </c>
      <c r="DI128" s="20">
        <f>DI103+DI104</f>
        <v>9848935</v>
      </c>
      <c r="DJ128" s="20">
        <f>DJ103+DJ104</f>
        <v>18667079</v>
      </c>
      <c r="DK128" s="20">
        <f>DK103+DK104</f>
        <v>27313390</v>
      </c>
      <c r="DL128" s="20">
        <f>DL103+DL104</f>
        <v>34101793</v>
      </c>
      <c r="DM128" s="13">
        <f t="shared" si="139"/>
        <v>3.7044706179523152</v>
      </c>
      <c r="DN128" s="14">
        <f t="shared" si="140"/>
        <v>12.41548225931372</v>
      </c>
      <c r="DP128" s="20">
        <f>DP103+DP104</f>
        <v>8578173</v>
      </c>
      <c r="DQ128" s="20">
        <f>DQ103+DQ104</f>
        <v>16496850</v>
      </c>
      <c r="DR128" s="20">
        <f>DR103+DR104</f>
        <v>23797921</v>
      </c>
      <c r="DS128" s="20">
        <f>DS103+DS104</f>
        <v>0</v>
      </c>
      <c r="DT128" s="13" t="e">
        <f t="shared" si="141"/>
        <v>#DIV/0!</v>
      </c>
      <c r="DU128" s="14">
        <f t="shared" si="142"/>
        <v>-100</v>
      </c>
    </row>
    <row r="129" spans="1:125" ht="12">
      <c r="A129" s="1" t="s">
        <v>56</v>
      </c>
      <c r="B129" s="20">
        <f>B100+B101</f>
        <v>4688558</v>
      </c>
      <c r="C129" s="20">
        <f>C100+C101</f>
        <v>10098794</v>
      </c>
      <c r="D129" s="20">
        <f>D100+D101</f>
        <v>14699054</v>
      </c>
      <c r="E129" s="20">
        <f>E100+E101</f>
        <v>22709213</v>
      </c>
      <c r="F129" s="13">
        <f t="shared" si="108"/>
        <v>4.591594222288356</v>
      </c>
      <c r="H129" s="20">
        <f>H100+H101</f>
        <v>5866223</v>
      </c>
      <c r="I129" s="20">
        <f>I100+I101</f>
        <v>12539835</v>
      </c>
      <c r="J129" s="20">
        <f>J100+J101</f>
        <v>16556227</v>
      </c>
      <c r="K129" s="20">
        <f>K100+K101</f>
        <v>23922449</v>
      </c>
      <c r="L129" s="13">
        <f t="shared" si="109"/>
        <v>4.0541730528113575</v>
      </c>
      <c r="M129" s="14">
        <f t="shared" si="110"/>
        <v>5.342483687127341</v>
      </c>
      <c r="O129" s="20">
        <f>O100+O101</f>
        <v>5510667</v>
      </c>
      <c r="P129" s="20">
        <f>P100+P101</f>
        <v>10921591</v>
      </c>
      <c r="Q129" s="20">
        <f>Q100+Q101</f>
        <v>15711108</v>
      </c>
      <c r="R129" s="20">
        <f>R100+R101</f>
        <v>20585250</v>
      </c>
      <c r="S129" s="13">
        <f t="shared" si="111"/>
        <v>3.2793740773825673</v>
      </c>
      <c r="T129" s="14">
        <f t="shared" si="112"/>
        <v>-13.950072586631919</v>
      </c>
      <c r="V129" s="20">
        <f>V100+V101</f>
        <v>4526933</v>
      </c>
      <c r="W129" s="20">
        <f>W100+W101</f>
        <v>10031117</v>
      </c>
      <c r="X129" s="20">
        <f>X100+X101</f>
        <v>13657345</v>
      </c>
      <c r="Y129" s="20">
        <f>Y100+Y101</f>
        <v>18220565</v>
      </c>
      <c r="Z129" s="13">
        <f t="shared" si="113"/>
        <v>2.7768458241993126</v>
      </c>
      <c r="AA129" s="14">
        <f t="shared" si="114"/>
        <v>-11.487278512527169</v>
      </c>
      <c r="AC129" s="20">
        <f>AC100+AC101</f>
        <v>5867070</v>
      </c>
      <c r="AD129" s="20">
        <f>AD100+AD101</f>
        <v>10336116</v>
      </c>
      <c r="AE129" s="20">
        <f>AE100+AE101</f>
        <v>14271969</v>
      </c>
      <c r="AF129" s="20">
        <f>AF100+AF101</f>
        <v>19716408</v>
      </c>
      <c r="AG129" s="13">
        <f t="shared" si="115"/>
        <v>2.6389548130608502</v>
      </c>
      <c r="AH129" s="14">
        <f t="shared" si="116"/>
        <v>8.20964113900969</v>
      </c>
      <c r="AJ129" s="20">
        <f>AJ100+AJ101</f>
        <v>4148389</v>
      </c>
      <c r="AK129" s="20">
        <f>AK100+AK101</f>
        <v>8320389</v>
      </c>
      <c r="AL129" s="20">
        <f>AL100+AL101</f>
        <v>12351925</v>
      </c>
      <c r="AM129" s="20">
        <f>AM100+AM101</f>
        <v>16022931</v>
      </c>
      <c r="AN129" s="13">
        <f t="shared" si="117"/>
        <v>2.325703215384832</v>
      </c>
      <c r="AO129" s="14">
        <f t="shared" si="118"/>
        <v>-18.73301161144566</v>
      </c>
      <c r="AQ129" s="20">
        <f>AQ100+AQ101</f>
        <v>4294147</v>
      </c>
      <c r="AR129" s="20">
        <f>AR100+AR101</f>
        <v>9423333</v>
      </c>
      <c r="AS129" s="20">
        <f>AS100+AS101</f>
        <v>13074563</v>
      </c>
      <c r="AT129" s="20">
        <f>AT100+AT101</f>
        <v>17779557</v>
      </c>
      <c r="AU129" s="13">
        <f t="shared" si="119"/>
        <v>2.558048983769651</v>
      </c>
      <c r="AV129" s="14">
        <f t="shared" si="120"/>
        <v>10.963200178544113</v>
      </c>
      <c r="AX129" s="20">
        <f>AX100+AX101</f>
        <v>4731900</v>
      </c>
      <c r="AY129" s="20">
        <f>AY100+AY101</f>
        <v>9321009</v>
      </c>
      <c r="AZ129" s="20">
        <f>AZ100+AZ101</f>
        <v>14086108</v>
      </c>
      <c r="BA129" s="20">
        <f>BA100+BA101</f>
        <v>19978103</v>
      </c>
      <c r="BB129" s="13">
        <f t="shared" si="121"/>
        <v>2.5340218231832794</v>
      </c>
      <c r="BC129" s="14">
        <f t="shared" si="122"/>
        <v>12.365583686927636</v>
      </c>
      <c r="BE129" s="20">
        <f>BE100+BE101</f>
        <v>5098818</v>
      </c>
      <c r="BF129" s="20">
        <f>BF100+BF101</f>
        <v>10178038</v>
      </c>
      <c r="BG129" s="20">
        <f>BG100+BG101</f>
        <v>16616167</v>
      </c>
      <c r="BH129" s="20">
        <f>BH100+BH101</f>
        <v>25231120</v>
      </c>
      <c r="BI129" s="13">
        <f t="shared" si="123"/>
        <v>2.577906477159016</v>
      </c>
      <c r="BJ129" s="14">
        <f t="shared" si="124"/>
        <v>26.2938728466862</v>
      </c>
      <c r="BL129" s="20">
        <f>BL100+BL101</f>
        <v>4856574</v>
      </c>
      <c r="BM129" s="20">
        <f>BM100+BM101</f>
        <v>10007129</v>
      </c>
      <c r="BN129" s="20">
        <f>BN100+BN101</f>
        <v>14699698</v>
      </c>
      <c r="BO129" s="20">
        <f>BO100+BO101</f>
        <v>21150552</v>
      </c>
      <c r="BP129" s="13">
        <f t="shared" si="125"/>
        <v>2.3708075430953137</v>
      </c>
      <c r="BQ129" s="14">
        <f t="shared" si="126"/>
        <v>-16.172758086046116</v>
      </c>
      <c r="BS129" s="20">
        <f>BS100+BS101</f>
        <v>4963611</v>
      </c>
      <c r="BT129" s="20">
        <f>BT100+BT101</f>
        <v>9738566</v>
      </c>
      <c r="BU129" s="20">
        <f>BU100+BU101</f>
        <v>13365852</v>
      </c>
      <c r="BV129" s="20">
        <f>BV100+BV101</f>
        <v>19575640</v>
      </c>
      <c r="BW129" s="13">
        <f t="shared" si="127"/>
        <v>3.3463046390775526</v>
      </c>
      <c r="BX129" s="14">
        <f t="shared" si="128"/>
        <v>-7.446198094498911</v>
      </c>
      <c r="BZ129" s="20">
        <f>BZ100+BZ101</f>
        <v>4086538</v>
      </c>
      <c r="CA129" s="20">
        <f>CA100+CA101</f>
        <v>11199318</v>
      </c>
      <c r="CB129" s="20">
        <f>CB100+CB101</f>
        <v>24691988</v>
      </c>
      <c r="CC129" s="20">
        <f>CC100+CC101</f>
        <v>41106361</v>
      </c>
      <c r="CD129" s="13">
        <f t="shared" si="129"/>
        <v>5.428957204872692</v>
      </c>
      <c r="CE129" s="14">
        <f t="shared" si="130"/>
        <v>109.98731586808913</v>
      </c>
      <c r="CG129" s="20">
        <f>CG100+CG101</f>
        <v>15598079</v>
      </c>
      <c r="CH129" s="20">
        <f>CH100+CH101</f>
        <v>23896648</v>
      </c>
      <c r="CI129" s="20">
        <f>CI100+CI101</f>
        <v>30372934</v>
      </c>
      <c r="CJ129" s="20">
        <f>CJ100+CJ101</f>
        <v>36711487</v>
      </c>
      <c r="CK129" s="13">
        <f t="shared" si="131"/>
        <v>3.6808266422781424</v>
      </c>
      <c r="CL129" s="14">
        <f t="shared" si="132"/>
        <v>-10.691469381101385</v>
      </c>
      <c r="CN129" s="20">
        <f>CN100+CN101</f>
        <v>6097183</v>
      </c>
      <c r="CO129" s="20">
        <f>CO100+CO101</f>
        <v>14358224</v>
      </c>
      <c r="CP129" s="20">
        <f>CP100+CP101</f>
        <v>20686927</v>
      </c>
      <c r="CQ129" s="20">
        <f>CQ100+CQ101</f>
        <v>30478043</v>
      </c>
      <c r="CR129" s="13">
        <f t="shared" si="133"/>
        <v>3.4800932853229423</v>
      </c>
      <c r="CS129" s="14">
        <f t="shared" si="134"/>
        <v>-16.979546483638757</v>
      </c>
      <c r="CU129" s="20">
        <f>CU100+CU101</f>
        <v>11369829</v>
      </c>
      <c r="CV129" s="20">
        <f>CV100+CV101</f>
        <v>18393791</v>
      </c>
      <c r="CW129" s="20">
        <f>CW100+CW101</f>
        <v>30392995</v>
      </c>
      <c r="CX129" s="20">
        <f>CX100+CX101</f>
        <v>44756900</v>
      </c>
      <c r="CY129" s="13">
        <f t="shared" si="135"/>
        <v>5.0596271330106</v>
      </c>
      <c r="CZ129" s="14">
        <f t="shared" si="136"/>
        <v>46.849651731247974</v>
      </c>
      <c r="DB129" s="20">
        <f>DB100+DB101</f>
        <v>6569498</v>
      </c>
      <c r="DC129" s="20">
        <f>DC100+DC101</f>
        <v>13838895</v>
      </c>
      <c r="DD129" s="20">
        <f>DD100+DD101</f>
        <v>22534805</v>
      </c>
      <c r="DE129" s="20">
        <f>DE100+DE101</f>
        <v>30471816</v>
      </c>
      <c r="DF129" s="13">
        <f t="shared" si="137"/>
        <v>3.467702763757811</v>
      </c>
      <c r="DG129" s="14">
        <f t="shared" si="138"/>
        <v>-31.91705413020115</v>
      </c>
      <c r="DI129" s="20">
        <f>DI100+DI101</f>
        <v>7188595</v>
      </c>
      <c r="DJ129" s="20">
        <f>DJ100+DJ101</f>
        <v>17266967</v>
      </c>
      <c r="DK129" s="20">
        <f>DK100+DK101</f>
        <v>24771358</v>
      </c>
      <c r="DL129" s="20">
        <f>DL100+DL101</f>
        <v>33903676</v>
      </c>
      <c r="DM129" s="13">
        <f t="shared" si="139"/>
        <v>3.682949209813545</v>
      </c>
      <c r="DN129" s="14">
        <f t="shared" si="140"/>
        <v>11.262407202773872</v>
      </c>
      <c r="DP129" s="20">
        <f>DP100+DP101</f>
        <v>10013852</v>
      </c>
      <c r="DQ129" s="20">
        <f>DQ100+DQ101</f>
        <v>19333710</v>
      </c>
      <c r="DR129" s="20">
        <f>DR100+DR101</f>
        <v>29317506</v>
      </c>
      <c r="DS129" s="20">
        <f>DS100+DS101</f>
        <v>0</v>
      </c>
      <c r="DT129" s="13" t="e">
        <f t="shared" si="141"/>
        <v>#DIV/0!</v>
      </c>
      <c r="DU129" s="14">
        <f t="shared" si="142"/>
        <v>-100</v>
      </c>
    </row>
    <row r="130" spans="1:125" ht="12">
      <c r="A130" s="2" t="s">
        <v>57</v>
      </c>
      <c r="B130" s="20">
        <f>SUM(B80:B109)</f>
        <v>111358112</v>
      </c>
      <c r="C130" s="20">
        <f>SUM(C80:C109)</f>
        <v>222956749</v>
      </c>
      <c r="D130" s="20">
        <f>SUM(D80:D109)</f>
        <v>321470038</v>
      </c>
      <c r="E130" s="20">
        <f>SUM(E80:E109)</f>
        <v>447094142</v>
      </c>
      <c r="F130" s="13">
        <f>E130*100/E$51</f>
        <v>30.04065193791002</v>
      </c>
      <c r="H130" s="20">
        <f>SUM(H80:H109)</f>
        <v>134923285</v>
      </c>
      <c r="I130" s="20">
        <f>SUM(I80:I109)</f>
        <v>277188275</v>
      </c>
      <c r="J130" s="20">
        <f>SUM(J80:J109)</f>
        <v>401292781</v>
      </c>
      <c r="K130" s="20">
        <f>SUM(K80:K109)</f>
        <v>534924263</v>
      </c>
      <c r="L130" s="13">
        <f>K130*100/K$51</f>
        <v>33.49676462324745</v>
      </c>
      <c r="M130" s="14">
        <f t="shared" si="110"/>
        <v>19.644659312042606</v>
      </c>
      <c r="O130" s="20">
        <f>SUM(O80:O109)</f>
        <v>137874466</v>
      </c>
      <c r="P130" s="20">
        <f>SUM(P80:P109)</f>
        <v>277529670</v>
      </c>
      <c r="Q130" s="20">
        <f>SUM(Q80:Q109)</f>
        <v>404657527</v>
      </c>
      <c r="R130" s="20">
        <f>SUM(R80:R109)</f>
        <v>531381592</v>
      </c>
      <c r="S130" s="13">
        <f>R130*100/R$51</f>
        <v>32.12597300021926</v>
      </c>
      <c r="T130" s="14">
        <f t="shared" si="112"/>
        <v>-0.6622752499824429</v>
      </c>
      <c r="V130" s="20">
        <f>SUM(V80:V109)</f>
        <v>128991359</v>
      </c>
      <c r="W130" s="20">
        <f>SUM(W80:W109)</f>
        <v>270291636</v>
      </c>
      <c r="X130" s="20">
        <f>SUM(X80:X109)</f>
        <v>391230963</v>
      </c>
      <c r="Y130" s="20">
        <f>SUM(Y80:Y109)</f>
        <v>539645699</v>
      </c>
      <c r="Z130" s="13">
        <f>Y130*100/Y$51</f>
        <v>34.74057803969795</v>
      </c>
      <c r="AA130" s="14">
        <f t="shared" si="114"/>
        <v>1.5552113818801558</v>
      </c>
      <c r="AC130" s="20">
        <f>SUM(AC80:AC109)</f>
        <v>170908186</v>
      </c>
      <c r="AD130" s="20">
        <f>SUM(AD80:AD109)</f>
        <v>318942505</v>
      </c>
      <c r="AE130" s="20">
        <f>SUM(AE80:AE109)</f>
        <v>448630371</v>
      </c>
      <c r="AF130" s="20">
        <f>SUM(AF80:AF109)</f>
        <v>601022860</v>
      </c>
      <c r="AG130" s="13">
        <f>AF130*100/AF$51</f>
        <v>35.88665604417866</v>
      </c>
      <c r="AH130" s="14">
        <f t="shared" si="116"/>
        <v>11.373603294483033</v>
      </c>
      <c r="AJ130" s="20">
        <f>SUM(AJ80:AJ109)</f>
        <v>147650984</v>
      </c>
      <c r="AK130" s="20">
        <f>SUM(AK80:AK109)</f>
        <v>325160431</v>
      </c>
      <c r="AL130" s="20">
        <f>SUM(AL80:AL109)</f>
        <v>470506723</v>
      </c>
      <c r="AM130" s="20">
        <f>SUM(AM80:AM109)</f>
        <v>629093378</v>
      </c>
      <c r="AN130" s="13">
        <f>AM130*100/AM$51</f>
        <v>35.23928785904992</v>
      </c>
      <c r="AO130" s="14">
        <f t="shared" si="118"/>
        <v>4.670457626187456</v>
      </c>
      <c r="AQ130" s="20">
        <f>SUM(AQ80:AQ109)</f>
        <v>148295054</v>
      </c>
      <c r="AR130" s="20">
        <f>SUM(AR80:AR109)</f>
        <v>312570057</v>
      </c>
      <c r="AS130" s="20">
        <f>SUM(AS80:AS109)</f>
        <v>466280277</v>
      </c>
      <c r="AT130" s="20">
        <f>SUM(AT80:AT109)</f>
        <v>623867649</v>
      </c>
      <c r="AU130" s="13">
        <f>AT130*100/AT$51</f>
        <v>30.076404184449604</v>
      </c>
      <c r="AV130" s="14">
        <f t="shared" si="120"/>
        <v>-0.8306762052739316</v>
      </c>
      <c r="AX130" s="20">
        <f>SUM(AX80:AX109)</f>
        <v>175630201</v>
      </c>
      <c r="AY130" s="20">
        <f>SUM(AY80:AY109)</f>
        <v>345837579</v>
      </c>
      <c r="AZ130" s="20">
        <f>SUM(AZ80:AZ109)</f>
        <v>520337234</v>
      </c>
      <c r="BA130" s="20">
        <f>SUM(BA80:BA109)</f>
        <v>721166143</v>
      </c>
      <c r="BB130" s="13">
        <f>BA130*100/BA$51</f>
        <v>33.923959493225674</v>
      </c>
      <c r="BC130" s="14">
        <f t="shared" si="122"/>
        <v>15.596015301636513</v>
      </c>
      <c r="BE130" s="20">
        <f>SUM(BE80:BE109)</f>
        <v>248556512</v>
      </c>
      <c r="BF130" s="20">
        <f>SUM(BF80:BF109)</f>
        <v>480875144</v>
      </c>
      <c r="BG130" s="20">
        <f>SUM(BG80:BG109)</f>
        <v>685848152</v>
      </c>
      <c r="BH130" s="20">
        <f>SUM(BH80:BH109)</f>
        <v>906914375</v>
      </c>
      <c r="BI130" s="13">
        <f>BH130*100/BH$51</f>
        <v>37.26559068921635</v>
      </c>
      <c r="BJ130" s="14">
        <f t="shared" si="124"/>
        <v>25.756648977904106</v>
      </c>
      <c r="BL130" s="20">
        <f>SUM(BL80:BL109)</f>
        <v>244940796</v>
      </c>
      <c r="BM130" s="20">
        <f>SUM(BM80:BM109)</f>
        <v>461439715</v>
      </c>
      <c r="BN130" s="20">
        <f>SUM(BN80:BN109)</f>
        <v>665622199</v>
      </c>
      <c r="BO130" s="20">
        <f>SUM(BO80:BO109)</f>
        <v>811852027</v>
      </c>
      <c r="BP130" s="13">
        <f>BO130*100/BO$51</f>
        <v>38.41493581429374</v>
      </c>
      <c r="BQ130" s="14">
        <f t="shared" si="126"/>
        <v>-10.48195404334615</v>
      </c>
      <c r="BS130" s="20">
        <f>SUM(BS80:BS109)</f>
        <v>134335343</v>
      </c>
      <c r="BT130" s="20">
        <f>SUM(BT80:BT109)</f>
        <v>264908774</v>
      </c>
      <c r="BU130" s="20">
        <f>SUM(BU80:BU109)</f>
        <v>382492962</v>
      </c>
      <c r="BV130" s="20">
        <f>SUM(BV80:BV109)</f>
        <v>509987863</v>
      </c>
      <c r="BW130" s="13">
        <f>BV130*100/BV$51</f>
        <v>35.50107565876797</v>
      </c>
      <c r="BX130" s="14">
        <f t="shared" si="128"/>
        <v>-37.18216546375636</v>
      </c>
      <c r="BZ130" s="20">
        <f>SUM(BZ80:BZ109)</f>
        <v>170017344</v>
      </c>
      <c r="CA130" s="20">
        <f>SUM(CA80:CA109)</f>
        <v>348869448</v>
      </c>
      <c r="CB130" s="20">
        <f>SUM(CB80:CB109)</f>
        <v>512260046</v>
      </c>
      <c r="CC130" s="20">
        <f>SUM(CC80:CC109)</f>
        <v>679046977</v>
      </c>
      <c r="CD130" s="13">
        <f>CC130*100/CC$51</f>
        <v>34.89545804816443</v>
      </c>
      <c r="CE130" s="14">
        <f t="shared" si="130"/>
        <v>33.14963477866138</v>
      </c>
      <c r="CG130" s="20">
        <f>SUM(CG80:CG109)</f>
        <v>244235129</v>
      </c>
      <c r="CH130" s="20">
        <f>SUM(CH80:CH109)</f>
        <v>488615130</v>
      </c>
      <c r="CI130" s="20">
        <f>SUM(CI80:CI109)</f>
        <v>698479770</v>
      </c>
      <c r="CJ130" s="20">
        <f>SUM(CJ80:CJ109)</f>
        <v>909838162</v>
      </c>
      <c r="CK130" s="13">
        <f>CJ130*100/CJ$51</f>
        <v>38.145082589991326</v>
      </c>
      <c r="CL130" s="14">
        <f t="shared" si="132"/>
        <v>33.98751379759105</v>
      </c>
      <c r="CN130" s="20">
        <f>SUM(CN80:CN109)</f>
        <v>221636964</v>
      </c>
      <c r="CO130" s="20">
        <f>SUM(CO80:CO109)</f>
        <v>433457107</v>
      </c>
      <c r="CP130" s="20">
        <f>SUM(CP80:CP109)</f>
        <v>606816015</v>
      </c>
      <c r="CQ130" s="20">
        <f>SUM(CQ80:CQ109)</f>
        <v>781713649</v>
      </c>
      <c r="CR130" s="13">
        <f>CQ130*100/CQ$51</f>
        <v>32.68344030306537</v>
      </c>
      <c r="CS130" s="14">
        <f t="shared" si="134"/>
        <v>-14.082121233336437</v>
      </c>
      <c r="CU130" s="20">
        <f>SUM(CU80:CU109)</f>
        <v>204599461</v>
      </c>
      <c r="CV130" s="20">
        <f>SUM(CV80:CV109)</f>
        <v>411462639</v>
      </c>
      <c r="CW130" s="20">
        <f>SUM(CW80:CW109)</f>
        <v>596691478</v>
      </c>
      <c r="CX130" s="20">
        <f>SUM(CX80:CX109)</f>
        <v>790922083</v>
      </c>
      <c r="CY130" s="13">
        <f>CX130*100/CX$51</f>
        <v>34.94833698540917</v>
      </c>
      <c r="CZ130" s="14">
        <f t="shared" si="136"/>
        <v>1.1779804550911734</v>
      </c>
      <c r="DB130" s="20">
        <f>SUM(DB80:DB109)</f>
        <v>199800214</v>
      </c>
      <c r="DC130" s="20">
        <f>SUM(DC80:DC109)</f>
        <v>417931841</v>
      </c>
      <c r="DD130" s="20">
        <f>SUM(DD80:DD109)</f>
        <v>604497453</v>
      </c>
      <c r="DE130" s="20">
        <f>SUM(DE80:DE109)</f>
        <v>786451115</v>
      </c>
      <c r="DF130" s="13">
        <f>DE130*100/DE$51</f>
        <v>31.873752845185876</v>
      </c>
      <c r="DG130" s="14">
        <f t="shared" si="138"/>
        <v>-0.5652855187759371</v>
      </c>
      <c r="DI130" s="20">
        <f>SUM(DI80:DI109)</f>
        <v>229219052</v>
      </c>
      <c r="DJ130" s="20">
        <f>SUM(DJ80:DJ109)</f>
        <v>454862465</v>
      </c>
      <c r="DK130" s="20">
        <f>SUM(DK80:DK109)</f>
        <v>649742618</v>
      </c>
      <c r="DL130" s="20">
        <f>SUM(DL80:DL109)</f>
        <v>830924810</v>
      </c>
      <c r="DM130" s="13">
        <f>DL130*100/DL$51</f>
        <v>32.59536347854733</v>
      </c>
      <c r="DN130" s="14">
        <f t="shared" si="140"/>
        <v>5.654985307001567</v>
      </c>
      <c r="DP130" s="20">
        <f>SUM(DP80:DP109)</f>
        <v>214734120</v>
      </c>
      <c r="DQ130" s="20">
        <f>SUM(DQ80:DQ109)</f>
        <v>438796335</v>
      </c>
      <c r="DR130" s="20">
        <f>SUM(DR80:DR109)</f>
        <v>619753053</v>
      </c>
      <c r="DS130" s="20">
        <f>SUM(DS80:DS109)</f>
        <v>0</v>
      </c>
      <c r="DT130" s="13" t="e">
        <f>DS130*100/DS$51</f>
        <v>#DIV/0!</v>
      </c>
      <c r="DU130" s="14">
        <f t="shared" si="142"/>
        <v>-100</v>
      </c>
    </row>
    <row r="131" spans="1:125" ht="12">
      <c r="A131" s="2" t="s">
        <v>58</v>
      </c>
      <c r="B131" s="20">
        <f>B110+B111</f>
        <v>379363</v>
      </c>
      <c r="C131" s="20">
        <f>C110+C111</f>
        <v>556496</v>
      </c>
      <c r="D131" s="20">
        <f>D110+D111</f>
        <v>824383</v>
      </c>
      <c r="E131" s="20">
        <f>E110+E111</f>
        <v>1305034</v>
      </c>
      <c r="F131" s="13">
        <f t="shared" si="108"/>
        <v>0.26386588448881354</v>
      </c>
      <c r="H131" s="20">
        <f>H110+H111</f>
        <v>366565</v>
      </c>
      <c r="I131" s="20">
        <f>I110+I111</f>
        <v>672725</v>
      </c>
      <c r="J131" s="20">
        <f>J110+J111</f>
        <v>919887</v>
      </c>
      <c r="K131" s="20">
        <f>K110+K111</f>
        <v>1303863</v>
      </c>
      <c r="L131" s="13">
        <f t="shared" si="109"/>
        <v>0.22096760407589439</v>
      </c>
      <c r="M131" s="14">
        <f t="shared" si="110"/>
        <v>-0.08972946298716522</v>
      </c>
      <c r="O131" s="20">
        <f>O110+O111</f>
        <v>329112</v>
      </c>
      <c r="P131" s="20">
        <f>P110+P111</f>
        <v>676972</v>
      </c>
      <c r="Q131" s="20">
        <f>Q110+Q111</f>
        <v>1172763</v>
      </c>
      <c r="R131" s="20">
        <f>R110+R111</f>
        <v>1585394</v>
      </c>
      <c r="S131" s="13">
        <f t="shared" si="111"/>
        <v>0.25256433543619133</v>
      </c>
      <c r="T131" s="14">
        <f t="shared" si="112"/>
        <v>21.592069105419824</v>
      </c>
      <c r="V131" s="20">
        <f>V110+V111</f>
        <v>570181</v>
      </c>
      <c r="W131" s="20">
        <f>W110+W111</f>
        <v>953153</v>
      </c>
      <c r="X131" s="20">
        <f>X110+X111</f>
        <v>1195993</v>
      </c>
      <c r="Y131" s="20">
        <f>Y110+Y111</f>
        <v>1688329</v>
      </c>
      <c r="Z131" s="13">
        <f t="shared" si="113"/>
        <v>0.2573042786282753</v>
      </c>
      <c r="AA131" s="14">
        <f t="shared" si="114"/>
        <v>6.492707806387557</v>
      </c>
      <c r="AC131" s="20">
        <f>AC110+AC111</f>
        <v>455538</v>
      </c>
      <c r="AD131" s="20">
        <f>AD110+AD111</f>
        <v>745663</v>
      </c>
      <c r="AE131" s="20">
        <f>AE110+AE111</f>
        <v>962648</v>
      </c>
      <c r="AF131" s="20">
        <f>AF110+AF111</f>
        <v>1378014</v>
      </c>
      <c r="AG131" s="13">
        <f t="shared" si="115"/>
        <v>0.184441135411949</v>
      </c>
      <c r="AH131" s="14">
        <f t="shared" si="116"/>
        <v>-18.38000768807501</v>
      </c>
      <c r="AJ131" s="20">
        <f>AJ110+AJ111</f>
        <v>719744</v>
      </c>
      <c r="AK131" s="20">
        <f>AK110+AK111</f>
        <v>1085699</v>
      </c>
      <c r="AL131" s="20">
        <f>AL110+AL111</f>
        <v>1528484</v>
      </c>
      <c r="AM131" s="20">
        <f>AM110+AM111</f>
        <v>1888061</v>
      </c>
      <c r="AN131" s="13">
        <f t="shared" si="117"/>
        <v>0.27404908243958</v>
      </c>
      <c r="AO131" s="14">
        <f t="shared" si="118"/>
        <v>37.013194350710506</v>
      </c>
      <c r="AQ131" s="20">
        <f>AQ110+AQ111</f>
        <v>1438168</v>
      </c>
      <c r="AR131" s="20">
        <f>AR110+AR111</f>
        <v>2105968</v>
      </c>
      <c r="AS131" s="20">
        <f>AS110+AS111</f>
        <v>3080860</v>
      </c>
      <c r="AT131" s="20">
        <f>AT110+AT111</f>
        <v>4176465</v>
      </c>
      <c r="AU131" s="13">
        <f t="shared" si="119"/>
        <v>0.6008924771859904</v>
      </c>
      <c r="AV131" s="14">
        <f t="shared" si="120"/>
        <v>121.20392296647196</v>
      </c>
      <c r="AX131" s="20">
        <f>AX110+AX111</f>
        <v>363228</v>
      </c>
      <c r="AY131" s="20">
        <f>AY110+AY111</f>
        <v>3515294</v>
      </c>
      <c r="AZ131" s="20">
        <f>AZ110+AZ111</f>
        <v>4032472</v>
      </c>
      <c r="BA131" s="20">
        <f>BA110+BA111</f>
        <v>4520427</v>
      </c>
      <c r="BB131" s="13">
        <f t="shared" si="121"/>
        <v>0.5733707884130401</v>
      </c>
      <c r="BC131" s="14">
        <f t="shared" si="122"/>
        <v>8.235720878781464</v>
      </c>
      <c r="BE131" s="20">
        <f>BE110+BE111</f>
        <v>147576</v>
      </c>
      <c r="BF131" s="20">
        <f>BF110+BF111</f>
        <v>326150</v>
      </c>
      <c r="BG131" s="20">
        <f>BG110+BG111</f>
        <v>531723</v>
      </c>
      <c r="BH131" s="20">
        <f>BH110+BH111</f>
        <v>709589</v>
      </c>
      <c r="BI131" s="13">
        <f t="shared" si="123"/>
        <v>0.07249991594589494</v>
      </c>
      <c r="BJ131" s="14">
        <f t="shared" si="124"/>
        <v>-84.30261123561999</v>
      </c>
      <c r="BL131" s="20">
        <f>BL110+BL111</f>
        <v>161540</v>
      </c>
      <c r="BM131" s="20">
        <f>BM110+BM111</f>
        <v>453228</v>
      </c>
      <c r="BN131" s="20">
        <f>BN110+BN111</f>
        <v>612666</v>
      </c>
      <c r="BO131" s="20">
        <f>BO110+BO111</f>
        <v>913572</v>
      </c>
      <c r="BP131" s="13">
        <f t="shared" si="125"/>
        <v>0.10240410693586967</v>
      </c>
      <c r="BQ131" s="14">
        <f t="shared" si="126"/>
        <v>28.746640661002345</v>
      </c>
      <c r="BS131" s="20">
        <f>BS110+BS111</f>
        <v>140768</v>
      </c>
      <c r="BT131" s="20">
        <f>BT110+BT111</f>
        <v>251630</v>
      </c>
      <c r="BU131" s="20">
        <f>BU110+BU111</f>
        <v>314326</v>
      </c>
      <c r="BV131" s="20">
        <f>BV110+BV111</f>
        <v>484228</v>
      </c>
      <c r="BW131" s="13">
        <f t="shared" si="127"/>
        <v>0.08277504095760063</v>
      </c>
      <c r="BX131" s="14">
        <f t="shared" si="128"/>
        <v>-46.99618639800694</v>
      </c>
      <c r="BZ131" s="20">
        <f>BZ110+BZ111</f>
        <v>111207</v>
      </c>
      <c r="CA131" s="20">
        <f>CA110+CA111</f>
        <v>180769</v>
      </c>
      <c r="CB131" s="20">
        <f>CB110+CB111</f>
        <v>276667</v>
      </c>
      <c r="CC131" s="20">
        <f>CC110+CC111</f>
        <v>458884</v>
      </c>
      <c r="CD131" s="13">
        <f t="shared" si="129"/>
        <v>0.060605257614528334</v>
      </c>
      <c r="CE131" s="14">
        <f t="shared" si="130"/>
        <v>-5.233898081069242</v>
      </c>
      <c r="CG131" s="20">
        <f>CG110+CG111</f>
        <v>251012</v>
      </c>
      <c r="CH131" s="20">
        <f>CH110+CH111</f>
        <v>341864</v>
      </c>
      <c r="CI131" s="20">
        <f>CI110+CI111</f>
        <v>457983</v>
      </c>
      <c r="CJ131" s="20">
        <f>CJ110+CJ111</f>
        <v>550269</v>
      </c>
      <c r="CK131" s="13">
        <f t="shared" si="131"/>
        <v>0.05517196281424806</v>
      </c>
      <c r="CL131" s="14">
        <f t="shared" si="132"/>
        <v>19.914618945092883</v>
      </c>
      <c r="CN131" s="20">
        <f>CN110+CN111</f>
        <v>118324</v>
      </c>
      <c r="CO131" s="20">
        <f>CO110+CO111</f>
        <v>240911</v>
      </c>
      <c r="CP131" s="20">
        <f>CP110+CP111</f>
        <v>300858</v>
      </c>
      <c r="CQ131" s="20">
        <f>CQ110+CQ111</f>
        <v>472080</v>
      </c>
      <c r="CR131" s="13">
        <f t="shared" si="133"/>
        <v>0.053903803408088063</v>
      </c>
      <c r="CS131" s="14">
        <f t="shared" si="134"/>
        <v>-14.209232211881826</v>
      </c>
      <c r="CU131" s="20">
        <f>CU110+CU111</f>
        <v>69122</v>
      </c>
      <c r="CV131" s="20">
        <f>CV110+CV111</f>
        <v>231877</v>
      </c>
      <c r="CW131" s="20">
        <f>CW110+CW111</f>
        <v>309671</v>
      </c>
      <c r="CX131" s="20">
        <f>CX110+CX111</f>
        <v>0</v>
      </c>
      <c r="CY131" s="13">
        <f>CX131*100/CX$117</f>
        <v>0</v>
      </c>
      <c r="CZ131" s="14">
        <f t="shared" si="136"/>
        <v>-100</v>
      </c>
      <c r="DB131" s="20">
        <f>DB110+DB111</f>
        <v>171797</v>
      </c>
      <c r="DC131" s="20">
        <f>DC110+DC111</f>
        <v>209534</v>
      </c>
      <c r="DD131" s="20">
        <f>DD110+DD111</f>
        <v>405200</v>
      </c>
      <c r="DE131" s="20">
        <f>DE110+DE111</f>
        <v>504832</v>
      </c>
      <c r="DF131" s="13">
        <f>DE131*100/DE$117</f>
        <v>0.057450048977500494</v>
      </c>
      <c r="DG131" s="14" t="e">
        <f t="shared" si="138"/>
        <v>#DIV/0!</v>
      </c>
      <c r="DI131" s="20">
        <f>DI110+DI111</f>
        <v>55953</v>
      </c>
      <c r="DJ131" s="20">
        <f>DJ110+DJ111</f>
        <v>81114</v>
      </c>
      <c r="DK131" s="20">
        <f>DK110+DK111</f>
        <v>138715</v>
      </c>
      <c r="DL131" s="20">
        <f>DL110+DL111</f>
        <v>198243</v>
      </c>
      <c r="DM131" s="13">
        <f>DL131*100/DL$117</f>
        <v>0.021535095492331468</v>
      </c>
      <c r="DN131" s="14">
        <f t="shared" si="140"/>
        <v>-60.73089661511156</v>
      </c>
      <c r="DP131" s="20">
        <f>DP110+DP111</f>
        <v>63677</v>
      </c>
      <c r="DQ131" s="20">
        <f>DQ110+DQ111</f>
        <v>113986</v>
      </c>
      <c r="DR131" s="20">
        <f>DR110+DR111</f>
        <v>153997</v>
      </c>
      <c r="DS131" s="20">
        <f>DS110+DS111</f>
        <v>0</v>
      </c>
      <c r="DT131" s="13" t="e">
        <f>DS131*100/DS$117</f>
        <v>#DIV/0!</v>
      </c>
      <c r="DU131" s="14">
        <f t="shared" si="142"/>
        <v>-100</v>
      </c>
    </row>
    <row r="132" spans="1:125" ht="12">
      <c r="A132" s="2" t="s">
        <v>59</v>
      </c>
      <c r="B132" s="20">
        <f>B113+B114</f>
        <v>5623</v>
      </c>
      <c r="C132" s="20">
        <f>C113+C114</f>
        <v>5623</v>
      </c>
      <c r="D132" s="20">
        <f>D113+D114</f>
        <v>5623</v>
      </c>
      <c r="E132" s="20">
        <f>E113+E114</f>
        <v>13107</v>
      </c>
      <c r="F132" s="13">
        <f t="shared" si="108"/>
        <v>0.0026501149763108697</v>
      </c>
      <c r="H132" s="20">
        <f>H113+H114</f>
        <v>6963</v>
      </c>
      <c r="I132" s="20">
        <f>I113+I114</f>
        <v>10241</v>
      </c>
      <c r="J132" s="20">
        <f>J113+J114</f>
        <v>25713</v>
      </c>
      <c r="K132" s="20">
        <f>K113+K114</f>
        <v>29064</v>
      </c>
      <c r="L132" s="13">
        <f t="shared" si="109"/>
        <v>0.004925519356605559</v>
      </c>
      <c r="M132" s="14">
        <f t="shared" si="110"/>
        <v>121.74410620279241</v>
      </c>
      <c r="O132" s="20">
        <f>O113+O114</f>
        <v>6234</v>
      </c>
      <c r="P132" s="20">
        <f>P113+P114</f>
        <v>6234</v>
      </c>
      <c r="Q132" s="20">
        <f>Q113+Q114</f>
        <v>6905</v>
      </c>
      <c r="R132" s="20">
        <f>R113+R114</f>
        <v>13090</v>
      </c>
      <c r="S132" s="13">
        <f t="shared" si="111"/>
        <v>0.002085328411019434</v>
      </c>
      <c r="T132" s="14">
        <f t="shared" si="112"/>
        <v>-54.96146435452794</v>
      </c>
      <c r="V132" s="20">
        <f>V113+V114</f>
        <v>0</v>
      </c>
      <c r="W132" s="20">
        <f>W113+W114</f>
        <v>0</v>
      </c>
      <c r="X132" s="20">
        <f>X113+X114</f>
        <v>32016</v>
      </c>
      <c r="Y132" s="20">
        <f>Y113+Y114</f>
        <v>38016</v>
      </c>
      <c r="Z132" s="13">
        <f t="shared" si="113"/>
        <v>0.005793704577918472</v>
      </c>
      <c r="AA132" s="14">
        <f t="shared" si="114"/>
        <v>190.42016806722688</v>
      </c>
      <c r="AC132" s="20">
        <f>AC113+AC114</f>
        <v>2302</v>
      </c>
      <c r="AD132" s="20">
        <f>AD113+AD114</f>
        <v>6388</v>
      </c>
      <c r="AE132" s="20">
        <f>AE113+AE114</f>
        <v>7098</v>
      </c>
      <c r="AF132" s="20">
        <f>AF113+AF114</f>
        <v>59927</v>
      </c>
      <c r="AG132" s="13">
        <f t="shared" si="115"/>
        <v>0.00802096634855079</v>
      </c>
      <c r="AH132" s="14">
        <f t="shared" si="116"/>
        <v>57.63625841750843</v>
      </c>
      <c r="AJ132" s="20">
        <f>AJ113+AJ114</f>
        <v>904</v>
      </c>
      <c r="AK132" s="20">
        <f>AK113+AK114</f>
        <v>14940</v>
      </c>
      <c r="AL132" s="20">
        <f>AL113+AL114</f>
        <v>58309</v>
      </c>
      <c r="AM132" s="20">
        <f>AM113+AM114</f>
        <v>141261</v>
      </c>
      <c r="AN132" s="13">
        <f t="shared" si="117"/>
        <v>0.02050381181248779</v>
      </c>
      <c r="AO132" s="14">
        <f t="shared" si="118"/>
        <v>135.72179485040132</v>
      </c>
      <c r="AQ132" s="20">
        <f>AQ113+AQ114</f>
        <v>75846</v>
      </c>
      <c r="AR132" s="20">
        <f>AR113+AR114</f>
        <v>87672</v>
      </c>
      <c r="AS132" s="20">
        <f>AS113+AS114</f>
        <v>113737</v>
      </c>
      <c r="AT132" s="20">
        <f>AT113+AT114</f>
        <v>136579</v>
      </c>
      <c r="AU132" s="13">
        <f t="shared" si="119"/>
        <v>0.019650420545026807</v>
      </c>
      <c r="AV132" s="14">
        <f t="shared" si="120"/>
        <v>-3.314432150416607</v>
      </c>
      <c r="AX132" s="20">
        <f>AX113+AX114</f>
        <v>184337</v>
      </c>
      <c r="AY132" s="20">
        <f>AY113+AY114</f>
        <v>216767</v>
      </c>
      <c r="AZ132" s="20">
        <f>AZ113+AZ114</f>
        <v>226920</v>
      </c>
      <c r="BA132" s="20">
        <f>BA113+BA114</f>
        <v>240301</v>
      </c>
      <c r="BB132" s="13">
        <f t="shared" si="121"/>
        <v>0.03047976968247512</v>
      </c>
      <c r="BC132" s="14">
        <f t="shared" si="122"/>
        <v>75.94286090833876</v>
      </c>
      <c r="BE132" s="20">
        <f>BE113+BE114</f>
        <v>5546</v>
      </c>
      <c r="BF132" s="20">
        <f>BF113+BF114</f>
        <v>12795</v>
      </c>
      <c r="BG132" s="20">
        <f>BG113+BG114</f>
        <v>13966</v>
      </c>
      <c r="BH132" s="20">
        <f>BH113+BH114</f>
        <v>17515</v>
      </c>
      <c r="BI132" s="13">
        <f t="shared" si="123"/>
        <v>0.0017895373628852053</v>
      </c>
      <c r="BJ132" s="14">
        <f t="shared" si="124"/>
        <v>-92.71122467239005</v>
      </c>
      <c r="BL132" s="20">
        <f>BL113+BL114</f>
        <v>20086</v>
      </c>
      <c r="BM132" s="20">
        <f>BM113+BM114</f>
        <v>51226</v>
      </c>
      <c r="BN132" s="20">
        <f>BN113+BN114</f>
        <v>505276</v>
      </c>
      <c r="BO132" s="20">
        <f>BO113+BO114</f>
        <v>560454</v>
      </c>
      <c r="BP132" s="13">
        <f t="shared" si="125"/>
        <v>0.06282240627847165</v>
      </c>
      <c r="BQ132" s="14">
        <f t="shared" si="126"/>
        <v>3099.8515558093063</v>
      </c>
      <c r="BS132" s="20">
        <f>BS113+BS114</f>
        <v>29157</v>
      </c>
      <c r="BT132" s="20">
        <f>BT113+BT114</f>
        <v>69890</v>
      </c>
      <c r="BU132" s="20">
        <f>BU113+BU114</f>
        <v>111109</v>
      </c>
      <c r="BV132" s="20">
        <f>BV113+BV114</f>
        <v>112782</v>
      </c>
      <c r="BW132" s="13">
        <f t="shared" si="127"/>
        <v>0.01927921282800688</v>
      </c>
      <c r="BX132" s="14">
        <f t="shared" si="128"/>
        <v>-79.8766714128189</v>
      </c>
      <c r="BZ132" s="20">
        <f>BZ113+BZ114</f>
        <v>72126</v>
      </c>
      <c r="CA132" s="20">
        <f>CA113+CA114</f>
        <v>113739</v>
      </c>
      <c r="CB132" s="20">
        <f>CB113+CB114</f>
        <v>125729</v>
      </c>
      <c r="CC132" s="20">
        <f>CC113+CC114</f>
        <v>128080</v>
      </c>
      <c r="CD132" s="13">
        <f t="shared" si="129"/>
        <v>0.016915650568049417</v>
      </c>
      <c r="CE132" s="14">
        <f t="shared" si="130"/>
        <v>13.56422124097817</v>
      </c>
      <c r="CG132" s="20">
        <f>CG113+CG114</f>
        <v>24574</v>
      </c>
      <c r="CH132" s="20">
        <f>CH113+CH114</f>
        <v>29511</v>
      </c>
      <c r="CI132" s="20">
        <f>CI113+CI114</f>
        <v>51920</v>
      </c>
      <c r="CJ132" s="20">
        <f>CJ113+CJ114</f>
        <v>55436</v>
      </c>
      <c r="CK132" s="13">
        <f t="shared" si="131"/>
        <v>0.005558214129036263</v>
      </c>
      <c r="CL132" s="14">
        <f t="shared" si="132"/>
        <v>-56.71767645221736</v>
      </c>
      <c r="CN132" s="20">
        <f>CN113+CN114</f>
        <v>15603</v>
      </c>
      <c r="CO132" s="20">
        <f>CO113+CO114</f>
        <v>33985</v>
      </c>
      <c r="CP132" s="20">
        <f>CP113+CP114</f>
        <v>50432</v>
      </c>
      <c r="CQ132" s="20">
        <f>CQ113+CQ114</f>
        <v>54975</v>
      </c>
      <c r="CR132" s="13">
        <f t="shared" si="133"/>
        <v>0.006277244518640149</v>
      </c>
      <c r="CS132" s="14">
        <f t="shared" si="134"/>
        <v>-0.8315895807778304</v>
      </c>
      <c r="CU132" s="20">
        <f>CU113+CU114</f>
        <v>0</v>
      </c>
      <c r="CV132" s="20">
        <f>CV113+CV114</f>
        <v>1336</v>
      </c>
      <c r="CW132" s="20">
        <f>CW113+CW114</f>
        <v>10416</v>
      </c>
      <c r="CX132" s="20">
        <f>CX113+CX114</f>
        <v>0</v>
      </c>
      <c r="CY132" s="13">
        <f>CX132*100/CX$117</f>
        <v>0</v>
      </c>
      <c r="CZ132" s="14">
        <f t="shared" si="136"/>
        <v>-100</v>
      </c>
      <c r="DB132" s="20">
        <f>DB113+DB114</f>
        <v>4690</v>
      </c>
      <c r="DC132" s="20">
        <f>DC113+DC114</f>
        <v>26808</v>
      </c>
      <c r="DD132" s="20">
        <f>DD113+DD114</f>
        <v>42877</v>
      </c>
      <c r="DE132" s="20">
        <f>DE113+DE114</f>
        <v>46798</v>
      </c>
      <c r="DF132" s="13">
        <f>DE132*100/DE$117</f>
        <v>0.005325627915918698</v>
      </c>
      <c r="DG132" s="14" t="e">
        <f t="shared" si="138"/>
        <v>#DIV/0!</v>
      </c>
      <c r="DI132" s="20">
        <f>DI113+DI114</f>
        <v>19420</v>
      </c>
      <c r="DJ132" s="20">
        <f>DJ113+DJ114</f>
        <v>20986</v>
      </c>
      <c r="DK132" s="20">
        <f>DK113+DK114</f>
        <v>135795</v>
      </c>
      <c r="DL132" s="20">
        <f>DL113+DL114</f>
        <v>164111</v>
      </c>
      <c r="DM132" s="13">
        <f>DL132*100/DL$117</f>
        <v>0.01782734349430754</v>
      </c>
      <c r="DN132" s="14">
        <f t="shared" si="140"/>
        <v>250.67951621864182</v>
      </c>
      <c r="DP132" s="20">
        <f>DP113+DP114</f>
        <v>2085</v>
      </c>
      <c r="DQ132" s="20">
        <f>DQ113+DQ114</f>
        <v>10790</v>
      </c>
      <c r="DR132" s="20">
        <f>DR113+DR114</f>
        <v>21247</v>
      </c>
      <c r="DS132" s="20">
        <f>DS113+DS114</f>
        <v>0</v>
      </c>
      <c r="DT132" s="13" t="e">
        <f>DS132*100/DS$117</f>
        <v>#DIV/0!</v>
      </c>
      <c r="DU132" s="14">
        <f t="shared" si="142"/>
        <v>-100</v>
      </c>
    </row>
    <row r="133" spans="1:125" ht="12.75" thickBo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</row>
    <row r="135" ht="12">
      <c r="A135" s="18" t="s">
        <v>70</v>
      </c>
    </row>
    <row r="136" ht="12">
      <c r="A136" s="18" t="s">
        <v>60</v>
      </c>
    </row>
    <row r="137" ht="12">
      <c r="A137" s="18" t="s">
        <v>71</v>
      </c>
    </row>
    <row r="138" ht="12">
      <c r="A138" s="18" t="s">
        <v>65</v>
      </c>
    </row>
    <row r="139" ht="12">
      <c r="A139" s="18" t="s">
        <v>61</v>
      </c>
    </row>
    <row r="140" ht="12">
      <c r="A140" s="18" t="s">
        <v>79</v>
      </c>
    </row>
    <row r="141" ht="12">
      <c r="A141" s="18" t="s">
        <v>62</v>
      </c>
    </row>
    <row r="142" ht="12">
      <c r="A142" s="18" t="s">
        <v>63</v>
      </c>
    </row>
    <row r="143" ht="12">
      <c r="A143" s="18" t="s">
        <v>64</v>
      </c>
    </row>
    <row r="144" ht="12">
      <c r="A144" s="18" t="s">
        <v>72</v>
      </c>
    </row>
    <row r="145" ht="12">
      <c r="A145" s="18" t="s">
        <v>78</v>
      </c>
    </row>
    <row r="146" ht="12">
      <c r="A146" s="18" t="s">
        <v>73</v>
      </c>
    </row>
    <row r="147" ht="12">
      <c r="A147" s="18" t="s">
        <v>66</v>
      </c>
    </row>
    <row r="149" ht="12">
      <c r="A149" s="2" t="s">
        <v>81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2009-06-11T12:00:40Z</dcterms:created>
  <dcterms:modified xsi:type="dcterms:W3CDTF">2016-12-15T08:03:26Z</dcterms:modified>
  <cp:category/>
  <cp:version/>
  <cp:contentType/>
  <cp:contentStatus/>
</cp:coreProperties>
</file>